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ownloads\"/>
    </mc:Choice>
  </mc:AlternateContent>
  <xr:revisionPtr revIDLastSave="0" documentId="13_ncr:1_{F0F79EEA-EB01-476E-9490-F6280620D3CB}" xr6:coauthVersionLast="47" xr6:coauthVersionMax="47" xr10:uidLastSave="{00000000-0000-0000-0000-000000000000}"/>
  <bookViews>
    <workbookView xWindow="-108" yWindow="-108" windowWidth="23256" windowHeight="12576" activeTab="2" xr2:uid="{93EE81EA-2928-4CAC-AD2E-456B6F04D1A2}"/>
  </bookViews>
  <sheets>
    <sheet name="S&amp;P 500" sheetId="1" r:id="rId1"/>
    <sheet name="NASDAQ" sheetId="4" r:id="rId2"/>
    <sheet name="DJIA" sheetId="5" r:id="rId3"/>
  </sheets>
  <definedNames>
    <definedName name="solver_adj" localSheetId="2" hidden="1">DJIA!$B$8:$B$14</definedName>
    <definedName name="solver_adj" localSheetId="1" hidden="1">NASDAQ!$B$8:$B$14</definedName>
    <definedName name="solver_adj" localSheetId="0" hidden="1">'S&amp;P 500'!$B$8:$B$14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DJIA!#REF!</definedName>
    <definedName name="solver_lhs1" localSheetId="1" hidden="1">NASDAQ!#REF!</definedName>
    <definedName name="solver_lhs1" localSheetId="0" hidden="1">'S&amp;P 500'!#REF!</definedName>
    <definedName name="solver_lhs10" localSheetId="2" hidden="1">DJIA!#REF!</definedName>
    <definedName name="solver_lhs10" localSheetId="1" hidden="1">NASDAQ!#REF!</definedName>
    <definedName name="solver_lhs10" localSheetId="0" hidden="1">'S&amp;P 500'!#REF!</definedName>
    <definedName name="solver_lhs2" localSheetId="2" hidden="1">DJIA!$B$8</definedName>
    <definedName name="solver_lhs2" localSheetId="1" hidden="1">NASDAQ!$B$8</definedName>
    <definedName name="solver_lhs2" localSheetId="0" hidden="1">'S&amp;P 500'!$B$8</definedName>
    <definedName name="solver_lhs3" localSheetId="2" hidden="1">DJIA!$B$8</definedName>
    <definedName name="solver_lhs3" localSheetId="1" hidden="1">NASDAQ!$B$8</definedName>
    <definedName name="solver_lhs3" localSheetId="0" hidden="1">'S&amp;P 500'!$B$8</definedName>
    <definedName name="solver_lhs4" localSheetId="2" hidden="1">DJIA!$B$9</definedName>
    <definedName name="solver_lhs4" localSheetId="1" hidden="1">NASDAQ!$B$9</definedName>
    <definedName name="solver_lhs4" localSheetId="0" hidden="1">'S&amp;P 500'!$B$9</definedName>
    <definedName name="solver_lhs5" localSheetId="2" hidden="1">DJIA!$B$9</definedName>
    <definedName name="solver_lhs5" localSheetId="1" hidden="1">NASDAQ!$B$9</definedName>
    <definedName name="solver_lhs5" localSheetId="0" hidden="1">'S&amp;P 500'!$B$9</definedName>
    <definedName name="solver_lhs6" localSheetId="2" hidden="1">DJIA!$B$10</definedName>
    <definedName name="solver_lhs6" localSheetId="1" hidden="1">NASDAQ!$B$10</definedName>
    <definedName name="solver_lhs6" localSheetId="0" hidden="1">'S&amp;P 500'!$B$10</definedName>
    <definedName name="solver_lhs7" localSheetId="2" hidden="1">DJIA!$B$10</definedName>
    <definedName name="solver_lhs7" localSheetId="1" hidden="1">NASDAQ!$B$10</definedName>
    <definedName name="solver_lhs7" localSheetId="0" hidden="1">'S&amp;P 500'!$B$10</definedName>
    <definedName name="solver_lhs8" localSheetId="2" hidden="1">DJIA!$B$12</definedName>
    <definedName name="solver_lhs8" localSheetId="1" hidden="1">NASDAQ!$B$12</definedName>
    <definedName name="solver_lhs8" localSheetId="0" hidden="1">'S&amp;P 500'!$B$12</definedName>
    <definedName name="solver_lhs9" localSheetId="2" hidden="1">DJIA!$B$12</definedName>
    <definedName name="solver_lhs9" localSheetId="1" hidden="1">NASDAQ!$B$12</definedName>
    <definedName name="solver_lhs9" localSheetId="0" hidden="1">'S&amp;P 500'!$B$12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DJIA!$G$12</definedName>
    <definedName name="solver_opt" localSheetId="1" hidden="1">NASDAQ!$G$12</definedName>
    <definedName name="solver_opt" localSheetId="0" hidden="1">'S&amp;P 500'!$G$12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5" i="5" l="1"/>
  <c r="D1275" i="5" s="1"/>
  <c r="C1274" i="5"/>
  <c r="E1275" i="5" s="1"/>
  <c r="F1275" i="5" s="1"/>
  <c r="C1273" i="5"/>
  <c r="E1274" i="5" s="1"/>
  <c r="F1274" i="5" s="1"/>
  <c r="C1272" i="5"/>
  <c r="D1272" i="5" s="1"/>
  <c r="C1271" i="5"/>
  <c r="E1272" i="5" s="1"/>
  <c r="F1272" i="5" s="1"/>
  <c r="I1272" i="5" s="1"/>
  <c r="C1270" i="5"/>
  <c r="E1271" i="5" s="1"/>
  <c r="F1271" i="5" s="1"/>
  <c r="I1271" i="5" s="1"/>
  <c r="C1269" i="5"/>
  <c r="D1269" i="5" s="1"/>
  <c r="C1268" i="5"/>
  <c r="C1267" i="5"/>
  <c r="E1268" i="5" s="1"/>
  <c r="F1268" i="5" s="1"/>
  <c r="C1266" i="5"/>
  <c r="E1267" i="5" s="1"/>
  <c r="F1267" i="5" s="1"/>
  <c r="C1265" i="5"/>
  <c r="D1265" i="5" s="1"/>
  <c r="C1264" i="5"/>
  <c r="E1265" i="5" s="1"/>
  <c r="F1265" i="5" s="1"/>
  <c r="C1263" i="5"/>
  <c r="E1264" i="5" s="1"/>
  <c r="F1264" i="5" s="1"/>
  <c r="I1264" i="5" s="1"/>
  <c r="C1262" i="5"/>
  <c r="D1262" i="5" s="1"/>
  <c r="C1261" i="5"/>
  <c r="E1262" i="5" s="1"/>
  <c r="F1262" i="5" s="1"/>
  <c r="I1262" i="5" s="1"/>
  <c r="J1262" i="5" s="1"/>
  <c r="C1260" i="5"/>
  <c r="C1259" i="5"/>
  <c r="E1260" i="5" s="1"/>
  <c r="F1260" i="5" s="1"/>
  <c r="C1258" i="5"/>
  <c r="E1259" i="5" s="1"/>
  <c r="F1259" i="5" s="1"/>
  <c r="C1257" i="5"/>
  <c r="D1257" i="5" s="1"/>
  <c r="C1256" i="5"/>
  <c r="E1257" i="5" s="1"/>
  <c r="F1257" i="5" s="1"/>
  <c r="C1255" i="5"/>
  <c r="E1256" i="5" s="1"/>
  <c r="F1256" i="5" s="1"/>
  <c r="I1256" i="5" s="1"/>
  <c r="C1254" i="5"/>
  <c r="D1254" i="5" s="1"/>
  <c r="C1253" i="5"/>
  <c r="E1254" i="5" s="1"/>
  <c r="F1254" i="5" s="1"/>
  <c r="I1254" i="5" s="1"/>
  <c r="J1254" i="5" s="1"/>
  <c r="C1252" i="5"/>
  <c r="C1251" i="5"/>
  <c r="E1252" i="5" s="1"/>
  <c r="F1252" i="5" s="1"/>
  <c r="C1250" i="5"/>
  <c r="E1251" i="5" s="1"/>
  <c r="F1251" i="5" s="1"/>
  <c r="C1249" i="5"/>
  <c r="D1249" i="5" s="1"/>
  <c r="C1248" i="5"/>
  <c r="E1249" i="5" s="1"/>
  <c r="F1249" i="5" s="1"/>
  <c r="C1247" i="5"/>
  <c r="E1248" i="5" s="1"/>
  <c r="F1248" i="5" s="1"/>
  <c r="I1248" i="5" s="1"/>
  <c r="C1246" i="5"/>
  <c r="E1247" i="5" s="1"/>
  <c r="F1247" i="5" s="1"/>
  <c r="C1245" i="5"/>
  <c r="E1246" i="5" s="1"/>
  <c r="F1246" i="5" s="1"/>
  <c r="I1246" i="5" s="1"/>
  <c r="J1246" i="5" s="1"/>
  <c r="C1244" i="5"/>
  <c r="C1243" i="5"/>
  <c r="E1244" i="5" s="1"/>
  <c r="F1244" i="5" s="1"/>
  <c r="C1242" i="5"/>
  <c r="E1243" i="5" s="1"/>
  <c r="F1243" i="5" s="1"/>
  <c r="C1241" i="5"/>
  <c r="D1241" i="5" s="1"/>
  <c r="C1240" i="5"/>
  <c r="E1241" i="5" s="1"/>
  <c r="F1241" i="5" s="1"/>
  <c r="C1239" i="5"/>
  <c r="E1240" i="5" s="1"/>
  <c r="F1240" i="5" s="1"/>
  <c r="C1238" i="5"/>
  <c r="D1238" i="5" s="1"/>
  <c r="C1237" i="5"/>
  <c r="E1238" i="5" s="1"/>
  <c r="F1238" i="5" s="1"/>
  <c r="I1238" i="5" s="1"/>
  <c r="J1238" i="5" s="1"/>
  <c r="C1236" i="5"/>
  <c r="C1235" i="5"/>
  <c r="E1236" i="5" s="1"/>
  <c r="F1236" i="5" s="1"/>
  <c r="C1234" i="5"/>
  <c r="E1235" i="5" s="1"/>
  <c r="F1235" i="5" s="1"/>
  <c r="C1233" i="5"/>
  <c r="D1233" i="5" s="1"/>
  <c r="C1232" i="5"/>
  <c r="E1233" i="5" s="1"/>
  <c r="F1233" i="5" s="1"/>
  <c r="C1231" i="5"/>
  <c r="E1232" i="5" s="1"/>
  <c r="F1232" i="5" s="1"/>
  <c r="I1232" i="5" s="1"/>
  <c r="C1230" i="5"/>
  <c r="E1231" i="5" s="1"/>
  <c r="F1231" i="5" s="1"/>
  <c r="C1229" i="5"/>
  <c r="E1230" i="5" s="1"/>
  <c r="F1230" i="5" s="1"/>
  <c r="C1228" i="5"/>
  <c r="C1227" i="5"/>
  <c r="E1228" i="5" s="1"/>
  <c r="F1228" i="5" s="1"/>
  <c r="I1228" i="5" s="1"/>
  <c r="C1226" i="5"/>
  <c r="E1227" i="5" s="1"/>
  <c r="F1227" i="5" s="1"/>
  <c r="C1225" i="5"/>
  <c r="D1225" i="5" s="1"/>
  <c r="C1224" i="5"/>
  <c r="E1225" i="5" s="1"/>
  <c r="F1225" i="5" s="1"/>
  <c r="C1223" i="5"/>
  <c r="E1224" i="5" s="1"/>
  <c r="F1224" i="5" s="1"/>
  <c r="I1224" i="5" s="1"/>
  <c r="C1222" i="5"/>
  <c r="D1222" i="5" s="1"/>
  <c r="C1221" i="5"/>
  <c r="E1222" i="5" s="1"/>
  <c r="F1222" i="5" s="1"/>
  <c r="C1220" i="5"/>
  <c r="C1219" i="5"/>
  <c r="E1220" i="5" s="1"/>
  <c r="F1220" i="5" s="1"/>
  <c r="C1218" i="5"/>
  <c r="E1219" i="5" s="1"/>
  <c r="F1219" i="5" s="1"/>
  <c r="C1217" i="5"/>
  <c r="C1216" i="5"/>
  <c r="E1217" i="5" s="1"/>
  <c r="F1217" i="5" s="1"/>
  <c r="C1215" i="5"/>
  <c r="E1216" i="5" s="1"/>
  <c r="F1216" i="5" s="1"/>
  <c r="I1216" i="5" s="1"/>
  <c r="C1214" i="5"/>
  <c r="D1214" i="5" s="1"/>
  <c r="C1213" i="5"/>
  <c r="E1214" i="5" s="1"/>
  <c r="F1214" i="5" s="1"/>
  <c r="C1212" i="5"/>
  <c r="C1211" i="5"/>
  <c r="E1212" i="5" s="1"/>
  <c r="F1212" i="5" s="1"/>
  <c r="I1212" i="5" s="1"/>
  <c r="C1210" i="5"/>
  <c r="E1211" i="5" s="1"/>
  <c r="F1211" i="5" s="1"/>
  <c r="C1209" i="5"/>
  <c r="D1209" i="5" s="1"/>
  <c r="C1208" i="5"/>
  <c r="D1208" i="5" s="1"/>
  <c r="C1207" i="5"/>
  <c r="E1208" i="5" s="1"/>
  <c r="F1208" i="5" s="1"/>
  <c r="C1206" i="5"/>
  <c r="D1206" i="5" s="1"/>
  <c r="C1205" i="5"/>
  <c r="E1206" i="5" s="1"/>
  <c r="F1206" i="5" s="1"/>
  <c r="C1204" i="5"/>
  <c r="C1203" i="5"/>
  <c r="D1203" i="5" s="1"/>
  <c r="C1202" i="5"/>
  <c r="E1203" i="5" s="1"/>
  <c r="F1203" i="5" s="1"/>
  <c r="C1201" i="5"/>
  <c r="D1201" i="5" s="1"/>
  <c r="C1200" i="5"/>
  <c r="D1200" i="5" s="1"/>
  <c r="C1199" i="5"/>
  <c r="C1198" i="5"/>
  <c r="E1199" i="5" s="1"/>
  <c r="F1199" i="5" s="1"/>
  <c r="I1199" i="5" s="1"/>
  <c r="J1199" i="5" s="1"/>
  <c r="C1197" i="5"/>
  <c r="E1198" i="5" s="1"/>
  <c r="F1198" i="5" s="1"/>
  <c r="C1196" i="5"/>
  <c r="D1196" i="5" s="1"/>
  <c r="C1195" i="5"/>
  <c r="E1196" i="5" s="1"/>
  <c r="F1196" i="5" s="1"/>
  <c r="I1196" i="5" s="1"/>
  <c r="C1194" i="5"/>
  <c r="E1195" i="5" s="1"/>
  <c r="F1195" i="5" s="1"/>
  <c r="I1195" i="5" s="1"/>
  <c r="C1193" i="5"/>
  <c r="D1193" i="5" s="1"/>
  <c r="C1192" i="5"/>
  <c r="D1192" i="5" s="1"/>
  <c r="C1191" i="5"/>
  <c r="C1190" i="5"/>
  <c r="E1191" i="5" s="1"/>
  <c r="F1191" i="5" s="1"/>
  <c r="C1189" i="5"/>
  <c r="E1190" i="5" s="1"/>
  <c r="F1190" i="5" s="1"/>
  <c r="C1188" i="5"/>
  <c r="E1189" i="5" s="1"/>
  <c r="F1189" i="5" s="1"/>
  <c r="C1187" i="5"/>
  <c r="E1188" i="5" s="1"/>
  <c r="F1188" i="5" s="1"/>
  <c r="C1186" i="5"/>
  <c r="D1186" i="5" s="1"/>
  <c r="C1185" i="5"/>
  <c r="E1186" i="5" s="1"/>
  <c r="F1186" i="5" s="1"/>
  <c r="C1184" i="5"/>
  <c r="E1185" i="5" s="1"/>
  <c r="F1185" i="5" s="1"/>
  <c r="C1183" i="5"/>
  <c r="C1182" i="5"/>
  <c r="E1183" i="5" s="1"/>
  <c r="F1183" i="5" s="1"/>
  <c r="I1183" i="5" s="1"/>
  <c r="K1183" i="5" s="1"/>
  <c r="C1181" i="5"/>
  <c r="E1182" i="5" s="1"/>
  <c r="F1182" i="5" s="1"/>
  <c r="C1180" i="5"/>
  <c r="D1180" i="5" s="1"/>
  <c r="C1179" i="5"/>
  <c r="E1180" i="5" s="1"/>
  <c r="F1180" i="5" s="1"/>
  <c r="C1178" i="5"/>
  <c r="D1178" i="5" s="1"/>
  <c r="C1177" i="5"/>
  <c r="E1178" i="5" s="1"/>
  <c r="F1178" i="5" s="1"/>
  <c r="I1178" i="5" s="1"/>
  <c r="C1176" i="5"/>
  <c r="E1177" i="5" s="1"/>
  <c r="F1177" i="5" s="1"/>
  <c r="I1177" i="5" s="1"/>
  <c r="C1175" i="5"/>
  <c r="C1174" i="5"/>
  <c r="E1175" i="5" s="1"/>
  <c r="F1175" i="5" s="1"/>
  <c r="I1175" i="5" s="1"/>
  <c r="C1173" i="5"/>
  <c r="C1172" i="5"/>
  <c r="D1172" i="5" s="1"/>
  <c r="C1171" i="5"/>
  <c r="D1171" i="5" s="1"/>
  <c r="C1170" i="5"/>
  <c r="D1170" i="5" s="1"/>
  <c r="C1169" i="5"/>
  <c r="E1170" i="5" s="1"/>
  <c r="F1170" i="5" s="1"/>
  <c r="C1168" i="5"/>
  <c r="E1169" i="5" s="1"/>
  <c r="F1169" i="5" s="1"/>
  <c r="C1167" i="5"/>
  <c r="C1166" i="5"/>
  <c r="E1167" i="5" s="1"/>
  <c r="F1167" i="5" s="1"/>
  <c r="I1167" i="5" s="1"/>
  <c r="C1165" i="5"/>
  <c r="E1166" i="5" s="1"/>
  <c r="F1166" i="5" s="1"/>
  <c r="C1164" i="5"/>
  <c r="D1164" i="5" s="1"/>
  <c r="C1163" i="5"/>
  <c r="E1164" i="5" s="1"/>
  <c r="F1164" i="5" s="1"/>
  <c r="C1162" i="5"/>
  <c r="D1162" i="5" s="1"/>
  <c r="C1161" i="5"/>
  <c r="D1161" i="5" s="1"/>
  <c r="C1160" i="5"/>
  <c r="E1161" i="5" s="1"/>
  <c r="F1161" i="5" s="1"/>
  <c r="C1159" i="5"/>
  <c r="C1158" i="5"/>
  <c r="E1159" i="5" s="1"/>
  <c r="F1159" i="5" s="1"/>
  <c r="C1157" i="5"/>
  <c r="E1158" i="5" s="1"/>
  <c r="F1158" i="5" s="1"/>
  <c r="C1156" i="5"/>
  <c r="E1157" i="5" s="1"/>
  <c r="F1157" i="5" s="1"/>
  <c r="C1155" i="5"/>
  <c r="D1155" i="5" s="1"/>
  <c r="C1154" i="5"/>
  <c r="D1154" i="5" s="1"/>
  <c r="C1153" i="5"/>
  <c r="E1154" i="5" s="1"/>
  <c r="F1154" i="5" s="1"/>
  <c r="I1154" i="5" s="1"/>
  <c r="C1152" i="5"/>
  <c r="E1153" i="5" s="1"/>
  <c r="F1153" i="5" s="1"/>
  <c r="C1151" i="5"/>
  <c r="C1150" i="5"/>
  <c r="E1151" i="5" s="1"/>
  <c r="F1151" i="5" s="1"/>
  <c r="I1151" i="5" s="1"/>
  <c r="K1151" i="5" s="1"/>
  <c r="C1149" i="5"/>
  <c r="E1150" i="5" s="1"/>
  <c r="F1150" i="5" s="1"/>
  <c r="C1148" i="5"/>
  <c r="E1149" i="5" s="1"/>
  <c r="F1149" i="5" s="1"/>
  <c r="C1147" i="5"/>
  <c r="E1148" i="5" s="1"/>
  <c r="F1148" i="5" s="1"/>
  <c r="C1146" i="5"/>
  <c r="D1146" i="5" s="1"/>
  <c r="C1145" i="5"/>
  <c r="E1146" i="5" s="1"/>
  <c r="F1146" i="5" s="1"/>
  <c r="C1144" i="5"/>
  <c r="E1145" i="5" s="1"/>
  <c r="F1145" i="5" s="1"/>
  <c r="I1145" i="5" s="1"/>
  <c r="C1143" i="5"/>
  <c r="C1142" i="5"/>
  <c r="E1143" i="5" s="1"/>
  <c r="F1143" i="5" s="1"/>
  <c r="I1143" i="5" s="1"/>
  <c r="C1141" i="5"/>
  <c r="C1140" i="5"/>
  <c r="E1141" i="5" s="1"/>
  <c r="F1141" i="5" s="1"/>
  <c r="C1139" i="5"/>
  <c r="E1140" i="5" s="1"/>
  <c r="F1140" i="5" s="1"/>
  <c r="C1138" i="5"/>
  <c r="D1138" i="5" s="1"/>
  <c r="C1137" i="5"/>
  <c r="E1138" i="5" s="1"/>
  <c r="F1138" i="5" s="1"/>
  <c r="C1136" i="5"/>
  <c r="E1137" i="5" s="1"/>
  <c r="F1137" i="5" s="1"/>
  <c r="C1135" i="5"/>
  <c r="D1135" i="5" s="1"/>
  <c r="C1134" i="5"/>
  <c r="E1135" i="5" s="1"/>
  <c r="F1135" i="5" s="1"/>
  <c r="C1133" i="5"/>
  <c r="E1134" i="5" s="1"/>
  <c r="F1134" i="5" s="1"/>
  <c r="C1132" i="5"/>
  <c r="E1133" i="5" s="1"/>
  <c r="F1133" i="5" s="1"/>
  <c r="C1131" i="5"/>
  <c r="E1132" i="5" s="1"/>
  <c r="F1132" i="5" s="1"/>
  <c r="C1130" i="5"/>
  <c r="D1130" i="5" s="1"/>
  <c r="C1129" i="5"/>
  <c r="D1129" i="5" s="1"/>
  <c r="C1128" i="5"/>
  <c r="E1129" i="5" s="1"/>
  <c r="F1129" i="5" s="1"/>
  <c r="I1129" i="5" s="1"/>
  <c r="C1127" i="5"/>
  <c r="D1127" i="5" s="1"/>
  <c r="C1126" i="5"/>
  <c r="E1127" i="5" s="1"/>
  <c r="F1127" i="5" s="1"/>
  <c r="C1125" i="5"/>
  <c r="D1125" i="5" s="1"/>
  <c r="C1124" i="5"/>
  <c r="E1125" i="5" s="1"/>
  <c r="F1125" i="5" s="1"/>
  <c r="C1123" i="5"/>
  <c r="C1122" i="5"/>
  <c r="D1122" i="5" s="1"/>
  <c r="C1121" i="5"/>
  <c r="C1120" i="5"/>
  <c r="E1121" i="5" s="1"/>
  <c r="F1121" i="5" s="1"/>
  <c r="C1119" i="5"/>
  <c r="E1120" i="5" s="1"/>
  <c r="F1120" i="5" s="1"/>
  <c r="C1118" i="5"/>
  <c r="E1119" i="5" s="1"/>
  <c r="F1119" i="5" s="1"/>
  <c r="C1117" i="5"/>
  <c r="D1117" i="5" s="1"/>
  <c r="C1116" i="5"/>
  <c r="D1116" i="5" s="1"/>
  <c r="C1115" i="5"/>
  <c r="C1114" i="5"/>
  <c r="E1115" i="5" s="1"/>
  <c r="F1115" i="5" s="1"/>
  <c r="C1113" i="5"/>
  <c r="C1112" i="5"/>
  <c r="D1112" i="5" s="1"/>
  <c r="C1111" i="5"/>
  <c r="E1112" i="5" s="1"/>
  <c r="F1112" i="5" s="1"/>
  <c r="C1110" i="5"/>
  <c r="E1111" i="5" s="1"/>
  <c r="F1111" i="5" s="1"/>
  <c r="I1111" i="5" s="1"/>
  <c r="C1109" i="5"/>
  <c r="D1109" i="5" s="1"/>
  <c r="C1108" i="5"/>
  <c r="E1109" i="5" s="1"/>
  <c r="F1109" i="5" s="1"/>
  <c r="C1107" i="5"/>
  <c r="C1106" i="5"/>
  <c r="E1107" i="5" s="1"/>
  <c r="F1107" i="5" s="1"/>
  <c r="I1107" i="5" s="1"/>
  <c r="C1105" i="5"/>
  <c r="C1104" i="5"/>
  <c r="E1105" i="5" s="1"/>
  <c r="F1105" i="5" s="1"/>
  <c r="C1103" i="5"/>
  <c r="E1104" i="5" s="1"/>
  <c r="F1104" i="5" s="1"/>
  <c r="C1102" i="5"/>
  <c r="E1103" i="5" s="1"/>
  <c r="F1103" i="5" s="1"/>
  <c r="C1101" i="5"/>
  <c r="D1101" i="5" s="1"/>
  <c r="C1100" i="5"/>
  <c r="E1101" i="5" s="1"/>
  <c r="F1101" i="5" s="1"/>
  <c r="C1099" i="5"/>
  <c r="C1098" i="5"/>
  <c r="E1099" i="5" s="1"/>
  <c r="F1099" i="5" s="1"/>
  <c r="C1097" i="5"/>
  <c r="C1096" i="5"/>
  <c r="E1097" i="5" s="1"/>
  <c r="F1097" i="5" s="1"/>
  <c r="I1097" i="5" s="1"/>
  <c r="C1095" i="5"/>
  <c r="E1096" i="5" s="1"/>
  <c r="F1096" i="5" s="1"/>
  <c r="C1094" i="5"/>
  <c r="E1095" i="5" s="1"/>
  <c r="F1095" i="5" s="1"/>
  <c r="C1093" i="5"/>
  <c r="C1092" i="5"/>
  <c r="E1093" i="5" s="1"/>
  <c r="F1093" i="5" s="1"/>
  <c r="C1091" i="5"/>
  <c r="C1090" i="5"/>
  <c r="E1091" i="5" s="1"/>
  <c r="F1091" i="5" s="1"/>
  <c r="C1089" i="5"/>
  <c r="C1088" i="5"/>
  <c r="E1089" i="5" s="1"/>
  <c r="F1089" i="5" s="1"/>
  <c r="I1089" i="5" s="1"/>
  <c r="K1089" i="5" s="1"/>
  <c r="C1087" i="5"/>
  <c r="C1086" i="5"/>
  <c r="E1087" i="5" s="1"/>
  <c r="F1087" i="5" s="1"/>
  <c r="C1085" i="5"/>
  <c r="C1084" i="5"/>
  <c r="D1084" i="5" s="1"/>
  <c r="C1083" i="5"/>
  <c r="E1084" i="5" s="1"/>
  <c r="F1084" i="5" s="1"/>
  <c r="C1082" i="5"/>
  <c r="E1083" i="5" s="1"/>
  <c r="F1083" i="5" s="1"/>
  <c r="I1083" i="5" s="1"/>
  <c r="C1081" i="5"/>
  <c r="D1081" i="5" s="1"/>
  <c r="C1080" i="5"/>
  <c r="E1081" i="5" s="1"/>
  <c r="F1081" i="5" s="1"/>
  <c r="C1079" i="5"/>
  <c r="C1078" i="5"/>
  <c r="D1078" i="5" s="1"/>
  <c r="C1077" i="5"/>
  <c r="D1077" i="5" s="1"/>
  <c r="C1076" i="5"/>
  <c r="E1077" i="5" s="1"/>
  <c r="F1077" i="5" s="1"/>
  <c r="I1077" i="5" s="1"/>
  <c r="C1075" i="5"/>
  <c r="E1076" i="5" s="1"/>
  <c r="F1076" i="5" s="1"/>
  <c r="C1074" i="5"/>
  <c r="D1074" i="5" s="1"/>
  <c r="C1073" i="5"/>
  <c r="E1074" i="5" s="1"/>
  <c r="F1074" i="5" s="1"/>
  <c r="C1072" i="5"/>
  <c r="D1072" i="5" s="1"/>
  <c r="C1071" i="5"/>
  <c r="E1072" i="5" s="1"/>
  <c r="F1072" i="5" s="1"/>
  <c r="I1072" i="5" s="1"/>
  <c r="C1070" i="5"/>
  <c r="C1069" i="5"/>
  <c r="C1068" i="5"/>
  <c r="E1069" i="5" s="1"/>
  <c r="F1069" i="5" s="1"/>
  <c r="I1069" i="5" s="1"/>
  <c r="C1067" i="5"/>
  <c r="E1068" i="5" s="1"/>
  <c r="F1068" i="5" s="1"/>
  <c r="C1066" i="5"/>
  <c r="C1065" i="5"/>
  <c r="E1066" i="5" s="1"/>
  <c r="F1066" i="5" s="1"/>
  <c r="I1066" i="5" s="1"/>
  <c r="C1064" i="5"/>
  <c r="D1064" i="5" s="1"/>
  <c r="C1063" i="5"/>
  <c r="D1063" i="5" s="1"/>
  <c r="C1062" i="5"/>
  <c r="C1061" i="5"/>
  <c r="D1061" i="5" s="1"/>
  <c r="C1060" i="5"/>
  <c r="E1061" i="5" s="1"/>
  <c r="F1061" i="5" s="1"/>
  <c r="I1061" i="5" s="1"/>
  <c r="C1059" i="5"/>
  <c r="E1060" i="5" s="1"/>
  <c r="F1060" i="5" s="1"/>
  <c r="C1058" i="5"/>
  <c r="C1057" i="5"/>
  <c r="E1058" i="5" s="1"/>
  <c r="F1058" i="5" s="1"/>
  <c r="I1058" i="5" s="1"/>
  <c r="C1056" i="5"/>
  <c r="D1056" i="5" s="1"/>
  <c r="C1055" i="5"/>
  <c r="E1056" i="5" s="1"/>
  <c r="F1056" i="5" s="1"/>
  <c r="I1056" i="5" s="1"/>
  <c r="C1054" i="5"/>
  <c r="C1053" i="5"/>
  <c r="E1054" i="5" s="1"/>
  <c r="F1054" i="5" s="1"/>
  <c r="C1052" i="5"/>
  <c r="E1053" i="5" s="1"/>
  <c r="F1053" i="5" s="1"/>
  <c r="C1051" i="5"/>
  <c r="D1051" i="5" s="1"/>
  <c r="C1050" i="5"/>
  <c r="D1050" i="5" s="1"/>
  <c r="C1049" i="5"/>
  <c r="E1050" i="5" s="1"/>
  <c r="F1050" i="5" s="1"/>
  <c r="C1048" i="5"/>
  <c r="D1048" i="5" s="1"/>
  <c r="C1047" i="5"/>
  <c r="D1047" i="5" s="1"/>
  <c r="C1046" i="5"/>
  <c r="D1046" i="5" s="1"/>
  <c r="C1045" i="5"/>
  <c r="E1046" i="5" s="1"/>
  <c r="F1046" i="5" s="1"/>
  <c r="C1044" i="5"/>
  <c r="E1045" i="5" s="1"/>
  <c r="F1045" i="5" s="1"/>
  <c r="C1043" i="5"/>
  <c r="E1044" i="5" s="1"/>
  <c r="F1044" i="5" s="1"/>
  <c r="C1042" i="5"/>
  <c r="D1042" i="5" s="1"/>
  <c r="C1041" i="5"/>
  <c r="D1041" i="5" s="1"/>
  <c r="C1040" i="5"/>
  <c r="D1040" i="5" s="1"/>
  <c r="C1039" i="5"/>
  <c r="E1040" i="5" s="1"/>
  <c r="F1040" i="5" s="1"/>
  <c r="C1038" i="5"/>
  <c r="D1038" i="5" s="1"/>
  <c r="C1037" i="5"/>
  <c r="E1038" i="5" s="1"/>
  <c r="F1038" i="5" s="1"/>
  <c r="C1036" i="5"/>
  <c r="E1037" i="5" s="1"/>
  <c r="F1037" i="5" s="1"/>
  <c r="C1035" i="5"/>
  <c r="E1036" i="5" s="1"/>
  <c r="F1036" i="5" s="1"/>
  <c r="C1034" i="5"/>
  <c r="D1034" i="5" s="1"/>
  <c r="C1033" i="5"/>
  <c r="E1034" i="5" s="1"/>
  <c r="F1034" i="5" s="1"/>
  <c r="C1032" i="5"/>
  <c r="D1032" i="5" s="1"/>
  <c r="C1031" i="5"/>
  <c r="E1032" i="5" s="1"/>
  <c r="F1032" i="5" s="1"/>
  <c r="C1030" i="5"/>
  <c r="D1030" i="5" s="1"/>
  <c r="C1029" i="5"/>
  <c r="E1030" i="5" s="1"/>
  <c r="F1030" i="5" s="1"/>
  <c r="C1028" i="5"/>
  <c r="C1027" i="5"/>
  <c r="E1028" i="5" s="1"/>
  <c r="F1028" i="5" s="1"/>
  <c r="C1026" i="5"/>
  <c r="E1027" i="5" s="1"/>
  <c r="F1027" i="5" s="1"/>
  <c r="C1025" i="5"/>
  <c r="E1026" i="5" s="1"/>
  <c r="F1026" i="5" s="1"/>
  <c r="C1024" i="5"/>
  <c r="D1024" i="5" s="1"/>
  <c r="C1022" i="5"/>
  <c r="D1022" i="5" s="1"/>
  <c r="G1022" i="5" s="1"/>
  <c r="C1021" i="5"/>
  <c r="D1021" i="5" s="1"/>
  <c r="G1021" i="5" s="1"/>
  <c r="C1020" i="5"/>
  <c r="D1020" i="5" s="1"/>
  <c r="G1020" i="5" s="1"/>
  <c r="C1019" i="5"/>
  <c r="D1019" i="5" s="1"/>
  <c r="G1019" i="5" s="1"/>
  <c r="C1018" i="5"/>
  <c r="D1018" i="5" s="1"/>
  <c r="G1018" i="5" s="1"/>
  <c r="C1017" i="5"/>
  <c r="E1018" i="5" s="1"/>
  <c r="F1018" i="5" s="1"/>
  <c r="I1018" i="5" s="1"/>
  <c r="C1016" i="5"/>
  <c r="D1016" i="5" s="1"/>
  <c r="G1016" i="5" s="1"/>
  <c r="C1015" i="5"/>
  <c r="D1015" i="5" s="1"/>
  <c r="G1015" i="5" s="1"/>
  <c r="C1014" i="5"/>
  <c r="E1015" i="5" s="1"/>
  <c r="F1015" i="5" s="1"/>
  <c r="I1015" i="5" s="1"/>
  <c r="C1013" i="5"/>
  <c r="E1014" i="5" s="1"/>
  <c r="F1014" i="5" s="1"/>
  <c r="I1014" i="5" s="1"/>
  <c r="C1012" i="5"/>
  <c r="D1012" i="5" s="1"/>
  <c r="G1012" i="5" s="1"/>
  <c r="C1011" i="5"/>
  <c r="C1010" i="5"/>
  <c r="E1011" i="5" s="1"/>
  <c r="F1011" i="5" s="1"/>
  <c r="I1011" i="5" s="1"/>
  <c r="C1009" i="5"/>
  <c r="D1009" i="5" s="1"/>
  <c r="G1009" i="5" s="1"/>
  <c r="C1008" i="5"/>
  <c r="C1007" i="5"/>
  <c r="E1008" i="5" s="1"/>
  <c r="F1008" i="5" s="1"/>
  <c r="I1008" i="5" s="1"/>
  <c r="C1006" i="5"/>
  <c r="D1006" i="5" s="1"/>
  <c r="G1006" i="5" s="1"/>
  <c r="C1005" i="5"/>
  <c r="C1004" i="5"/>
  <c r="C1003" i="5"/>
  <c r="D1003" i="5" s="1"/>
  <c r="G1003" i="5" s="1"/>
  <c r="C1002" i="5"/>
  <c r="C1001" i="5"/>
  <c r="C1000" i="5"/>
  <c r="D1000" i="5" s="1"/>
  <c r="G1000" i="5" s="1"/>
  <c r="C999" i="5"/>
  <c r="C998" i="5"/>
  <c r="C997" i="5"/>
  <c r="D997" i="5" s="1"/>
  <c r="G997" i="5" s="1"/>
  <c r="C996" i="5"/>
  <c r="D996" i="5" s="1"/>
  <c r="G996" i="5" s="1"/>
  <c r="C995" i="5"/>
  <c r="C994" i="5"/>
  <c r="D994" i="5" s="1"/>
  <c r="G994" i="5" s="1"/>
  <c r="C993" i="5"/>
  <c r="D993" i="5" s="1"/>
  <c r="G993" i="5" s="1"/>
  <c r="C992" i="5"/>
  <c r="D992" i="5" s="1"/>
  <c r="G992" i="5" s="1"/>
  <c r="C991" i="5"/>
  <c r="D991" i="5" s="1"/>
  <c r="G991" i="5" s="1"/>
  <c r="C990" i="5"/>
  <c r="D990" i="5" s="1"/>
  <c r="G990" i="5" s="1"/>
  <c r="C989" i="5"/>
  <c r="C988" i="5"/>
  <c r="D988" i="5" s="1"/>
  <c r="G988" i="5" s="1"/>
  <c r="C987" i="5"/>
  <c r="D987" i="5" s="1"/>
  <c r="G987" i="5" s="1"/>
  <c r="C986" i="5"/>
  <c r="D986" i="5" s="1"/>
  <c r="G986" i="5" s="1"/>
  <c r="C985" i="5"/>
  <c r="C984" i="5"/>
  <c r="D984" i="5" s="1"/>
  <c r="G984" i="5" s="1"/>
  <c r="C983" i="5"/>
  <c r="D983" i="5" s="1"/>
  <c r="G983" i="5" s="1"/>
  <c r="C982" i="5"/>
  <c r="E983" i="5" s="1"/>
  <c r="F983" i="5" s="1"/>
  <c r="I983" i="5" s="1"/>
  <c r="C981" i="5"/>
  <c r="C980" i="5"/>
  <c r="D980" i="5" s="1"/>
  <c r="G980" i="5" s="1"/>
  <c r="C979" i="5"/>
  <c r="D979" i="5" s="1"/>
  <c r="G979" i="5" s="1"/>
  <c r="C978" i="5"/>
  <c r="D978" i="5" s="1"/>
  <c r="G978" i="5" s="1"/>
  <c r="C977" i="5"/>
  <c r="E978" i="5" s="1"/>
  <c r="F978" i="5" s="1"/>
  <c r="I978" i="5" s="1"/>
  <c r="C976" i="5"/>
  <c r="D976" i="5" s="1"/>
  <c r="G976" i="5" s="1"/>
  <c r="C975" i="5"/>
  <c r="D975" i="5" s="1"/>
  <c r="G975" i="5" s="1"/>
  <c r="C974" i="5"/>
  <c r="D974" i="5" s="1"/>
  <c r="G974" i="5" s="1"/>
  <c r="C973" i="5"/>
  <c r="E974" i="5" s="1"/>
  <c r="F974" i="5" s="1"/>
  <c r="I974" i="5" s="1"/>
  <c r="C972" i="5"/>
  <c r="D972" i="5" s="1"/>
  <c r="G972" i="5" s="1"/>
  <c r="C971" i="5"/>
  <c r="D971" i="5" s="1"/>
  <c r="G971" i="5" s="1"/>
  <c r="C970" i="5"/>
  <c r="D970" i="5" s="1"/>
  <c r="G970" i="5" s="1"/>
  <c r="C969" i="5"/>
  <c r="E970" i="5" s="1"/>
  <c r="F970" i="5" s="1"/>
  <c r="I970" i="5" s="1"/>
  <c r="C968" i="5"/>
  <c r="D968" i="5" s="1"/>
  <c r="G968" i="5" s="1"/>
  <c r="C967" i="5"/>
  <c r="D967" i="5" s="1"/>
  <c r="G967" i="5" s="1"/>
  <c r="C966" i="5"/>
  <c r="D966" i="5" s="1"/>
  <c r="G966" i="5" s="1"/>
  <c r="C965" i="5"/>
  <c r="E966" i="5" s="1"/>
  <c r="F966" i="5" s="1"/>
  <c r="I966" i="5" s="1"/>
  <c r="C964" i="5"/>
  <c r="D964" i="5" s="1"/>
  <c r="G964" i="5" s="1"/>
  <c r="C963" i="5"/>
  <c r="D963" i="5" s="1"/>
  <c r="G963" i="5" s="1"/>
  <c r="C962" i="5"/>
  <c r="D962" i="5" s="1"/>
  <c r="G962" i="5" s="1"/>
  <c r="C961" i="5"/>
  <c r="E962" i="5" s="1"/>
  <c r="F962" i="5" s="1"/>
  <c r="I962" i="5" s="1"/>
  <c r="C960" i="5"/>
  <c r="C959" i="5"/>
  <c r="D959" i="5" s="1"/>
  <c r="G959" i="5" s="1"/>
  <c r="C958" i="5"/>
  <c r="C957" i="5"/>
  <c r="E958" i="5" s="1"/>
  <c r="F958" i="5" s="1"/>
  <c r="I958" i="5" s="1"/>
  <c r="C956" i="5"/>
  <c r="D956" i="5" s="1"/>
  <c r="G956" i="5" s="1"/>
  <c r="C955" i="5"/>
  <c r="D955" i="5" s="1"/>
  <c r="G955" i="5" s="1"/>
  <c r="C954" i="5"/>
  <c r="D954" i="5" s="1"/>
  <c r="G954" i="5" s="1"/>
  <c r="C953" i="5"/>
  <c r="E954" i="5" s="1"/>
  <c r="F954" i="5" s="1"/>
  <c r="I954" i="5" s="1"/>
  <c r="C952" i="5"/>
  <c r="C951" i="5"/>
  <c r="D951" i="5" s="1"/>
  <c r="G951" i="5" s="1"/>
  <c r="C950" i="5"/>
  <c r="D950" i="5" s="1"/>
  <c r="G950" i="5" s="1"/>
  <c r="C949" i="5"/>
  <c r="C948" i="5"/>
  <c r="D948" i="5" s="1"/>
  <c r="G948" i="5" s="1"/>
  <c r="C947" i="5"/>
  <c r="D947" i="5" s="1"/>
  <c r="G947" i="5" s="1"/>
  <c r="C946" i="5"/>
  <c r="D946" i="5" s="1"/>
  <c r="G946" i="5" s="1"/>
  <c r="C945" i="5"/>
  <c r="C944" i="5"/>
  <c r="E945" i="5" s="1"/>
  <c r="F945" i="5" s="1"/>
  <c r="I945" i="5" s="1"/>
  <c r="C943" i="5"/>
  <c r="D943" i="5" s="1"/>
  <c r="G943" i="5" s="1"/>
  <c r="C942" i="5"/>
  <c r="C941" i="5"/>
  <c r="C940" i="5"/>
  <c r="E941" i="5" s="1"/>
  <c r="F941" i="5" s="1"/>
  <c r="I941" i="5" s="1"/>
  <c r="C939" i="5"/>
  <c r="D939" i="5" s="1"/>
  <c r="G939" i="5" s="1"/>
  <c r="C938" i="5"/>
  <c r="D938" i="5" s="1"/>
  <c r="G938" i="5" s="1"/>
  <c r="C937" i="5"/>
  <c r="E938" i="5" s="1"/>
  <c r="F938" i="5" s="1"/>
  <c r="I938" i="5" s="1"/>
  <c r="C936" i="5"/>
  <c r="D936" i="5" s="1"/>
  <c r="G936" i="5" s="1"/>
  <c r="C935" i="5"/>
  <c r="D935" i="5" s="1"/>
  <c r="G935" i="5" s="1"/>
  <c r="C934" i="5"/>
  <c r="C933" i="5"/>
  <c r="E934" i="5" s="1"/>
  <c r="F934" i="5" s="1"/>
  <c r="I934" i="5" s="1"/>
  <c r="C932" i="5"/>
  <c r="D932" i="5" s="1"/>
  <c r="G932" i="5" s="1"/>
  <c r="C931" i="5"/>
  <c r="D931" i="5" s="1"/>
  <c r="G931" i="5" s="1"/>
  <c r="C930" i="5"/>
  <c r="D930" i="5" s="1"/>
  <c r="G930" i="5" s="1"/>
  <c r="C929" i="5"/>
  <c r="E930" i="5" s="1"/>
  <c r="F930" i="5" s="1"/>
  <c r="I930" i="5" s="1"/>
  <c r="C928" i="5"/>
  <c r="E929" i="5" s="1"/>
  <c r="F929" i="5" s="1"/>
  <c r="I929" i="5" s="1"/>
  <c r="C927" i="5"/>
  <c r="E928" i="5" s="1"/>
  <c r="F928" i="5" s="1"/>
  <c r="I928" i="5" s="1"/>
  <c r="C926" i="5"/>
  <c r="E927" i="5" s="1"/>
  <c r="F927" i="5" s="1"/>
  <c r="I927" i="5" s="1"/>
  <c r="C925" i="5"/>
  <c r="D925" i="5" s="1"/>
  <c r="G925" i="5" s="1"/>
  <c r="C924" i="5"/>
  <c r="E925" i="5" s="1"/>
  <c r="F925" i="5" s="1"/>
  <c r="I925" i="5" s="1"/>
  <c r="C923" i="5"/>
  <c r="D923" i="5" s="1"/>
  <c r="G923" i="5" s="1"/>
  <c r="C922" i="5"/>
  <c r="C921" i="5"/>
  <c r="D921" i="5" s="1"/>
  <c r="G921" i="5" s="1"/>
  <c r="C920" i="5"/>
  <c r="E921" i="5" s="1"/>
  <c r="F921" i="5" s="1"/>
  <c r="I921" i="5" s="1"/>
  <c r="C919" i="5"/>
  <c r="D919" i="5" s="1"/>
  <c r="G919" i="5" s="1"/>
  <c r="C918" i="5"/>
  <c r="E919" i="5" s="1"/>
  <c r="F919" i="5" s="1"/>
  <c r="I919" i="5" s="1"/>
  <c r="C917" i="5"/>
  <c r="D917" i="5" s="1"/>
  <c r="G917" i="5" s="1"/>
  <c r="C916" i="5"/>
  <c r="E917" i="5" s="1"/>
  <c r="F917" i="5" s="1"/>
  <c r="I917" i="5" s="1"/>
  <c r="C915" i="5"/>
  <c r="D915" i="5" s="1"/>
  <c r="G915" i="5" s="1"/>
  <c r="C914" i="5"/>
  <c r="E915" i="5" s="1"/>
  <c r="F915" i="5" s="1"/>
  <c r="I915" i="5" s="1"/>
  <c r="C913" i="5"/>
  <c r="D913" i="5" s="1"/>
  <c r="G913" i="5" s="1"/>
  <c r="C912" i="5"/>
  <c r="E913" i="5" s="1"/>
  <c r="F913" i="5" s="1"/>
  <c r="I913" i="5" s="1"/>
  <c r="C911" i="5"/>
  <c r="D911" i="5" s="1"/>
  <c r="G911" i="5" s="1"/>
  <c r="C910" i="5"/>
  <c r="E911" i="5" s="1"/>
  <c r="F911" i="5" s="1"/>
  <c r="I911" i="5" s="1"/>
  <c r="C909" i="5"/>
  <c r="C908" i="5"/>
  <c r="E909" i="5" s="1"/>
  <c r="F909" i="5" s="1"/>
  <c r="I909" i="5" s="1"/>
  <c r="C907" i="5"/>
  <c r="D907" i="5" s="1"/>
  <c r="G907" i="5" s="1"/>
  <c r="C906" i="5"/>
  <c r="E907" i="5" s="1"/>
  <c r="F907" i="5" s="1"/>
  <c r="I907" i="5" s="1"/>
  <c r="C905" i="5"/>
  <c r="C904" i="5"/>
  <c r="E905" i="5" s="1"/>
  <c r="F905" i="5" s="1"/>
  <c r="I905" i="5" s="1"/>
  <c r="C903" i="5"/>
  <c r="D903" i="5" s="1"/>
  <c r="G903" i="5" s="1"/>
  <c r="C902" i="5"/>
  <c r="E903" i="5" s="1"/>
  <c r="F903" i="5" s="1"/>
  <c r="I903" i="5" s="1"/>
  <c r="C901" i="5"/>
  <c r="D901" i="5" s="1"/>
  <c r="G901" i="5" s="1"/>
  <c r="C900" i="5"/>
  <c r="E901" i="5" s="1"/>
  <c r="F901" i="5" s="1"/>
  <c r="I901" i="5" s="1"/>
  <c r="C899" i="5"/>
  <c r="D899" i="5" s="1"/>
  <c r="G899" i="5" s="1"/>
  <c r="C898" i="5"/>
  <c r="E899" i="5" s="1"/>
  <c r="F899" i="5" s="1"/>
  <c r="I899" i="5" s="1"/>
  <c r="C897" i="5"/>
  <c r="D897" i="5" s="1"/>
  <c r="G897" i="5" s="1"/>
  <c r="C896" i="5"/>
  <c r="E897" i="5" s="1"/>
  <c r="F897" i="5" s="1"/>
  <c r="I897" i="5" s="1"/>
  <c r="C895" i="5"/>
  <c r="D895" i="5" s="1"/>
  <c r="G895" i="5" s="1"/>
  <c r="C894" i="5"/>
  <c r="E895" i="5" s="1"/>
  <c r="F895" i="5" s="1"/>
  <c r="I895" i="5" s="1"/>
  <c r="C893" i="5"/>
  <c r="D893" i="5" s="1"/>
  <c r="G893" i="5" s="1"/>
  <c r="C892" i="5"/>
  <c r="E893" i="5" s="1"/>
  <c r="F893" i="5" s="1"/>
  <c r="I893" i="5" s="1"/>
  <c r="C891" i="5"/>
  <c r="D891" i="5" s="1"/>
  <c r="G891" i="5" s="1"/>
  <c r="C890" i="5"/>
  <c r="E891" i="5" s="1"/>
  <c r="F891" i="5" s="1"/>
  <c r="I891" i="5" s="1"/>
  <c r="C889" i="5"/>
  <c r="D889" i="5" s="1"/>
  <c r="G889" i="5" s="1"/>
  <c r="C888" i="5"/>
  <c r="E889" i="5" s="1"/>
  <c r="F889" i="5" s="1"/>
  <c r="I889" i="5" s="1"/>
  <c r="C887" i="5"/>
  <c r="D887" i="5" s="1"/>
  <c r="G887" i="5" s="1"/>
  <c r="C886" i="5"/>
  <c r="E887" i="5" s="1"/>
  <c r="F887" i="5" s="1"/>
  <c r="I887" i="5" s="1"/>
  <c r="C885" i="5"/>
  <c r="D885" i="5" s="1"/>
  <c r="G885" i="5" s="1"/>
  <c r="C884" i="5"/>
  <c r="C883" i="5"/>
  <c r="D883" i="5" s="1"/>
  <c r="G883" i="5" s="1"/>
  <c r="C882" i="5"/>
  <c r="E883" i="5" s="1"/>
  <c r="F883" i="5" s="1"/>
  <c r="I883" i="5" s="1"/>
  <c r="C881" i="5"/>
  <c r="D881" i="5" s="1"/>
  <c r="G881" i="5" s="1"/>
  <c r="C880" i="5"/>
  <c r="C879" i="5"/>
  <c r="D879" i="5" s="1"/>
  <c r="G879" i="5" s="1"/>
  <c r="C878" i="5"/>
  <c r="E879" i="5" s="1"/>
  <c r="F879" i="5" s="1"/>
  <c r="I879" i="5" s="1"/>
  <c r="C877" i="5"/>
  <c r="D877" i="5" s="1"/>
  <c r="G877" i="5" s="1"/>
  <c r="C876" i="5"/>
  <c r="C875" i="5"/>
  <c r="D875" i="5" s="1"/>
  <c r="G875" i="5" s="1"/>
  <c r="C874" i="5"/>
  <c r="E875" i="5" s="1"/>
  <c r="F875" i="5" s="1"/>
  <c r="I875" i="5" s="1"/>
  <c r="C873" i="5"/>
  <c r="D873" i="5" s="1"/>
  <c r="G873" i="5" s="1"/>
  <c r="C872" i="5"/>
  <c r="C871" i="5"/>
  <c r="D871" i="5" s="1"/>
  <c r="G871" i="5" s="1"/>
  <c r="C870" i="5"/>
  <c r="E871" i="5" s="1"/>
  <c r="F871" i="5" s="1"/>
  <c r="I871" i="5" s="1"/>
  <c r="C869" i="5"/>
  <c r="D869" i="5" s="1"/>
  <c r="G869" i="5" s="1"/>
  <c r="C868" i="5"/>
  <c r="E869" i="5" s="1"/>
  <c r="F869" i="5" s="1"/>
  <c r="I869" i="5" s="1"/>
  <c r="C867" i="5"/>
  <c r="D867" i="5" s="1"/>
  <c r="G867" i="5" s="1"/>
  <c r="C866" i="5"/>
  <c r="E867" i="5" s="1"/>
  <c r="F867" i="5" s="1"/>
  <c r="I867" i="5" s="1"/>
  <c r="C865" i="5"/>
  <c r="D865" i="5" s="1"/>
  <c r="G865" i="5" s="1"/>
  <c r="C864" i="5"/>
  <c r="C863" i="5"/>
  <c r="D863" i="5" s="1"/>
  <c r="G863" i="5" s="1"/>
  <c r="C862" i="5"/>
  <c r="E863" i="5" s="1"/>
  <c r="F863" i="5" s="1"/>
  <c r="I863" i="5" s="1"/>
  <c r="C861" i="5"/>
  <c r="D861" i="5" s="1"/>
  <c r="G861" i="5" s="1"/>
  <c r="C860" i="5"/>
  <c r="E861" i="5" s="1"/>
  <c r="F861" i="5" s="1"/>
  <c r="I861" i="5" s="1"/>
  <c r="C859" i="5"/>
  <c r="D859" i="5" s="1"/>
  <c r="G859" i="5" s="1"/>
  <c r="C858" i="5"/>
  <c r="E859" i="5" s="1"/>
  <c r="F859" i="5" s="1"/>
  <c r="I859" i="5" s="1"/>
  <c r="C857" i="5"/>
  <c r="D857" i="5" s="1"/>
  <c r="G857" i="5" s="1"/>
  <c r="C856" i="5"/>
  <c r="C855" i="5"/>
  <c r="D855" i="5" s="1"/>
  <c r="G855" i="5" s="1"/>
  <c r="C854" i="5"/>
  <c r="E855" i="5" s="1"/>
  <c r="F855" i="5" s="1"/>
  <c r="I855" i="5" s="1"/>
  <c r="C853" i="5"/>
  <c r="C852" i="5"/>
  <c r="E853" i="5" s="1"/>
  <c r="F853" i="5" s="1"/>
  <c r="I853" i="5" s="1"/>
  <c r="C851" i="5"/>
  <c r="D851" i="5" s="1"/>
  <c r="G851" i="5" s="1"/>
  <c r="C850" i="5"/>
  <c r="E851" i="5" s="1"/>
  <c r="F851" i="5" s="1"/>
  <c r="I851" i="5" s="1"/>
  <c r="C849" i="5"/>
  <c r="D849" i="5" s="1"/>
  <c r="G849" i="5" s="1"/>
  <c r="C848" i="5"/>
  <c r="C847" i="5"/>
  <c r="D847" i="5" s="1"/>
  <c r="G847" i="5" s="1"/>
  <c r="C846" i="5"/>
  <c r="E847" i="5" s="1"/>
  <c r="F847" i="5" s="1"/>
  <c r="I847" i="5" s="1"/>
  <c r="C845" i="5"/>
  <c r="D845" i="5" s="1"/>
  <c r="G845" i="5" s="1"/>
  <c r="C844" i="5"/>
  <c r="E845" i="5" s="1"/>
  <c r="F845" i="5" s="1"/>
  <c r="I845" i="5" s="1"/>
  <c r="C843" i="5"/>
  <c r="D843" i="5" s="1"/>
  <c r="G843" i="5" s="1"/>
  <c r="C842" i="5"/>
  <c r="E843" i="5" s="1"/>
  <c r="F843" i="5" s="1"/>
  <c r="I843" i="5" s="1"/>
  <c r="C841" i="5"/>
  <c r="C840" i="5"/>
  <c r="C839" i="5"/>
  <c r="C838" i="5"/>
  <c r="E839" i="5" s="1"/>
  <c r="F839" i="5" s="1"/>
  <c r="I839" i="5" s="1"/>
  <c r="C837" i="5"/>
  <c r="D837" i="5" s="1"/>
  <c r="G837" i="5" s="1"/>
  <c r="C836" i="5"/>
  <c r="E837" i="5" s="1"/>
  <c r="F837" i="5" s="1"/>
  <c r="I837" i="5" s="1"/>
  <c r="C835" i="5"/>
  <c r="C834" i="5"/>
  <c r="E835" i="5" s="1"/>
  <c r="F835" i="5" s="1"/>
  <c r="I835" i="5" s="1"/>
  <c r="C833" i="5"/>
  <c r="D833" i="5" s="1"/>
  <c r="G833" i="5" s="1"/>
  <c r="C832" i="5"/>
  <c r="E833" i="5" s="1"/>
  <c r="F833" i="5" s="1"/>
  <c r="I833" i="5" s="1"/>
  <c r="C831" i="5"/>
  <c r="D831" i="5" s="1"/>
  <c r="G831" i="5" s="1"/>
  <c r="C830" i="5"/>
  <c r="C829" i="5"/>
  <c r="D829" i="5" s="1"/>
  <c r="G829" i="5" s="1"/>
  <c r="C828" i="5"/>
  <c r="E829" i="5" s="1"/>
  <c r="F829" i="5" s="1"/>
  <c r="I829" i="5" s="1"/>
  <c r="C827" i="5"/>
  <c r="C826" i="5"/>
  <c r="E827" i="5" s="1"/>
  <c r="F827" i="5" s="1"/>
  <c r="I827" i="5" s="1"/>
  <c r="C825" i="5"/>
  <c r="D825" i="5" s="1"/>
  <c r="G825" i="5" s="1"/>
  <c r="C824" i="5"/>
  <c r="E825" i="5" s="1"/>
  <c r="F825" i="5" s="1"/>
  <c r="I825" i="5" s="1"/>
  <c r="C823" i="5"/>
  <c r="C822" i="5"/>
  <c r="E823" i="5" s="1"/>
  <c r="F823" i="5" s="1"/>
  <c r="I823" i="5" s="1"/>
  <c r="C821" i="5"/>
  <c r="D821" i="5" s="1"/>
  <c r="G821" i="5" s="1"/>
  <c r="C820" i="5"/>
  <c r="E821" i="5" s="1"/>
  <c r="F821" i="5" s="1"/>
  <c r="I821" i="5" s="1"/>
  <c r="C819" i="5"/>
  <c r="C818" i="5"/>
  <c r="E819" i="5" s="1"/>
  <c r="F819" i="5" s="1"/>
  <c r="I819" i="5" s="1"/>
  <c r="C817" i="5"/>
  <c r="C816" i="5"/>
  <c r="E817" i="5" s="1"/>
  <c r="F817" i="5" s="1"/>
  <c r="I817" i="5" s="1"/>
  <c r="C815" i="5"/>
  <c r="D815" i="5" s="1"/>
  <c r="G815" i="5" s="1"/>
  <c r="C814" i="5"/>
  <c r="E815" i="5" s="1"/>
  <c r="F815" i="5" s="1"/>
  <c r="I815" i="5" s="1"/>
  <c r="C813" i="5"/>
  <c r="C812" i="5"/>
  <c r="E813" i="5" s="1"/>
  <c r="F813" i="5" s="1"/>
  <c r="I813" i="5" s="1"/>
  <c r="C811" i="5"/>
  <c r="D811" i="5" s="1"/>
  <c r="G811" i="5" s="1"/>
  <c r="C810" i="5"/>
  <c r="C809" i="5"/>
  <c r="D809" i="5" s="1"/>
  <c r="G809" i="5" s="1"/>
  <c r="C808" i="5"/>
  <c r="E809" i="5" s="1"/>
  <c r="F809" i="5" s="1"/>
  <c r="I809" i="5" s="1"/>
  <c r="C807" i="5"/>
  <c r="D807" i="5" s="1"/>
  <c r="G807" i="5" s="1"/>
  <c r="C806" i="5"/>
  <c r="E807" i="5" s="1"/>
  <c r="F807" i="5" s="1"/>
  <c r="I807" i="5" s="1"/>
  <c r="C805" i="5"/>
  <c r="D805" i="5" s="1"/>
  <c r="G805" i="5" s="1"/>
  <c r="C804" i="5"/>
  <c r="E805" i="5" s="1"/>
  <c r="F805" i="5" s="1"/>
  <c r="I805" i="5" s="1"/>
  <c r="C803" i="5"/>
  <c r="C802" i="5"/>
  <c r="E803" i="5" s="1"/>
  <c r="F803" i="5" s="1"/>
  <c r="I803" i="5" s="1"/>
  <c r="C801" i="5"/>
  <c r="D801" i="5" s="1"/>
  <c r="G801" i="5" s="1"/>
  <c r="C800" i="5"/>
  <c r="E801" i="5" s="1"/>
  <c r="F801" i="5" s="1"/>
  <c r="I801" i="5" s="1"/>
  <c r="C799" i="5"/>
  <c r="D799" i="5" s="1"/>
  <c r="G799" i="5" s="1"/>
  <c r="C798" i="5"/>
  <c r="E799" i="5" s="1"/>
  <c r="F799" i="5" s="1"/>
  <c r="I799" i="5" s="1"/>
  <c r="C797" i="5"/>
  <c r="D797" i="5" s="1"/>
  <c r="G797" i="5" s="1"/>
  <c r="C796" i="5"/>
  <c r="E797" i="5" s="1"/>
  <c r="F797" i="5" s="1"/>
  <c r="I797" i="5" s="1"/>
  <c r="C795" i="5"/>
  <c r="D795" i="5" s="1"/>
  <c r="G795" i="5" s="1"/>
  <c r="C794" i="5"/>
  <c r="E795" i="5" s="1"/>
  <c r="F795" i="5" s="1"/>
  <c r="I795" i="5" s="1"/>
  <c r="C793" i="5"/>
  <c r="D793" i="5" s="1"/>
  <c r="G793" i="5" s="1"/>
  <c r="C792" i="5"/>
  <c r="C791" i="5"/>
  <c r="D791" i="5" s="1"/>
  <c r="G791" i="5" s="1"/>
  <c r="C790" i="5"/>
  <c r="E791" i="5" s="1"/>
  <c r="F791" i="5" s="1"/>
  <c r="I791" i="5" s="1"/>
  <c r="C789" i="5"/>
  <c r="D789" i="5" s="1"/>
  <c r="G789" i="5" s="1"/>
  <c r="C788" i="5"/>
  <c r="E789" i="5" s="1"/>
  <c r="F789" i="5" s="1"/>
  <c r="I789" i="5" s="1"/>
  <c r="C787" i="5"/>
  <c r="C786" i="5"/>
  <c r="E787" i="5" s="1"/>
  <c r="F787" i="5" s="1"/>
  <c r="I787" i="5" s="1"/>
  <c r="C785" i="5"/>
  <c r="D785" i="5" s="1"/>
  <c r="G785" i="5" s="1"/>
  <c r="C784" i="5"/>
  <c r="C783" i="5"/>
  <c r="C782" i="5"/>
  <c r="D782" i="5" s="1"/>
  <c r="G782" i="5" s="1"/>
  <c r="C781" i="5"/>
  <c r="E782" i="5" s="1"/>
  <c r="F782" i="5" s="1"/>
  <c r="I782" i="5" s="1"/>
  <c r="C780" i="5"/>
  <c r="E781" i="5" s="1"/>
  <c r="F781" i="5" s="1"/>
  <c r="I781" i="5" s="1"/>
  <c r="C779" i="5"/>
  <c r="E780" i="5" s="1"/>
  <c r="F780" i="5" s="1"/>
  <c r="I780" i="5" s="1"/>
  <c r="C778" i="5"/>
  <c r="D778" i="5" s="1"/>
  <c r="G778" i="5" s="1"/>
  <c r="C777" i="5"/>
  <c r="E778" i="5" s="1"/>
  <c r="F778" i="5" s="1"/>
  <c r="I778" i="5" s="1"/>
  <c r="C776" i="5"/>
  <c r="E777" i="5" s="1"/>
  <c r="F777" i="5" s="1"/>
  <c r="I777" i="5" s="1"/>
  <c r="C775" i="5"/>
  <c r="C774" i="5"/>
  <c r="D774" i="5" s="1"/>
  <c r="G774" i="5" s="1"/>
  <c r="C773" i="5"/>
  <c r="E774" i="5" s="1"/>
  <c r="F774" i="5" s="1"/>
  <c r="I774" i="5" s="1"/>
  <c r="C772" i="5"/>
  <c r="E773" i="5" s="1"/>
  <c r="F773" i="5" s="1"/>
  <c r="I773" i="5" s="1"/>
  <c r="C771" i="5"/>
  <c r="E772" i="5" s="1"/>
  <c r="F772" i="5" s="1"/>
  <c r="I772" i="5" s="1"/>
  <c r="C770" i="5"/>
  <c r="D770" i="5" s="1"/>
  <c r="G770" i="5" s="1"/>
  <c r="C769" i="5"/>
  <c r="E770" i="5" s="1"/>
  <c r="F770" i="5" s="1"/>
  <c r="I770" i="5" s="1"/>
  <c r="C768" i="5"/>
  <c r="E769" i="5" s="1"/>
  <c r="F769" i="5" s="1"/>
  <c r="I769" i="5" s="1"/>
  <c r="C767" i="5"/>
  <c r="E768" i="5" s="1"/>
  <c r="F768" i="5" s="1"/>
  <c r="I768" i="5" s="1"/>
  <c r="C766" i="5"/>
  <c r="D766" i="5" s="1"/>
  <c r="G766" i="5" s="1"/>
  <c r="C765" i="5"/>
  <c r="E766" i="5" s="1"/>
  <c r="F766" i="5" s="1"/>
  <c r="I766" i="5" s="1"/>
  <c r="C764" i="5"/>
  <c r="D764" i="5" s="1"/>
  <c r="G764" i="5" s="1"/>
  <c r="C763" i="5"/>
  <c r="E764" i="5" s="1"/>
  <c r="F764" i="5" s="1"/>
  <c r="I764" i="5" s="1"/>
  <c r="C762" i="5"/>
  <c r="D762" i="5" s="1"/>
  <c r="G762" i="5" s="1"/>
  <c r="C761" i="5"/>
  <c r="E762" i="5" s="1"/>
  <c r="F762" i="5" s="1"/>
  <c r="I762" i="5" s="1"/>
  <c r="C760" i="5"/>
  <c r="E761" i="5" s="1"/>
  <c r="F761" i="5" s="1"/>
  <c r="I761" i="5" s="1"/>
  <c r="C759" i="5"/>
  <c r="E760" i="5" s="1"/>
  <c r="F760" i="5" s="1"/>
  <c r="I760" i="5" s="1"/>
  <c r="C758" i="5"/>
  <c r="D758" i="5" s="1"/>
  <c r="G758" i="5" s="1"/>
  <c r="C757" i="5"/>
  <c r="C756" i="5"/>
  <c r="D756" i="5" s="1"/>
  <c r="G756" i="5" s="1"/>
  <c r="C755" i="5"/>
  <c r="E756" i="5" s="1"/>
  <c r="F756" i="5" s="1"/>
  <c r="I756" i="5" s="1"/>
  <c r="C754" i="5"/>
  <c r="D754" i="5" s="1"/>
  <c r="G754" i="5" s="1"/>
  <c r="C753" i="5"/>
  <c r="E754" i="5" s="1"/>
  <c r="F754" i="5" s="1"/>
  <c r="I754" i="5" s="1"/>
  <c r="C752" i="5"/>
  <c r="E753" i="5" s="1"/>
  <c r="F753" i="5" s="1"/>
  <c r="I753" i="5" s="1"/>
  <c r="C751" i="5"/>
  <c r="E752" i="5" s="1"/>
  <c r="F752" i="5" s="1"/>
  <c r="I752" i="5" s="1"/>
  <c r="C750" i="5"/>
  <c r="D750" i="5" s="1"/>
  <c r="G750" i="5" s="1"/>
  <c r="C749" i="5"/>
  <c r="C748" i="5"/>
  <c r="D748" i="5" s="1"/>
  <c r="G748" i="5" s="1"/>
  <c r="C747" i="5"/>
  <c r="E748" i="5" s="1"/>
  <c r="F748" i="5" s="1"/>
  <c r="I748" i="5" s="1"/>
  <c r="C746" i="5"/>
  <c r="D746" i="5" s="1"/>
  <c r="G746" i="5" s="1"/>
  <c r="C745" i="5"/>
  <c r="E746" i="5" s="1"/>
  <c r="F746" i="5" s="1"/>
  <c r="I746" i="5" s="1"/>
  <c r="C744" i="5"/>
  <c r="D744" i="5" s="1"/>
  <c r="G744" i="5" s="1"/>
  <c r="C743" i="5"/>
  <c r="E744" i="5" s="1"/>
  <c r="F744" i="5" s="1"/>
  <c r="I744" i="5" s="1"/>
  <c r="C742" i="5"/>
  <c r="D742" i="5" s="1"/>
  <c r="G742" i="5" s="1"/>
  <c r="C741" i="5"/>
  <c r="D741" i="5" s="1"/>
  <c r="G741" i="5" s="1"/>
  <c r="C740" i="5"/>
  <c r="C739" i="5"/>
  <c r="C738" i="5"/>
  <c r="C737" i="5"/>
  <c r="D737" i="5" s="1"/>
  <c r="G737" i="5" s="1"/>
  <c r="C736" i="5"/>
  <c r="E737" i="5" s="1"/>
  <c r="F737" i="5" s="1"/>
  <c r="I737" i="5" s="1"/>
  <c r="C735" i="5"/>
  <c r="E736" i="5" s="1"/>
  <c r="F736" i="5" s="1"/>
  <c r="I736" i="5" s="1"/>
  <c r="C734" i="5"/>
  <c r="D734" i="5" s="1"/>
  <c r="G734" i="5" s="1"/>
  <c r="C733" i="5"/>
  <c r="D733" i="5" s="1"/>
  <c r="G733" i="5" s="1"/>
  <c r="C732" i="5"/>
  <c r="D732" i="5" s="1"/>
  <c r="G732" i="5" s="1"/>
  <c r="C731" i="5"/>
  <c r="C730" i="5"/>
  <c r="D730" i="5" s="1"/>
  <c r="G730" i="5" s="1"/>
  <c r="C729" i="5"/>
  <c r="E730" i="5" s="1"/>
  <c r="F730" i="5" s="1"/>
  <c r="I730" i="5" s="1"/>
  <c r="C728" i="5"/>
  <c r="D728" i="5" s="1"/>
  <c r="G728" i="5" s="1"/>
  <c r="C727" i="5"/>
  <c r="C726" i="5"/>
  <c r="D726" i="5" s="1"/>
  <c r="G726" i="5" s="1"/>
  <c r="C725" i="5"/>
  <c r="C724" i="5"/>
  <c r="D724" i="5" s="1"/>
  <c r="G724" i="5" s="1"/>
  <c r="C723" i="5"/>
  <c r="C722" i="5"/>
  <c r="D722" i="5" s="1"/>
  <c r="G722" i="5" s="1"/>
  <c r="C721" i="5"/>
  <c r="E722" i="5" s="1"/>
  <c r="F722" i="5" s="1"/>
  <c r="I722" i="5" s="1"/>
  <c r="C720" i="5"/>
  <c r="D720" i="5" s="1"/>
  <c r="G720" i="5" s="1"/>
  <c r="C719" i="5"/>
  <c r="C718" i="5"/>
  <c r="D718" i="5" s="1"/>
  <c r="G718" i="5" s="1"/>
  <c r="C717" i="5"/>
  <c r="D717" i="5" s="1"/>
  <c r="G717" i="5" s="1"/>
  <c r="C716" i="5"/>
  <c r="D716" i="5" s="1"/>
  <c r="G716" i="5" s="1"/>
  <c r="C715" i="5"/>
  <c r="C714" i="5"/>
  <c r="D714" i="5" s="1"/>
  <c r="G714" i="5" s="1"/>
  <c r="C713" i="5"/>
  <c r="E714" i="5" s="1"/>
  <c r="F714" i="5" s="1"/>
  <c r="I714" i="5" s="1"/>
  <c r="C712" i="5"/>
  <c r="D712" i="5" s="1"/>
  <c r="G712" i="5" s="1"/>
  <c r="C711" i="5"/>
  <c r="C710" i="5"/>
  <c r="C709" i="5"/>
  <c r="E710" i="5" s="1"/>
  <c r="F710" i="5" s="1"/>
  <c r="I710" i="5" s="1"/>
  <c r="C708" i="5"/>
  <c r="E709" i="5" s="1"/>
  <c r="F709" i="5" s="1"/>
  <c r="I709" i="5" s="1"/>
  <c r="C707" i="5"/>
  <c r="E708" i="5" s="1"/>
  <c r="F708" i="5" s="1"/>
  <c r="I708" i="5" s="1"/>
  <c r="C706" i="5"/>
  <c r="D706" i="5" s="1"/>
  <c r="G706" i="5" s="1"/>
  <c r="C705" i="5"/>
  <c r="C704" i="5"/>
  <c r="E705" i="5" s="1"/>
  <c r="F705" i="5" s="1"/>
  <c r="I705" i="5" s="1"/>
  <c r="C703" i="5"/>
  <c r="E704" i="5" s="1"/>
  <c r="F704" i="5" s="1"/>
  <c r="I704" i="5" s="1"/>
  <c r="C702" i="5"/>
  <c r="C701" i="5"/>
  <c r="C700" i="5"/>
  <c r="D700" i="5" s="1"/>
  <c r="G700" i="5" s="1"/>
  <c r="C699" i="5"/>
  <c r="C698" i="5"/>
  <c r="C697" i="5"/>
  <c r="E698" i="5" s="1"/>
  <c r="F698" i="5" s="1"/>
  <c r="I698" i="5" s="1"/>
  <c r="C696" i="5"/>
  <c r="D696" i="5" s="1"/>
  <c r="G696" i="5" s="1"/>
  <c r="C695" i="5"/>
  <c r="C694" i="5"/>
  <c r="C693" i="5"/>
  <c r="E694" i="5" s="1"/>
  <c r="F694" i="5" s="1"/>
  <c r="I694" i="5" s="1"/>
  <c r="C692" i="5"/>
  <c r="D692" i="5" s="1"/>
  <c r="G692" i="5" s="1"/>
  <c r="C691" i="5"/>
  <c r="E692" i="5" s="1"/>
  <c r="F692" i="5" s="1"/>
  <c r="I692" i="5" s="1"/>
  <c r="C690" i="5"/>
  <c r="D690" i="5" s="1"/>
  <c r="G690" i="5" s="1"/>
  <c r="C689" i="5"/>
  <c r="C688" i="5"/>
  <c r="C687" i="5"/>
  <c r="E688" i="5" s="1"/>
  <c r="F688" i="5" s="1"/>
  <c r="I688" i="5" s="1"/>
  <c r="C686" i="5"/>
  <c r="D686" i="5" s="1"/>
  <c r="G686" i="5" s="1"/>
  <c r="C685" i="5"/>
  <c r="D685" i="5" s="1"/>
  <c r="G685" i="5" s="1"/>
  <c r="C684" i="5"/>
  <c r="D684" i="5" s="1"/>
  <c r="G684" i="5" s="1"/>
  <c r="C683" i="5"/>
  <c r="E684" i="5" s="1"/>
  <c r="F684" i="5" s="1"/>
  <c r="I684" i="5" s="1"/>
  <c r="C682" i="5"/>
  <c r="D682" i="5" s="1"/>
  <c r="G682" i="5" s="1"/>
  <c r="C681" i="5"/>
  <c r="E682" i="5" s="1"/>
  <c r="F682" i="5" s="1"/>
  <c r="I682" i="5" s="1"/>
  <c r="C680" i="5"/>
  <c r="E681" i="5" s="1"/>
  <c r="F681" i="5" s="1"/>
  <c r="I681" i="5" s="1"/>
  <c r="C679" i="5"/>
  <c r="C678" i="5"/>
  <c r="D678" i="5" s="1"/>
  <c r="G678" i="5" s="1"/>
  <c r="C677" i="5"/>
  <c r="D677" i="5" s="1"/>
  <c r="G677" i="5" s="1"/>
  <c r="C676" i="5"/>
  <c r="C675" i="5"/>
  <c r="C674" i="5"/>
  <c r="D674" i="5" s="1"/>
  <c r="G674" i="5" s="1"/>
  <c r="C673" i="5"/>
  <c r="E674" i="5" s="1"/>
  <c r="F674" i="5" s="1"/>
  <c r="I674" i="5" s="1"/>
  <c r="C672" i="5"/>
  <c r="C671" i="5"/>
  <c r="E672" i="5" s="1"/>
  <c r="F672" i="5" s="1"/>
  <c r="I672" i="5" s="1"/>
  <c r="C670" i="5"/>
  <c r="D670" i="5" s="1"/>
  <c r="G670" i="5" s="1"/>
  <c r="C669" i="5"/>
  <c r="D669" i="5" s="1"/>
  <c r="G669" i="5" s="1"/>
  <c r="C668" i="5"/>
  <c r="D668" i="5" s="1"/>
  <c r="G668" i="5" s="1"/>
  <c r="C667" i="5"/>
  <c r="C666" i="5"/>
  <c r="C665" i="5"/>
  <c r="C664" i="5"/>
  <c r="E665" i="5" s="1"/>
  <c r="F665" i="5" s="1"/>
  <c r="I665" i="5" s="1"/>
  <c r="C663" i="5"/>
  <c r="E664" i="5" s="1"/>
  <c r="F664" i="5" s="1"/>
  <c r="I664" i="5" s="1"/>
  <c r="C662" i="5"/>
  <c r="C661" i="5"/>
  <c r="E662" i="5" s="1"/>
  <c r="F662" i="5" s="1"/>
  <c r="I662" i="5" s="1"/>
  <c r="C660" i="5"/>
  <c r="D660" i="5" s="1"/>
  <c r="G660" i="5" s="1"/>
  <c r="C659" i="5"/>
  <c r="C658" i="5"/>
  <c r="D658" i="5" s="1"/>
  <c r="G658" i="5" s="1"/>
  <c r="C657" i="5"/>
  <c r="C656" i="5"/>
  <c r="E657" i="5" s="1"/>
  <c r="F657" i="5" s="1"/>
  <c r="I657" i="5" s="1"/>
  <c r="C655" i="5"/>
  <c r="C654" i="5"/>
  <c r="D654" i="5" s="1"/>
  <c r="G654" i="5" s="1"/>
  <c r="C653" i="5"/>
  <c r="D653" i="5" s="1"/>
  <c r="G653" i="5" s="1"/>
  <c r="C652" i="5"/>
  <c r="D652" i="5" s="1"/>
  <c r="G652" i="5" s="1"/>
  <c r="C651" i="5"/>
  <c r="C650" i="5"/>
  <c r="D650" i="5" s="1"/>
  <c r="G650" i="5" s="1"/>
  <c r="C649" i="5"/>
  <c r="E650" i="5" s="1"/>
  <c r="F650" i="5" s="1"/>
  <c r="I650" i="5" s="1"/>
  <c r="C648" i="5"/>
  <c r="D648" i="5" s="1"/>
  <c r="G648" i="5" s="1"/>
  <c r="C647" i="5"/>
  <c r="E648" i="5" s="1"/>
  <c r="F648" i="5" s="1"/>
  <c r="I648" i="5" s="1"/>
  <c r="C646" i="5"/>
  <c r="D646" i="5" s="1"/>
  <c r="G646" i="5" s="1"/>
  <c r="C645" i="5"/>
  <c r="C644" i="5"/>
  <c r="C643" i="5"/>
  <c r="C642" i="5"/>
  <c r="D642" i="5" s="1"/>
  <c r="G642" i="5" s="1"/>
  <c r="C641" i="5"/>
  <c r="E642" i="5" s="1"/>
  <c r="F642" i="5" s="1"/>
  <c r="I642" i="5" s="1"/>
  <c r="C640" i="5"/>
  <c r="C639" i="5"/>
  <c r="C638" i="5"/>
  <c r="D638" i="5" s="1"/>
  <c r="G638" i="5" s="1"/>
  <c r="C637" i="5"/>
  <c r="C636" i="5"/>
  <c r="C635" i="5"/>
  <c r="E636" i="5" s="1"/>
  <c r="F636" i="5" s="1"/>
  <c r="I636" i="5" s="1"/>
  <c r="C634" i="5"/>
  <c r="C633" i="5"/>
  <c r="C632" i="5"/>
  <c r="D632" i="5" s="1"/>
  <c r="G632" i="5" s="1"/>
  <c r="C631" i="5"/>
  <c r="C630" i="5"/>
  <c r="D630" i="5" s="1"/>
  <c r="G630" i="5" s="1"/>
  <c r="C629" i="5"/>
  <c r="D629" i="5" s="1"/>
  <c r="G629" i="5" s="1"/>
  <c r="C628" i="5"/>
  <c r="D628" i="5" s="1"/>
  <c r="G628" i="5" s="1"/>
  <c r="C627" i="5"/>
  <c r="E628" i="5" s="1"/>
  <c r="F628" i="5" s="1"/>
  <c r="I628" i="5" s="1"/>
  <c r="C626" i="5"/>
  <c r="C625" i="5"/>
  <c r="E626" i="5" s="1"/>
  <c r="F626" i="5" s="1"/>
  <c r="I626" i="5" s="1"/>
  <c r="C624" i="5"/>
  <c r="E625" i="5" s="1"/>
  <c r="F625" i="5" s="1"/>
  <c r="I625" i="5" s="1"/>
  <c r="C623" i="5"/>
  <c r="E624" i="5" s="1"/>
  <c r="F624" i="5" s="1"/>
  <c r="I624" i="5" s="1"/>
  <c r="C622" i="5"/>
  <c r="D622" i="5" s="1"/>
  <c r="G622" i="5" s="1"/>
  <c r="C621" i="5"/>
  <c r="C620" i="5"/>
  <c r="D620" i="5" s="1"/>
  <c r="G620" i="5" s="1"/>
  <c r="C619" i="5"/>
  <c r="E620" i="5" s="1"/>
  <c r="F620" i="5" s="1"/>
  <c r="I620" i="5" s="1"/>
  <c r="C618" i="5"/>
  <c r="C617" i="5"/>
  <c r="E618" i="5" s="1"/>
  <c r="F618" i="5" s="1"/>
  <c r="I618" i="5" s="1"/>
  <c r="C616" i="5"/>
  <c r="D616" i="5" s="1"/>
  <c r="G616" i="5" s="1"/>
  <c r="C615" i="5"/>
  <c r="E616" i="5" s="1"/>
  <c r="F616" i="5" s="1"/>
  <c r="I616" i="5" s="1"/>
  <c r="C614" i="5"/>
  <c r="C613" i="5"/>
  <c r="C612" i="5"/>
  <c r="D612" i="5" s="1"/>
  <c r="G612" i="5" s="1"/>
  <c r="C611" i="5"/>
  <c r="C610" i="5"/>
  <c r="D610" i="5" s="1"/>
  <c r="G610" i="5" s="1"/>
  <c r="C609" i="5"/>
  <c r="E610" i="5" s="1"/>
  <c r="F610" i="5" s="1"/>
  <c r="I610" i="5" s="1"/>
  <c r="C608" i="5"/>
  <c r="E609" i="5" s="1"/>
  <c r="F609" i="5" s="1"/>
  <c r="I609" i="5" s="1"/>
  <c r="C607" i="5"/>
  <c r="E608" i="5" s="1"/>
  <c r="F608" i="5" s="1"/>
  <c r="I608" i="5" s="1"/>
  <c r="C606" i="5"/>
  <c r="D606" i="5" s="1"/>
  <c r="G606" i="5" s="1"/>
  <c r="C605" i="5"/>
  <c r="D605" i="5" s="1"/>
  <c r="G605" i="5" s="1"/>
  <c r="C604" i="5"/>
  <c r="D604" i="5" s="1"/>
  <c r="G604" i="5" s="1"/>
  <c r="C603" i="5"/>
  <c r="E604" i="5" s="1"/>
  <c r="F604" i="5" s="1"/>
  <c r="I604" i="5" s="1"/>
  <c r="C602" i="5"/>
  <c r="C601" i="5"/>
  <c r="E602" i="5" s="1"/>
  <c r="F602" i="5" s="1"/>
  <c r="I602" i="5" s="1"/>
  <c r="C600" i="5"/>
  <c r="E601" i="5" s="1"/>
  <c r="F601" i="5" s="1"/>
  <c r="I601" i="5" s="1"/>
  <c r="C599" i="5"/>
  <c r="E600" i="5" s="1"/>
  <c r="F600" i="5" s="1"/>
  <c r="I600" i="5" s="1"/>
  <c r="C598" i="5"/>
  <c r="D598" i="5" s="1"/>
  <c r="G598" i="5" s="1"/>
  <c r="C597" i="5"/>
  <c r="E598" i="5" s="1"/>
  <c r="F598" i="5" s="1"/>
  <c r="I598" i="5" s="1"/>
  <c r="C596" i="5"/>
  <c r="C595" i="5"/>
  <c r="E596" i="5" s="1"/>
  <c r="F596" i="5" s="1"/>
  <c r="I596" i="5" s="1"/>
  <c r="C594" i="5"/>
  <c r="D594" i="5" s="1"/>
  <c r="G594" i="5" s="1"/>
  <c r="C593" i="5"/>
  <c r="C592" i="5"/>
  <c r="C591" i="5"/>
  <c r="E592" i="5" s="1"/>
  <c r="F592" i="5" s="1"/>
  <c r="I592" i="5" s="1"/>
  <c r="C590" i="5"/>
  <c r="D590" i="5" s="1"/>
  <c r="G590" i="5" s="1"/>
  <c r="C589" i="5"/>
  <c r="C588" i="5"/>
  <c r="E589" i="5" s="1"/>
  <c r="F589" i="5" s="1"/>
  <c r="I589" i="5" s="1"/>
  <c r="C587" i="5"/>
  <c r="E588" i="5" s="1"/>
  <c r="F588" i="5" s="1"/>
  <c r="I588" i="5" s="1"/>
  <c r="C586" i="5"/>
  <c r="D586" i="5" s="1"/>
  <c r="G586" i="5" s="1"/>
  <c r="C585" i="5"/>
  <c r="E586" i="5" s="1"/>
  <c r="F586" i="5" s="1"/>
  <c r="I586" i="5" s="1"/>
  <c r="C584" i="5"/>
  <c r="E585" i="5" s="1"/>
  <c r="F585" i="5" s="1"/>
  <c r="I585" i="5" s="1"/>
  <c r="C583" i="5"/>
  <c r="C582" i="5"/>
  <c r="D582" i="5" s="1"/>
  <c r="G582" i="5" s="1"/>
  <c r="C581" i="5"/>
  <c r="D581" i="5" s="1"/>
  <c r="G581" i="5" s="1"/>
  <c r="C580" i="5"/>
  <c r="E581" i="5" s="1"/>
  <c r="F581" i="5" s="1"/>
  <c r="I581" i="5" s="1"/>
  <c r="C579" i="5"/>
  <c r="C578" i="5"/>
  <c r="C577" i="5"/>
  <c r="D577" i="5" s="1"/>
  <c r="G577" i="5" s="1"/>
  <c r="C576" i="5"/>
  <c r="E577" i="5" s="1"/>
  <c r="F577" i="5" s="1"/>
  <c r="I577" i="5" s="1"/>
  <c r="C575" i="5"/>
  <c r="D575" i="5" s="1"/>
  <c r="G575" i="5" s="1"/>
  <c r="C574" i="5"/>
  <c r="E575" i="5" s="1"/>
  <c r="F575" i="5" s="1"/>
  <c r="I575" i="5" s="1"/>
  <c r="C573" i="5"/>
  <c r="D573" i="5" s="1"/>
  <c r="G573" i="5" s="1"/>
  <c r="C572" i="5"/>
  <c r="C571" i="5"/>
  <c r="D571" i="5" s="1"/>
  <c r="G571" i="5" s="1"/>
  <c r="C570" i="5"/>
  <c r="D570" i="5" s="1"/>
  <c r="G570" i="5" s="1"/>
  <c r="C569" i="5"/>
  <c r="C568" i="5"/>
  <c r="D568" i="5" s="1"/>
  <c r="G568" i="5" s="1"/>
  <c r="C567" i="5"/>
  <c r="D567" i="5" s="1"/>
  <c r="G567" i="5" s="1"/>
  <c r="C566" i="5"/>
  <c r="D566" i="5" s="1"/>
  <c r="G566" i="5" s="1"/>
  <c r="C565" i="5"/>
  <c r="D565" i="5" s="1"/>
  <c r="G565" i="5" s="1"/>
  <c r="C564" i="5"/>
  <c r="D564" i="5" s="1"/>
  <c r="G564" i="5" s="1"/>
  <c r="C563" i="5"/>
  <c r="C562" i="5"/>
  <c r="C561" i="5"/>
  <c r="D561" i="5" s="1"/>
  <c r="G561" i="5" s="1"/>
  <c r="C560" i="5"/>
  <c r="C559" i="5"/>
  <c r="D559" i="5" s="1"/>
  <c r="G559" i="5" s="1"/>
  <c r="C558" i="5"/>
  <c r="E559" i="5" s="1"/>
  <c r="F559" i="5" s="1"/>
  <c r="I559" i="5" s="1"/>
  <c r="C557" i="5"/>
  <c r="D557" i="5" s="1"/>
  <c r="G557" i="5" s="1"/>
  <c r="C556" i="5"/>
  <c r="C555" i="5"/>
  <c r="D555" i="5" s="1"/>
  <c r="G555" i="5" s="1"/>
  <c r="C554" i="5"/>
  <c r="E555" i="5" s="1"/>
  <c r="F555" i="5" s="1"/>
  <c r="I555" i="5" s="1"/>
  <c r="C553" i="5"/>
  <c r="C552" i="5"/>
  <c r="D552" i="5" s="1"/>
  <c r="G552" i="5" s="1"/>
  <c r="C551" i="5"/>
  <c r="C550" i="5"/>
  <c r="D550" i="5" s="1"/>
  <c r="G550" i="5" s="1"/>
  <c r="C549" i="5"/>
  <c r="D549" i="5" s="1"/>
  <c r="G549" i="5" s="1"/>
  <c r="C548" i="5"/>
  <c r="D548" i="5" s="1"/>
  <c r="G548" i="5" s="1"/>
  <c r="C547" i="5"/>
  <c r="C546" i="5"/>
  <c r="C545" i="5"/>
  <c r="D545" i="5" s="1"/>
  <c r="G545" i="5" s="1"/>
  <c r="C544" i="5"/>
  <c r="D544" i="5" s="1"/>
  <c r="G544" i="5" s="1"/>
  <c r="C543" i="5"/>
  <c r="D543" i="5" s="1"/>
  <c r="G543" i="5" s="1"/>
  <c r="C542" i="5"/>
  <c r="E543" i="5" s="1"/>
  <c r="F543" i="5" s="1"/>
  <c r="I543" i="5" s="1"/>
  <c r="C541" i="5"/>
  <c r="D541" i="5" s="1"/>
  <c r="G541" i="5" s="1"/>
  <c r="C540" i="5"/>
  <c r="C539" i="5"/>
  <c r="D539" i="5" s="1"/>
  <c r="G539" i="5" s="1"/>
  <c r="C538" i="5"/>
  <c r="E539" i="5" s="1"/>
  <c r="F539" i="5" s="1"/>
  <c r="I539" i="5" s="1"/>
  <c r="C537" i="5"/>
  <c r="C536" i="5"/>
  <c r="D536" i="5" s="1"/>
  <c r="G536" i="5" s="1"/>
  <c r="C535" i="5"/>
  <c r="C534" i="5"/>
  <c r="C533" i="5"/>
  <c r="D533" i="5" s="1"/>
  <c r="G533" i="5" s="1"/>
  <c r="C532" i="5"/>
  <c r="D532" i="5" s="1"/>
  <c r="G532" i="5" s="1"/>
  <c r="C531" i="5"/>
  <c r="C530" i="5"/>
  <c r="C529" i="5"/>
  <c r="D529" i="5" s="1"/>
  <c r="G529" i="5" s="1"/>
  <c r="C528" i="5"/>
  <c r="E529" i="5" s="1"/>
  <c r="F529" i="5" s="1"/>
  <c r="I529" i="5" s="1"/>
  <c r="C527" i="5"/>
  <c r="D527" i="5" s="1"/>
  <c r="G527" i="5" s="1"/>
  <c r="C526" i="5"/>
  <c r="E527" i="5" s="1"/>
  <c r="F527" i="5" s="1"/>
  <c r="I527" i="5" s="1"/>
  <c r="C525" i="5"/>
  <c r="D525" i="5" s="1"/>
  <c r="G525" i="5" s="1"/>
  <c r="C524" i="5"/>
  <c r="C523" i="5"/>
  <c r="C522" i="5"/>
  <c r="D522" i="5" s="1"/>
  <c r="G522" i="5" s="1"/>
  <c r="C521" i="5"/>
  <c r="C520" i="5"/>
  <c r="D520" i="5" s="1"/>
  <c r="G520" i="5" s="1"/>
  <c r="C519" i="5"/>
  <c r="D519" i="5" s="1"/>
  <c r="G519" i="5" s="1"/>
  <c r="C518" i="5"/>
  <c r="D518" i="5" s="1"/>
  <c r="G518" i="5" s="1"/>
  <c r="C517" i="5"/>
  <c r="C516" i="5"/>
  <c r="C515" i="5"/>
  <c r="D515" i="5" s="1"/>
  <c r="G515" i="5" s="1"/>
  <c r="C514" i="5"/>
  <c r="C513" i="5"/>
  <c r="D513" i="5" s="1"/>
  <c r="G513" i="5" s="1"/>
  <c r="C512" i="5"/>
  <c r="D512" i="5" s="1"/>
  <c r="G512" i="5" s="1"/>
  <c r="C511" i="5"/>
  <c r="D511" i="5" s="1"/>
  <c r="G511" i="5" s="1"/>
  <c r="C510" i="5"/>
  <c r="D510" i="5" s="1"/>
  <c r="G510" i="5" s="1"/>
  <c r="C509" i="5"/>
  <c r="D509" i="5" s="1"/>
  <c r="G509" i="5" s="1"/>
  <c r="C508" i="5"/>
  <c r="D508" i="5" s="1"/>
  <c r="G508" i="5" s="1"/>
  <c r="C507" i="5"/>
  <c r="D507" i="5" s="1"/>
  <c r="G507" i="5" s="1"/>
  <c r="C506" i="5"/>
  <c r="D506" i="5" s="1"/>
  <c r="G506" i="5" s="1"/>
  <c r="C505" i="5"/>
  <c r="E506" i="5" s="1"/>
  <c r="F506" i="5" s="1"/>
  <c r="I506" i="5" s="1"/>
  <c r="C504" i="5"/>
  <c r="E505" i="5" s="1"/>
  <c r="F505" i="5" s="1"/>
  <c r="I505" i="5" s="1"/>
  <c r="C503" i="5"/>
  <c r="D503" i="5" s="1"/>
  <c r="G503" i="5" s="1"/>
  <c r="C502" i="5"/>
  <c r="E503" i="5" s="1"/>
  <c r="F503" i="5" s="1"/>
  <c r="I503" i="5" s="1"/>
  <c r="C501" i="5"/>
  <c r="D501" i="5" s="1"/>
  <c r="G501" i="5" s="1"/>
  <c r="C500" i="5"/>
  <c r="E501" i="5" s="1"/>
  <c r="F501" i="5" s="1"/>
  <c r="I501" i="5" s="1"/>
  <c r="C499" i="5"/>
  <c r="C498" i="5"/>
  <c r="D498" i="5" s="1"/>
  <c r="G498" i="5" s="1"/>
  <c r="C497" i="5"/>
  <c r="D497" i="5" s="1"/>
  <c r="G497" i="5" s="1"/>
  <c r="C496" i="5"/>
  <c r="C495" i="5"/>
  <c r="C494" i="5"/>
  <c r="E495" i="5" s="1"/>
  <c r="F495" i="5" s="1"/>
  <c r="I495" i="5" s="1"/>
  <c r="C493" i="5"/>
  <c r="E494" i="5" s="1"/>
  <c r="F494" i="5" s="1"/>
  <c r="I494" i="5" s="1"/>
  <c r="C492" i="5"/>
  <c r="C491" i="5"/>
  <c r="C490" i="5"/>
  <c r="E491" i="5" s="1"/>
  <c r="F491" i="5" s="1"/>
  <c r="I491" i="5" s="1"/>
  <c r="C489" i="5"/>
  <c r="C488" i="5"/>
  <c r="C487" i="5"/>
  <c r="D487" i="5" s="1"/>
  <c r="G487" i="5" s="1"/>
  <c r="C486" i="5"/>
  <c r="C485" i="5"/>
  <c r="C484" i="5"/>
  <c r="D484" i="5" s="1"/>
  <c r="G484" i="5" s="1"/>
  <c r="C483" i="5"/>
  <c r="D483" i="5" s="1"/>
  <c r="G483" i="5" s="1"/>
  <c r="C482" i="5"/>
  <c r="C481" i="5"/>
  <c r="D481" i="5" s="1"/>
  <c r="G481" i="5" s="1"/>
  <c r="C480" i="5"/>
  <c r="D480" i="5" s="1"/>
  <c r="G480" i="5" s="1"/>
  <c r="C479" i="5"/>
  <c r="D479" i="5" s="1"/>
  <c r="G479" i="5" s="1"/>
  <c r="C478" i="5"/>
  <c r="C477" i="5"/>
  <c r="D477" i="5" s="1"/>
  <c r="G477" i="5" s="1"/>
  <c r="C476" i="5"/>
  <c r="D476" i="5" s="1"/>
  <c r="G476" i="5" s="1"/>
  <c r="C475" i="5"/>
  <c r="D475" i="5" s="1"/>
  <c r="G475" i="5" s="1"/>
  <c r="C474" i="5"/>
  <c r="D474" i="5" s="1"/>
  <c r="G474" i="5" s="1"/>
  <c r="C473" i="5"/>
  <c r="E474" i="5" s="1"/>
  <c r="F474" i="5" s="1"/>
  <c r="I474" i="5" s="1"/>
  <c r="C472" i="5"/>
  <c r="D472" i="5" s="1"/>
  <c r="G472" i="5" s="1"/>
  <c r="C471" i="5"/>
  <c r="D471" i="5" s="1"/>
  <c r="G471" i="5" s="1"/>
  <c r="C470" i="5"/>
  <c r="E471" i="5" s="1"/>
  <c r="F471" i="5" s="1"/>
  <c r="I471" i="5" s="1"/>
  <c r="C469" i="5"/>
  <c r="D469" i="5" s="1"/>
  <c r="G469" i="5" s="1"/>
  <c r="C468" i="5"/>
  <c r="E469" i="5" s="1"/>
  <c r="F469" i="5" s="1"/>
  <c r="I469" i="5" s="1"/>
  <c r="C467" i="5"/>
  <c r="E468" i="5" s="1"/>
  <c r="F468" i="5" s="1"/>
  <c r="I468" i="5" s="1"/>
  <c r="C466" i="5"/>
  <c r="C465" i="5"/>
  <c r="D465" i="5" s="1"/>
  <c r="G465" i="5" s="1"/>
  <c r="C464" i="5"/>
  <c r="E465" i="5" s="1"/>
  <c r="F465" i="5" s="1"/>
  <c r="I465" i="5" s="1"/>
  <c r="C463" i="5"/>
  <c r="E464" i="5" s="1"/>
  <c r="F464" i="5" s="1"/>
  <c r="I464" i="5" s="1"/>
  <c r="C462" i="5"/>
  <c r="C461" i="5"/>
  <c r="D461" i="5" s="1"/>
  <c r="G461" i="5" s="1"/>
  <c r="C460" i="5"/>
  <c r="E461" i="5" s="1"/>
  <c r="F461" i="5" s="1"/>
  <c r="I461" i="5" s="1"/>
  <c r="C459" i="5"/>
  <c r="E460" i="5" s="1"/>
  <c r="F460" i="5" s="1"/>
  <c r="I460" i="5" s="1"/>
  <c r="C458" i="5"/>
  <c r="D458" i="5" s="1"/>
  <c r="G458" i="5" s="1"/>
  <c r="C457" i="5"/>
  <c r="C456" i="5"/>
  <c r="E457" i="5" s="1"/>
  <c r="F457" i="5" s="1"/>
  <c r="I457" i="5" s="1"/>
  <c r="C455" i="5"/>
  <c r="E456" i="5" s="1"/>
  <c r="F456" i="5" s="1"/>
  <c r="I456" i="5" s="1"/>
  <c r="C454" i="5"/>
  <c r="C453" i="5"/>
  <c r="E454" i="5" s="1"/>
  <c r="F454" i="5" s="1"/>
  <c r="I454" i="5" s="1"/>
  <c r="C452" i="5"/>
  <c r="E453" i="5" s="1"/>
  <c r="F453" i="5" s="1"/>
  <c r="I453" i="5" s="1"/>
  <c r="C451" i="5"/>
  <c r="C450" i="5"/>
  <c r="D450" i="5" s="1"/>
  <c r="G450" i="5" s="1"/>
  <c r="C449" i="5"/>
  <c r="E450" i="5" s="1"/>
  <c r="F450" i="5" s="1"/>
  <c r="I450" i="5" s="1"/>
  <c r="C448" i="5"/>
  <c r="C447" i="5"/>
  <c r="E448" i="5" s="1"/>
  <c r="F448" i="5" s="1"/>
  <c r="I448" i="5" s="1"/>
  <c r="C446" i="5"/>
  <c r="D446" i="5" s="1"/>
  <c r="G446" i="5" s="1"/>
  <c r="C445" i="5"/>
  <c r="C444" i="5"/>
  <c r="E445" i="5" s="1"/>
  <c r="F445" i="5" s="1"/>
  <c r="I445" i="5" s="1"/>
  <c r="C443" i="5"/>
  <c r="E444" i="5" s="1"/>
  <c r="F444" i="5" s="1"/>
  <c r="I444" i="5" s="1"/>
  <c r="C442" i="5"/>
  <c r="C441" i="5"/>
  <c r="C440" i="5"/>
  <c r="E441" i="5" s="1"/>
  <c r="F441" i="5" s="1"/>
  <c r="I441" i="5" s="1"/>
  <c r="C439" i="5"/>
  <c r="E440" i="5" s="1"/>
  <c r="F440" i="5" s="1"/>
  <c r="I440" i="5" s="1"/>
  <c r="C438" i="5"/>
  <c r="D438" i="5" s="1"/>
  <c r="G438" i="5" s="1"/>
  <c r="C437" i="5"/>
  <c r="D437" i="5" s="1"/>
  <c r="G437" i="5" s="1"/>
  <c r="C436" i="5"/>
  <c r="E437" i="5" s="1"/>
  <c r="F437" i="5" s="1"/>
  <c r="I437" i="5" s="1"/>
  <c r="C435" i="5"/>
  <c r="E436" i="5" s="1"/>
  <c r="F436" i="5" s="1"/>
  <c r="I436" i="5" s="1"/>
  <c r="C434" i="5"/>
  <c r="D434" i="5" s="1"/>
  <c r="G434" i="5" s="1"/>
  <c r="C433" i="5"/>
  <c r="D433" i="5" s="1"/>
  <c r="G433" i="5" s="1"/>
  <c r="C432" i="5"/>
  <c r="E433" i="5" s="1"/>
  <c r="F433" i="5" s="1"/>
  <c r="I433" i="5" s="1"/>
  <c r="C431" i="5"/>
  <c r="E432" i="5" s="1"/>
  <c r="F432" i="5" s="1"/>
  <c r="I432" i="5" s="1"/>
  <c r="C430" i="5"/>
  <c r="D430" i="5" s="1"/>
  <c r="G430" i="5" s="1"/>
  <c r="C429" i="5"/>
  <c r="C428" i="5"/>
  <c r="C427" i="5"/>
  <c r="E428" i="5" s="1"/>
  <c r="F428" i="5" s="1"/>
  <c r="I428" i="5" s="1"/>
  <c r="C426" i="5"/>
  <c r="D426" i="5" s="1"/>
  <c r="G426" i="5" s="1"/>
  <c r="C425" i="5"/>
  <c r="E426" i="5" s="1"/>
  <c r="F426" i="5" s="1"/>
  <c r="I426" i="5" s="1"/>
  <c r="C424" i="5"/>
  <c r="C423" i="5"/>
  <c r="E424" i="5" s="1"/>
  <c r="F424" i="5" s="1"/>
  <c r="I424" i="5" s="1"/>
  <c r="C422" i="5"/>
  <c r="C421" i="5"/>
  <c r="D421" i="5" s="1"/>
  <c r="G421" i="5" s="1"/>
  <c r="C420" i="5"/>
  <c r="E421" i="5" s="1"/>
  <c r="F421" i="5" s="1"/>
  <c r="I421" i="5" s="1"/>
  <c r="C419" i="5"/>
  <c r="C418" i="5"/>
  <c r="D418" i="5" s="1"/>
  <c r="G418" i="5" s="1"/>
  <c r="C417" i="5"/>
  <c r="E418" i="5" s="1"/>
  <c r="F418" i="5" s="1"/>
  <c r="I418" i="5" s="1"/>
  <c r="C416" i="5"/>
  <c r="E417" i="5" s="1"/>
  <c r="F417" i="5" s="1"/>
  <c r="I417" i="5" s="1"/>
  <c r="C415" i="5"/>
  <c r="D415" i="5" s="1"/>
  <c r="G415" i="5" s="1"/>
  <c r="C414" i="5"/>
  <c r="C413" i="5"/>
  <c r="C412" i="5"/>
  <c r="E413" i="5" s="1"/>
  <c r="F413" i="5" s="1"/>
  <c r="I413" i="5" s="1"/>
  <c r="C411" i="5"/>
  <c r="C410" i="5"/>
  <c r="D410" i="5" s="1"/>
  <c r="G410" i="5" s="1"/>
  <c r="C409" i="5"/>
  <c r="D409" i="5" s="1"/>
  <c r="G409" i="5" s="1"/>
  <c r="C408" i="5"/>
  <c r="C407" i="5"/>
  <c r="E408" i="5" s="1"/>
  <c r="F408" i="5" s="1"/>
  <c r="I408" i="5" s="1"/>
  <c r="C406" i="5"/>
  <c r="C405" i="5"/>
  <c r="C404" i="5"/>
  <c r="D404" i="5" s="1"/>
  <c r="G404" i="5" s="1"/>
  <c r="C403" i="5"/>
  <c r="C402" i="5"/>
  <c r="C401" i="5"/>
  <c r="D401" i="5" s="1"/>
  <c r="G401" i="5" s="1"/>
  <c r="C400" i="5"/>
  <c r="C399" i="5"/>
  <c r="E400" i="5" s="1"/>
  <c r="F400" i="5" s="1"/>
  <c r="I400" i="5" s="1"/>
  <c r="C398" i="5"/>
  <c r="C397" i="5"/>
  <c r="C396" i="5"/>
  <c r="C395" i="5"/>
  <c r="D395" i="5" s="1"/>
  <c r="G395" i="5" s="1"/>
  <c r="C394" i="5"/>
  <c r="D394" i="5" s="1"/>
  <c r="G394" i="5" s="1"/>
  <c r="C393" i="5"/>
  <c r="E394" i="5" s="1"/>
  <c r="F394" i="5" s="1"/>
  <c r="I394" i="5" s="1"/>
  <c r="C392" i="5"/>
  <c r="D392" i="5" s="1"/>
  <c r="G392" i="5" s="1"/>
  <c r="C391" i="5"/>
  <c r="D391" i="5" s="1"/>
  <c r="G391" i="5" s="1"/>
  <c r="C390" i="5"/>
  <c r="C389" i="5"/>
  <c r="D389" i="5" s="1"/>
  <c r="G389" i="5" s="1"/>
  <c r="C388" i="5"/>
  <c r="D388" i="5" s="1"/>
  <c r="G388" i="5" s="1"/>
  <c r="C387" i="5"/>
  <c r="E388" i="5" s="1"/>
  <c r="F388" i="5" s="1"/>
  <c r="I388" i="5" s="1"/>
  <c r="C386" i="5"/>
  <c r="C385" i="5"/>
  <c r="D385" i="5" s="1"/>
  <c r="G385" i="5" s="1"/>
  <c r="C384" i="5"/>
  <c r="E385" i="5" s="1"/>
  <c r="F385" i="5" s="1"/>
  <c r="I385" i="5" s="1"/>
  <c r="C383" i="5"/>
  <c r="D383" i="5" s="1"/>
  <c r="G383" i="5" s="1"/>
  <c r="C382" i="5"/>
  <c r="C381" i="5"/>
  <c r="E382" i="5" s="1"/>
  <c r="F382" i="5" s="1"/>
  <c r="I382" i="5" s="1"/>
  <c r="C380" i="5"/>
  <c r="E381" i="5" s="1"/>
  <c r="F381" i="5" s="1"/>
  <c r="I381" i="5" s="1"/>
  <c r="C379" i="5"/>
  <c r="C378" i="5"/>
  <c r="C377" i="5"/>
  <c r="E378" i="5" s="1"/>
  <c r="F378" i="5" s="1"/>
  <c r="I378" i="5" s="1"/>
  <c r="C376" i="5"/>
  <c r="C375" i="5"/>
  <c r="E376" i="5" s="1"/>
  <c r="F376" i="5" s="1"/>
  <c r="I376" i="5" s="1"/>
  <c r="C374" i="5"/>
  <c r="C373" i="5"/>
  <c r="C372" i="5"/>
  <c r="C371" i="5"/>
  <c r="C370" i="5"/>
  <c r="D370" i="5" s="1"/>
  <c r="G370" i="5" s="1"/>
  <c r="C369" i="5"/>
  <c r="C368" i="5"/>
  <c r="C367" i="5"/>
  <c r="D367" i="5" s="1"/>
  <c r="G367" i="5" s="1"/>
  <c r="C366" i="5"/>
  <c r="D366" i="5" s="1"/>
  <c r="G366" i="5" s="1"/>
  <c r="C365" i="5"/>
  <c r="C364" i="5"/>
  <c r="E365" i="5" s="1"/>
  <c r="F365" i="5" s="1"/>
  <c r="I365" i="5" s="1"/>
  <c r="C363" i="5"/>
  <c r="D363" i="5" s="1"/>
  <c r="G363" i="5" s="1"/>
  <c r="C362" i="5"/>
  <c r="D362" i="5" s="1"/>
  <c r="G362" i="5" s="1"/>
  <c r="C361" i="5"/>
  <c r="E362" i="5" s="1"/>
  <c r="F362" i="5" s="1"/>
  <c r="I362" i="5" s="1"/>
  <c r="C360" i="5"/>
  <c r="D360" i="5" s="1"/>
  <c r="G360" i="5" s="1"/>
  <c r="C359" i="5"/>
  <c r="E360" i="5" s="1"/>
  <c r="F360" i="5" s="1"/>
  <c r="I360" i="5" s="1"/>
  <c r="C358" i="5"/>
  <c r="D358" i="5" s="1"/>
  <c r="G358" i="5" s="1"/>
  <c r="C357" i="5"/>
  <c r="D357" i="5" s="1"/>
  <c r="G357" i="5" s="1"/>
  <c r="C356" i="5"/>
  <c r="E357" i="5" s="1"/>
  <c r="F357" i="5" s="1"/>
  <c r="I357" i="5" s="1"/>
  <c r="C355" i="5"/>
  <c r="C354" i="5"/>
  <c r="D354" i="5" s="1"/>
  <c r="G354" i="5" s="1"/>
  <c r="C353" i="5"/>
  <c r="D353" i="5" s="1"/>
  <c r="G353" i="5" s="1"/>
  <c r="C352" i="5"/>
  <c r="D352" i="5" s="1"/>
  <c r="G352" i="5" s="1"/>
  <c r="C351" i="5"/>
  <c r="D351" i="5" s="1"/>
  <c r="G351" i="5" s="1"/>
  <c r="C350" i="5"/>
  <c r="C349" i="5"/>
  <c r="D349" i="5" s="1"/>
  <c r="G349" i="5" s="1"/>
  <c r="C348" i="5"/>
  <c r="E349" i="5" s="1"/>
  <c r="F349" i="5" s="1"/>
  <c r="I349" i="5" s="1"/>
  <c r="C347" i="5"/>
  <c r="C346" i="5"/>
  <c r="D346" i="5" s="1"/>
  <c r="G346" i="5" s="1"/>
  <c r="C345" i="5"/>
  <c r="D345" i="5" s="1"/>
  <c r="G345" i="5" s="1"/>
  <c r="C344" i="5"/>
  <c r="E345" i="5" s="1"/>
  <c r="F345" i="5" s="1"/>
  <c r="I345" i="5" s="1"/>
  <c r="C343" i="5"/>
  <c r="E344" i="5" s="1"/>
  <c r="F344" i="5" s="1"/>
  <c r="I344" i="5" s="1"/>
  <c r="C342" i="5"/>
  <c r="C341" i="5"/>
  <c r="C340" i="5"/>
  <c r="E341" i="5" s="1"/>
  <c r="F341" i="5" s="1"/>
  <c r="I341" i="5" s="1"/>
  <c r="C339" i="5"/>
  <c r="C338" i="5"/>
  <c r="D338" i="5" s="1"/>
  <c r="G338" i="5" s="1"/>
  <c r="C337" i="5"/>
  <c r="C336" i="5"/>
  <c r="C335" i="5"/>
  <c r="D335" i="5" s="1"/>
  <c r="G335" i="5" s="1"/>
  <c r="C334" i="5"/>
  <c r="C333" i="5"/>
  <c r="E334" i="5" s="1"/>
  <c r="F334" i="5" s="1"/>
  <c r="I334" i="5" s="1"/>
  <c r="C332" i="5"/>
  <c r="C331" i="5"/>
  <c r="D331" i="5" s="1"/>
  <c r="G331" i="5" s="1"/>
  <c r="C330" i="5"/>
  <c r="D330" i="5" s="1"/>
  <c r="G330" i="5" s="1"/>
  <c r="C329" i="5"/>
  <c r="D329" i="5" s="1"/>
  <c r="G329" i="5" s="1"/>
  <c r="C328" i="5"/>
  <c r="C327" i="5"/>
  <c r="D327" i="5" s="1"/>
  <c r="G327" i="5" s="1"/>
  <c r="C326" i="5"/>
  <c r="C325" i="5"/>
  <c r="C324" i="5"/>
  <c r="D324" i="5" s="1"/>
  <c r="G324" i="5" s="1"/>
  <c r="C323" i="5"/>
  <c r="C322" i="5"/>
  <c r="D322" i="5" s="1"/>
  <c r="G322" i="5" s="1"/>
  <c r="C321" i="5"/>
  <c r="E322" i="5" s="1"/>
  <c r="F322" i="5" s="1"/>
  <c r="I322" i="5" s="1"/>
  <c r="C320" i="5"/>
  <c r="D320" i="5" s="1"/>
  <c r="G320" i="5" s="1"/>
  <c r="C319" i="5"/>
  <c r="D319" i="5" s="1"/>
  <c r="G319" i="5" s="1"/>
  <c r="C318" i="5"/>
  <c r="C317" i="5"/>
  <c r="C316" i="5"/>
  <c r="C315" i="5"/>
  <c r="D315" i="5" s="1"/>
  <c r="G315" i="5" s="1"/>
  <c r="C314" i="5"/>
  <c r="C313" i="5"/>
  <c r="D313" i="5" s="1"/>
  <c r="G313" i="5" s="1"/>
  <c r="C312" i="5"/>
  <c r="E313" i="5" s="1"/>
  <c r="F313" i="5" s="1"/>
  <c r="I313" i="5" s="1"/>
  <c r="C311" i="5"/>
  <c r="D311" i="5" s="1"/>
  <c r="G311" i="5" s="1"/>
  <c r="C310" i="5"/>
  <c r="C309" i="5"/>
  <c r="C308" i="5"/>
  <c r="E309" i="5" s="1"/>
  <c r="F309" i="5" s="1"/>
  <c r="I309" i="5" s="1"/>
  <c r="C307" i="5"/>
  <c r="C306" i="5"/>
  <c r="D306" i="5" s="1"/>
  <c r="G306" i="5" s="1"/>
  <c r="C305" i="5"/>
  <c r="C304" i="5"/>
  <c r="D304" i="5" s="1"/>
  <c r="G304" i="5" s="1"/>
  <c r="C303" i="5"/>
  <c r="D303" i="5" s="1"/>
  <c r="G303" i="5" s="1"/>
  <c r="C302" i="5"/>
  <c r="C301" i="5"/>
  <c r="C300" i="5"/>
  <c r="C299" i="5"/>
  <c r="D299" i="5" s="1"/>
  <c r="G299" i="5" s="1"/>
  <c r="C298" i="5"/>
  <c r="C297" i="5"/>
  <c r="D297" i="5" s="1"/>
  <c r="G297" i="5" s="1"/>
  <c r="C296" i="5"/>
  <c r="E297" i="5" s="1"/>
  <c r="F297" i="5" s="1"/>
  <c r="I297" i="5" s="1"/>
  <c r="C295" i="5"/>
  <c r="D295" i="5" s="1"/>
  <c r="G295" i="5" s="1"/>
  <c r="C294" i="5"/>
  <c r="C293" i="5"/>
  <c r="C292" i="5"/>
  <c r="E293" i="5" s="1"/>
  <c r="F293" i="5" s="1"/>
  <c r="I293" i="5" s="1"/>
  <c r="C291" i="5"/>
  <c r="C290" i="5"/>
  <c r="D290" i="5" s="1"/>
  <c r="G290" i="5" s="1"/>
  <c r="C289" i="5"/>
  <c r="E290" i="5" s="1"/>
  <c r="F290" i="5" s="1"/>
  <c r="I290" i="5" s="1"/>
  <c r="C288" i="5"/>
  <c r="C287" i="5"/>
  <c r="D287" i="5" s="1"/>
  <c r="G287" i="5" s="1"/>
  <c r="C286" i="5"/>
  <c r="D286" i="5" s="1"/>
  <c r="G286" i="5" s="1"/>
  <c r="C285" i="5"/>
  <c r="E286" i="5" s="1"/>
  <c r="F286" i="5" s="1"/>
  <c r="I286" i="5" s="1"/>
  <c r="C284" i="5"/>
  <c r="C283" i="5"/>
  <c r="D283" i="5" s="1"/>
  <c r="G283" i="5" s="1"/>
  <c r="C282" i="5"/>
  <c r="D282" i="5" s="1"/>
  <c r="G282" i="5" s="1"/>
  <c r="C281" i="5"/>
  <c r="D281" i="5" s="1"/>
  <c r="G281" i="5" s="1"/>
  <c r="C280" i="5"/>
  <c r="C279" i="5"/>
  <c r="D279" i="5" s="1"/>
  <c r="G279" i="5" s="1"/>
  <c r="C278" i="5"/>
  <c r="C277" i="5"/>
  <c r="C276" i="5"/>
  <c r="E277" i="5" s="1"/>
  <c r="F277" i="5" s="1"/>
  <c r="I277" i="5" s="1"/>
  <c r="C275" i="5"/>
  <c r="C274" i="5"/>
  <c r="D274" i="5" s="1"/>
  <c r="G274" i="5" s="1"/>
  <c r="C273" i="5"/>
  <c r="E274" i="5" s="1"/>
  <c r="F274" i="5" s="1"/>
  <c r="I274" i="5" s="1"/>
  <c r="C272" i="5"/>
  <c r="D272" i="5" s="1"/>
  <c r="G272" i="5" s="1"/>
  <c r="C271" i="5"/>
  <c r="D271" i="5" s="1"/>
  <c r="G271" i="5" s="1"/>
  <c r="C270" i="5"/>
  <c r="D270" i="5" s="1"/>
  <c r="G270" i="5" s="1"/>
  <c r="C269" i="5"/>
  <c r="C268" i="5"/>
  <c r="C267" i="5"/>
  <c r="D267" i="5" s="1"/>
  <c r="G267" i="5" s="1"/>
  <c r="C266" i="5"/>
  <c r="D266" i="5" s="1"/>
  <c r="G266" i="5" s="1"/>
  <c r="C265" i="5"/>
  <c r="D265" i="5" s="1"/>
  <c r="G265" i="5" s="1"/>
  <c r="C264" i="5"/>
  <c r="E265" i="5" s="1"/>
  <c r="F265" i="5" s="1"/>
  <c r="I265" i="5" s="1"/>
  <c r="C263" i="5"/>
  <c r="D263" i="5" s="1"/>
  <c r="G263" i="5" s="1"/>
  <c r="C262" i="5"/>
  <c r="C261" i="5"/>
  <c r="C260" i="5"/>
  <c r="E261" i="5" s="1"/>
  <c r="F261" i="5" s="1"/>
  <c r="I261" i="5" s="1"/>
  <c r="C259" i="5"/>
  <c r="C258" i="5"/>
  <c r="D258" i="5" s="1"/>
  <c r="G258" i="5" s="1"/>
  <c r="C257" i="5"/>
  <c r="C256" i="5"/>
  <c r="C255" i="5"/>
  <c r="D255" i="5" s="1"/>
  <c r="G255" i="5" s="1"/>
  <c r="C254" i="5"/>
  <c r="C253" i="5"/>
  <c r="D253" i="5" s="1"/>
  <c r="G253" i="5" s="1"/>
  <c r="C252" i="5"/>
  <c r="C251" i="5"/>
  <c r="D251" i="5" s="1"/>
  <c r="G251" i="5" s="1"/>
  <c r="C250" i="5"/>
  <c r="D250" i="5" s="1"/>
  <c r="G250" i="5" s="1"/>
  <c r="C249" i="5"/>
  <c r="E250" i="5" s="1"/>
  <c r="F250" i="5" s="1"/>
  <c r="I250" i="5" s="1"/>
  <c r="C248" i="5"/>
  <c r="D248" i="5" s="1"/>
  <c r="G248" i="5" s="1"/>
  <c r="C247" i="5"/>
  <c r="C246" i="5"/>
  <c r="C245" i="5"/>
  <c r="E246" i="5" s="1"/>
  <c r="F246" i="5" s="1"/>
  <c r="I246" i="5" s="1"/>
  <c r="C244" i="5"/>
  <c r="E245" i="5" s="1"/>
  <c r="F245" i="5" s="1"/>
  <c r="I245" i="5" s="1"/>
  <c r="C243" i="5"/>
  <c r="E244" i="5" s="1"/>
  <c r="F244" i="5" s="1"/>
  <c r="I244" i="5" s="1"/>
  <c r="C242" i="5"/>
  <c r="C241" i="5"/>
  <c r="E242" i="5" s="1"/>
  <c r="F242" i="5" s="1"/>
  <c r="I242" i="5" s="1"/>
  <c r="C240" i="5"/>
  <c r="E241" i="5" s="1"/>
  <c r="F241" i="5" s="1"/>
  <c r="I241" i="5" s="1"/>
  <c r="C239" i="5"/>
  <c r="E240" i="5" s="1"/>
  <c r="F240" i="5" s="1"/>
  <c r="I240" i="5" s="1"/>
  <c r="C238" i="5"/>
  <c r="D238" i="5" s="1"/>
  <c r="G238" i="5" s="1"/>
  <c r="C237" i="5"/>
  <c r="E238" i="5" s="1"/>
  <c r="F238" i="5" s="1"/>
  <c r="I238" i="5" s="1"/>
  <c r="C236" i="5"/>
  <c r="E237" i="5" s="1"/>
  <c r="F237" i="5" s="1"/>
  <c r="I237" i="5" s="1"/>
  <c r="C235" i="5"/>
  <c r="D235" i="5" s="1"/>
  <c r="G235" i="5" s="1"/>
  <c r="C234" i="5"/>
  <c r="D234" i="5" s="1"/>
  <c r="G234" i="5" s="1"/>
  <c r="C233" i="5"/>
  <c r="E234" i="5" s="1"/>
  <c r="F234" i="5" s="1"/>
  <c r="I234" i="5" s="1"/>
  <c r="C232" i="5"/>
  <c r="D232" i="5" s="1"/>
  <c r="G232" i="5" s="1"/>
  <c r="C231" i="5"/>
  <c r="D231" i="5" s="1"/>
  <c r="G231" i="5" s="1"/>
  <c r="C230" i="5"/>
  <c r="D230" i="5" s="1"/>
  <c r="G230" i="5" s="1"/>
  <c r="C229" i="5"/>
  <c r="D229" i="5" s="1"/>
  <c r="G229" i="5" s="1"/>
  <c r="C228" i="5"/>
  <c r="D228" i="5" s="1"/>
  <c r="G228" i="5" s="1"/>
  <c r="C227" i="5"/>
  <c r="D227" i="5" s="1"/>
  <c r="G227" i="5" s="1"/>
  <c r="C226" i="5"/>
  <c r="C225" i="5"/>
  <c r="E226" i="5" s="1"/>
  <c r="F226" i="5" s="1"/>
  <c r="I226" i="5" s="1"/>
  <c r="C224" i="5"/>
  <c r="D224" i="5" s="1"/>
  <c r="G224" i="5" s="1"/>
  <c r="C223" i="5"/>
  <c r="D223" i="5" s="1"/>
  <c r="G223" i="5" s="1"/>
  <c r="C222" i="5"/>
  <c r="E223" i="5" s="1"/>
  <c r="F223" i="5" s="1"/>
  <c r="I223" i="5" s="1"/>
  <c r="C221" i="5"/>
  <c r="E222" i="5" s="1"/>
  <c r="F222" i="5" s="1"/>
  <c r="I222" i="5" s="1"/>
  <c r="C220" i="5"/>
  <c r="D220" i="5" s="1"/>
  <c r="G220" i="5" s="1"/>
  <c r="C219" i="5"/>
  <c r="D219" i="5" s="1"/>
  <c r="G219" i="5" s="1"/>
  <c r="C218" i="5"/>
  <c r="E219" i="5" s="1"/>
  <c r="F219" i="5" s="1"/>
  <c r="I219" i="5" s="1"/>
  <c r="C217" i="5"/>
  <c r="E218" i="5" s="1"/>
  <c r="F218" i="5" s="1"/>
  <c r="I218" i="5" s="1"/>
  <c r="C216" i="5"/>
  <c r="D216" i="5" s="1"/>
  <c r="G216" i="5" s="1"/>
  <c r="C215" i="5"/>
  <c r="E216" i="5" s="1"/>
  <c r="F216" i="5" s="1"/>
  <c r="I216" i="5" s="1"/>
  <c r="C214" i="5"/>
  <c r="E215" i="5" s="1"/>
  <c r="F215" i="5" s="1"/>
  <c r="I215" i="5" s="1"/>
  <c r="C213" i="5"/>
  <c r="C212" i="5"/>
  <c r="D212" i="5" s="1"/>
  <c r="G212" i="5" s="1"/>
  <c r="C211" i="5"/>
  <c r="E212" i="5" s="1"/>
  <c r="F212" i="5" s="1"/>
  <c r="I212" i="5" s="1"/>
  <c r="C210" i="5"/>
  <c r="E211" i="5" s="1"/>
  <c r="F211" i="5" s="1"/>
  <c r="I211" i="5" s="1"/>
  <c r="C209" i="5"/>
  <c r="E210" i="5" s="1"/>
  <c r="F210" i="5" s="1"/>
  <c r="I210" i="5" s="1"/>
  <c r="C208" i="5"/>
  <c r="D208" i="5" s="1"/>
  <c r="G208" i="5" s="1"/>
  <c r="C207" i="5"/>
  <c r="E208" i="5" s="1"/>
  <c r="F208" i="5" s="1"/>
  <c r="I208" i="5" s="1"/>
  <c r="C206" i="5"/>
  <c r="E207" i="5" s="1"/>
  <c r="F207" i="5" s="1"/>
  <c r="I207" i="5" s="1"/>
  <c r="C205" i="5"/>
  <c r="E206" i="5" s="1"/>
  <c r="F206" i="5" s="1"/>
  <c r="I206" i="5" s="1"/>
  <c r="C204" i="5"/>
  <c r="C203" i="5"/>
  <c r="E204" i="5" s="1"/>
  <c r="F204" i="5" s="1"/>
  <c r="I204" i="5" s="1"/>
  <c r="C202" i="5"/>
  <c r="C201" i="5"/>
  <c r="E202" i="5" s="1"/>
  <c r="F202" i="5" s="1"/>
  <c r="I202" i="5" s="1"/>
  <c r="C200" i="5"/>
  <c r="D200" i="5" s="1"/>
  <c r="G200" i="5" s="1"/>
  <c r="C199" i="5"/>
  <c r="E200" i="5" s="1"/>
  <c r="F200" i="5" s="1"/>
  <c r="I200" i="5" s="1"/>
  <c r="C198" i="5"/>
  <c r="D198" i="5" s="1"/>
  <c r="G198" i="5" s="1"/>
  <c r="C197" i="5"/>
  <c r="E198" i="5" s="1"/>
  <c r="F198" i="5" s="1"/>
  <c r="I198" i="5" s="1"/>
  <c r="C196" i="5"/>
  <c r="E197" i="5" s="1"/>
  <c r="F197" i="5" s="1"/>
  <c r="I197" i="5" s="1"/>
  <c r="C195" i="5"/>
  <c r="E196" i="5" s="1"/>
  <c r="F196" i="5" s="1"/>
  <c r="I196" i="5" s="1"/>
  <c r="C194" i="5"/>
  <c r="D194" i="5" s="1"/>
  <c r="G194" i="5" s="1"/>
  <c r="C193" i="5"/>
  <c r="C192" i="5"/>
  <c r="E193" i="5" s="1"/>
  <c r="F193" i="5" s="1"/>
  <c r="I193" i="5" s="1"/>
  <c r="C191" i="5"/>
  <c r="D191" i="5" s="1"/>
  <c r="G191" i="5" s="1"/>
  <c r="C190" i="5"/>
  <c r="D190" i="5" s="1"/>
  <c r="G190" i="5" s="1"/>
  <c r="C189" i="5"/>
  <c r="E190" i="5" s="1"/>
  <c r="F190" i="5" s="1"/>
  <c r="I190" i="5" s="1"/>
  <c r="C188" i="5"/>
  <c r="C187" i="5"/>
  <c r="E188" i="5" s="1"/>
  <c r="F188" i="5" s="1"/>
  <c r="I188" i="5" s="1"/>
  <c r="C186" i="5"/>
  <c r="D186" i="5" s="1"/>
  <c r="G186" i="5" s="1"/>
  <c r="C185" i="5"/>
  <c r="C184" i="5"/>
  <c r="D184" i="5" s="1"/>
  <c r="G184" i="5" s="1"/>
  <c r="C183" i="5"/>
  <c r="C182" i="5"/>
  <c r="D182" i="5" s="1"/>
  <c r="G182" i="5" s="1"/>
  <c r="C181" i="5"/>
  <c r="E182" i="5" s="1"/>
  <c r="F182" i="5" s="1"/>
  <c r="I182" i="5" s="1"/>
  <c r="C180" i="5"/>
  <c r="D180" i="5" s="1"/>
  <c r="G180" i="5" s="1"/>
  <c r="C179" i="5"/>
  <c r="E180" i="5" s="1"/>
  <c r="F180" i="5" s="1"/>
  <c r="I180" i="5" s="1"/>
  <c r="C178" i="5"/>
  <c r="D178" i="5" s="1"/>
  <c r="G178" i="5" s="1"/>
  <c r="C177" i="5"/>
  <c r="E178" i="5" s="1"/>
  <c r="F178" i="5" s="1"/>
  <c r="I178" i="5" s="1"/>
  <c r="C176" i="5"/>
  <c r="D176" i="5" s="1"/>
  <c r="G176" i="5" s="1"/>
  <c r="C175" i="5"/>
  <c r="E176" i="5" s="1"/>
  <c r="F176" i="5" s="1"/>
  <c r="I176" i="5" s="1"/>
  <c r="C174" i="5"/>
  <c r="D174" i="5" s="1"/>
  <c r="G174" i="5" s="1"/>
  <c r="C173" i="5"/>
  <c r="C172" i="5"/>
  <c r="E173" i="5" s="1"/>
  <c r="F173" i="5" s="1"/>
  <c r="I173" i="5" s="1"/>
  <c r="C171" i="5"/>
  <c r="E172" i="5" s="1"/>
  <c r="F172" i="5" s="1"/>
  <c r="I172" i="5" s="1"/>
  <c r="C170" i="5"/>
  <c r="D170" i="5" s="1"/>
  <c r="G170" i="5" s="1"/>
  <c r="C169" i="5"/>
  <c r="E170" i="5" s="1"/>
  <c r="F170" i="5" s="1"/>
  <c r="I170" i="5" s="1"/>
  <c r="C168" i="5"/>
  <c r="E169" i="5" s="1"/>
  <c r="F169" i="5" s="1"/>
  <c r="I169" i="5" s="1"/>
  <c r="C167" i="5"/>
  <c r="C166" i="5"/>
  <c r="D166" i="5" s="1"/>
  <c r="G166" i="5" s="1"/>
  <c r="C165" i="5"/>
  <c r="C164" i="5"/>
  <c r="D164" i="5" s="1"/>
  <c r="G164" i="5" s="1"/>
  <c r="C163" i="5"/>
  <c r="D163" i="5" s="1"/>
  <c r="G163" i="5" s="1"/>
  <c r="C162" i="5"/>
  <c r="D162" i="5" s="1"/>
  <c r="G162" i="5" s="1"/>
  <c r="C161" i="5"/>
  <c r="E162" i="5" s="1"/>
  <c r="F162" i="5" s="1"/>
  <c r="I162" i="5" s="1"/>
  <c r="C160" i="5"/>
  <c r="D160" i="5" s="1"/>
  <c r="G160" i="5" s="1"/>
  <c r="C159" i="5"/>
  <c r="D159" i="5" s="1"/>
  <c r="G159" i="5" s="1"/>
  <c r="C158" i="5"/>
  <c r="D158" i="5" s="1"/>
  <c r="G158" i="5" s="1"/>
  <c r="C157" i="5"/>
  <c r="C156" i="5"/>
  <c r="D156" i="5" s="1"/>
  <c r="G156" i="5" s="1"/>
  <c r="C155" i="5"/>
  <c r="E156" i="5" s="1"/>
  <c r="F156" i="5" s="1"/>
  <c r="I156" i="5" s="1"/>
  <c r="C154" i="5"/>
  <c r="D154" i="5" s="1"/>
  <c r="G154" i="5" s="1"/>
  <c r="C153" i="5"/>
  <c r="E154" i="5" s="1"/>
  <c r="F154" i="5" s="1"/>
  <c r="I154" i="5" s="1"/>
  <c r="C152" i="5"/>
  <c r="E153" i="5" s="1"/>
  <c r="F153" i="5" s="1"/>
  <c r="I153" i="5" s="1"/>
  <c r="C151" i="5"/>
  <c r="E152" i="5" s="1"/>
  <c r="F152" i="5" s="1"/>
  <c r="I152" i="5" s="1"/>
  <c r="C150" i="5"/>
  <c r="D150" i="5" s="1"/>
  <c r="G150" i="5" s="1"/>
  <c r="C149" i="5"/>
  <c r="E150" i="5" s="1"/>
  <c r="F150" i="5" s="1"/>
  <c r="I150" i="5" s="1"/>
  <c r="C148" i="5"/>
  <c r="D148" i="5" s="1"/>
  <c r="G148" i="5" s="1"/>
  <c r="C147" i="5"/>
  <c r="E148" i="5" s="1"/>
  <c r="F148" i="5" s="1"/>
  <c r="I148" i="5" s="1"/>
  <c r="C146" i="5"/>
  <c r="D146" i="5" s="1"/>
  <c r="G146" i="5" s="1"/>
  <c r="C145" i="5"/>
  <c r="E146" i="5" s="1"/>
  <c r="F146" i="5" s="1"/>
  <c r="I146" i="5" s="1"/>
  <c r="C144" i="5"/>
  <c r="D144" i="5" s="1"/>
  <c r="G144" i="5" s="1"/>
  <c r="C143" i="5"/>
  <c r="E144" i="5" s="1"/>
  <c r="F144" i="5" s="1"/>
  <c r="I144" i="5" s="1"/>
  <c r="C142" i="5"/>
  <c r="D142" i="5" s="1"/>
  <c r="G142" i="5" s="1"/>
  <c r="C141" i="5"/>
  <c r="E142" i="5" s="1"/>
  <c r="F142" i="5" s="1"/>
  <c r="I142" i="5" s="1"/>
  <c r="C140" i="5"/>
  <c r="E141" i="5" s="1"/>
  <c r="F141" i="5" s="1"/>
  <c r="I141" i="5" s="1"/>
  <c r="C139" i="5"/>
  <c r="D139" i="5" s="1"/>
  <c r="G139" i="5" s="1"/>
  <c r="C138" i="5"/>
  <c r="D138" i="5" s="1"/>
  <c r="G138" i="5" s="1"/>
  <c r="C137" i="5"/>
  <c r="E138" i="5" s="1"/>
  <c r="F138" i="5" s="1"/>
  <c r="I138" i="5" s="1"/>
  <c r="C136" i="5"/>
  <c r="E137" i="5" s="1"/>
  <c r="F137" i="5" s="1"/>
  <c r="I137" i="5" s="1"/>
  <c r="C135" i="5"/>
  <c r="D135" i="5" s="1"/>
  <c r="G135" i="5" s="1"/>
  <c r="C134" i="5"/>
  <c r="D134" i="5" s="1"/>
  <c r="G134" i="5" s="1"/>
  <c r="C133" i="5"/>
  <c r="E134" i="5" s="1"/>
  <c r="F134" i="5" s="1"/>
  <c r="I134" i="5" s="1"/>
  <c r="C132" i="5"/>
  <c r="D132" i="5" s="1"/>
  <c r="G132" i="5" s="1"/>
  <c r="C131" i="5"/>
  <c r="D131" i="5" s="1"/>
  <c r="G131" i="5" s="1"/>
  <c r="C130" i="5"/>
  <c r="D130" i="5" s="1"/>
  <c r="G130" i="5" s="1"/>
  <c r="C129" i="5"/>
  <c r="E130" i="5" s="1"/>
  <c r="F130" i="5" s="1"/>
  <c r="I130" i="5" s="1"/>
  <c r="C128" i="5"/>
  <c r="D128" i="5" s="1"/>
  <c r="G128" i="5" s="1"/>
  <c r="C127" i="5"/>
  <c r="D127" i="5" s="1"/>
  <c r="G127" i="5" s="1"/>
  <c r="C126" i="5"/>
  <c r="D126" i="5" s="1"/>
  <c r="G126" i="5" s="1"/>
  <c r="C125" i="5"/>
  <c r="E126" i="5" s="1"/>
  <c r="F126" i="5" s="1"/>
  <c r="I126" i="5" s="1"/>
  <c r="C124" i="5"/>
  <c r="D124" i="5" s="1"/>
  <c r="G124" i="5" s="1"/>
  <c r="C123" i="5"/>
  <c r="E124" i="5" s="1"/>
  <c r="F124" i="5" s="1"/>
  <c r="I124" i="5" s="1"/>
  <c r="C122" i="5"/>
  <c r="D122" i="5" s="1"/>
  <c r="G122" i="5" s="1"/>
  <c r="C121" i="5"/>
  <c r="E122" i="5" s="1"/>
  <c r="F122" i="5" s="1"/>
  <c r="I122" i="5" s="1"/>
  <c r="C120" i="5"/>
  <c r="D120" i="5" s="1"/>
  <c r="G120" i="5" s="1"/>
  <c r="C119" i="5"/>
  <c r="D119" i="5" s="1"/>
  <c r="G119" i="5" s="1"/>
  <c r="C118" i="5"/>
  <c r="D118" i="5" s="1"/>
  <c r="G118" i="5" s="1"/>
  <c r="C117" i="5"/>
  <c r="E118" i="5" s="1"/>
  <c r="F118" i="5" s="1"/>
  <c r="I118" i="5" s="1"/>
  <c r="C116" i="5"/>
  <c r="E117" i="5" s="1"/>
  <c r="F117" i="5" s="1"/>
  <c r="I117" i="5" s="1"/>
  <c r="C115" i="5"/>
  <c r="D115" i="5" s="1"/>
  <c r="G115" i="5" s="1"/>
  <c r="C114" i="5"/>
  <c r="D114" i="5" s="1"/>
  <c r="G114" i="5" s="1"/>
  <c r="C113" i="5"/>
  <c r="E114" i="5" s="1"/>
  <c r="F114" i="5" s="1"/>
  <c r="I114" i="5" s="1"/>
  <c r="C112" i="5"/>
  <c r="E113" i="5" s="1"/>
  <c r="F113" i="5" s="1"/>
  <c r="I113" i="5" s="1"/>
  <c r="C111" i="5"/>
  <c r="E112" i="5" s="1"/>
  <c r="F112" i="5" s="1"/>
  <c r="I112" i="5" s="1"/>
  <c r="C110" i="5"/>
  <c r="D110" i="5" s="1"/>
  <c r="G110" i="5" s="1"/>
  <c r="C109" i="5"/>
  <c r="E110" i="5" s="1"/>
  <c r="F110" i="5" s="1"/>
  <c r="I110" i="5" s="1"/>
  <c r="C108" i="5"/>
  <c r="E109" i="5" s="1"/>
  <c r="F109" i="5" s="1"/>
  <c r="I109" i="5" s="1"/>
  <c r="C107" i="5"/>
  <c r="D107" i="5" s="1"/>
  <c r="G107" i="5" s="1"/>
  <c r="C106" i="5"/>
  <c r="D106" i="5" s="1"/>
  <c r="G106" i="5" s="1"/>
  <c r="C105" i="5"/>
  <c r="E106" i="5" s="1"/>
  <c r="F106" i="5" s="1"/>
  <c r="I106" i="5" s="1"/>
  <c r="C104" i="5"/>
  <c r="D104" i="5" s="1"/>
  <c r="G104" i="5" s="1"/>
  <c r="C103" i="5"/>
  <c r="D103" i="5" s="1"/>
  <c r="G103" i="5" s="1"/>
  <c r="C102" i="5"/>
  <c r="D102" i="5" s="1"/>
  <c r="G102" i="5" s="1"/>
  <c r="C101" i="5"/>
  <c r="E102" i="5" s="1"/>
  <c r="F102" i="5" s="1"/>
  <c r="I102" i="5" s="1"/>
  <c r="C100" i="5"/>
  <c r="D100" i="5" s="1"/>
  <c r="G100" i="5" s="1"/>
  <c r="C99" i="5"/>
  <c r="D99" i="5" s="1"/>
  <c r="G99" i="5" s="1"/>
  <c r="C98" i="5"/>
  <c r="D98" i="5" s="1"/>
  <c r="G98" i="5" s="1"/>
  <c r="C97" i="5"/>
  <c r="E98" i="5" s="1"/>
  <c r="F98" i="5" s="1"/>
  <c r="I98" i="5" s="1"/>
  <c r="C96" i="5"/>
  <c r="E97" i="5" s="1"/>
  <c r="F97" i="5" s="1"/>
  <c r="I97" i="5" s="1"/>
  <c r="C95" i="5"/>
  <c r="D95" i="5" s="1"/>
  <c r="G95" i="5" s="1"/>
  <c r="C94" i="5"/>
  <c r="D94" i="5" s="1"/>
  <c r="G94" i="5" s="1"/>
  <c r="C93" i="5"/>
  <c r="E94" i="5" s="1"/>
  <c r="F94" i="5" s="1"/>
  <c r="I94" i="5" s="1"/>
  <c r="C92" i="5"/>
  <c r="D92" i="5" s="1"/>
  <c r="G92" i="5" s="1"/>
  <c r="C91" i="5"/>
  <c r="E92" i="5" s="1"/>
  <c r="F92" i="5" s="1"/>
  <c r="I92" i="5" s="1"/>
  <c r="C90" i="5"/>
  <c r="D90" i="5" s="1"/>
  <c r="G90" i="5" s="1"/>
  <c r="C89" i="5"/>
  <c r="E90" i="5" s="1"/>
  <c r="F90" i="5" s="1"/>
  <c r="I90" i="5" s="1"/>
  <c r="C88" i="5"/>
  <c r="D88" i="5" s="1"/>
  <c r="G88" i="5" s="1"/>
  <c r="C87" i="5"/>
  <c r="D87" i="5" s="1"/>
  <c r="G87" i="5" s="1"/>
  <c r="C86" i="5"/>
  <c r="D86" i="5" s="1"/>
  <c r="G86" i="5" s="1"/>
  <c r="C85" i="5"/>
  <c r="E86" i="5" s="1"/>
  <c r="F86" i="5" s="1"/>
  <c r="I86" i="5" s="1"/>
  <c r="C84" i="5"/>
  <c r="E85" i="5" s="1"/>
  <c r="F85" i="5" s="1"/>
  <c r="I85" i="5" s="1"/>
  <c r="C83" i="5"/>
  <c r="D83" i="5" s="1"/>
  <c r="G83" i="5" s="1"/>
  <c r="C82" i="5"/>
  <c r="D82" i="5" s="1"/>
  <c r="G82" i="5" s="1"/>
  <c r="C81" i="5"/>
  <c r="E82" i="5" s="1"/>
  <c r="F82" i="5" s="1"/>
  <c r="I82" i="5" s="1"/>
  <c r="C80" i="5"/>
  <c r="E81" i="5" s="1"/>
  <c r="F81" i="5" s="1"/>
  <c r="I81" i="5" s="1"/>
  <c r="C79" i="5"/>
  <c r="E80" i="5" s="1"/>
  <c r="F80" i="5" s="1"/>
  <c r="I80" i="5" s="1"/>
  <c r="C78" i="5"/>
  <c r="D78" i="5" s="1"/>
  <c r="G78" i="5" s="1"/>
  <c r="C77" i="5"/>
  <c r="E78" i="5" s="1"/>
  <c r="F78" i="5" s="1"/>
  <c r="I78" i="5" s="1"/>
  <c r="C76" i="5"/>
  <c r="E77" i="5" s="1"/>
  <c r="F77" i="5" s="1"/>
  <c r="I77" i="5" s="1"/>
  <c r="C75" i="5"/>
  <c r="E76" i="5" s="1"/>
  <c r="F76" i="5" s="1"/>
  <c r="I76" i="5" s="1"/>
  <c r="C74" i="5"/>
  <c r="D74" i="5" s="1"/>
  <c r="G74" i="5" s="1"/>
  <c r="C73" i="5"/>
  <c r="E74" i="5" s="1"/>
  <c r="F74" i="5" s="1"/>
  <c r="I74" i="5" s="1"/>
  <c r="C72" i="5"/>
  <c r="E73" i="5" s="1"/>
  <c r="F73" i="5" s="1"/>
  <c r="I73" i="5" s="1"/>
  <c r="C71" i="5"/>
  <c r="D71" i="5" s="1"/>
  <c r="G71" i="5" s="1"/>
  <c r="C70" i="5"/>
  <c r="E71" i="5" s="1"/>
  <c r="F71" i="5" s="1"/>
  <c r="I71" i="5" s="1"/>
  <c r="C69" i="5"/>
  <c r="E70" i="5" s="1"/>
  <c r="F70" i="5" s="1"/>
  <c r="I70" i="5" s="1"/>
  <c r="C68" i="5"/>
  <c r="D68" i="5" s="1"/>
  <c r="G68" i="5" s="1"/>
  <c r="C67" i="5"/>
  <c r="E68" i="5" s="1"/>
  <c r="F68" i="5" s="1"/>
  <c r="I68" i="5" s="1"/>
  <c r="C66" i="5"/>
  <c r="E67" i="5" s="1"/>
  <c r="F67" i="5" s="1"/>
  <c r="I67" i="5" s="1"/>
  <c r="C65" i="5"/>
  <c r="E66" i="5" s="1"/>
  <c r="F66" i="5" s="1"/>
  <c r="I66" i="5" s="1"/>
  <c r="C64" i="5"/>
  <c r="D64" i="5" s="1"/>
  <c r="G64" i="5" s="1"/>
  <c r="C63" i="5"/>
  <c r="E64" i="5" s="1"/>
  <c r="F64" i="5" s="1"/>
  <c r="I64" i="5" s="1"/>
  <c r="C62" i="5"/>
  <c r="E63" i="5" s="1"/>
  <c r="F63" i="5" s="1"/>
  <c r="I63" i="5" s="1"/>
  <c r="C61" i="5"/>
  <c r="E62" i="5" s="1"/>
  <c r="F62" i="5" s="1"/>
  <c r="I62" i="5" s="1"/>
  <c r="C60" i="5"/>
  <c r="D60" i="5" s="1"/>
  <c r="G60" i="5" s="1"/>
  <c r="C59" i="5"/>
  <c r="E60" i="5" s="1"/>
  <c r="F60" i="5" s="1"/>
  <c r="I60" i="5" s="1"/>
  <c r="C58" i="5"/>
  <c r="E59" i="5" s="1"/>
  <c r="F59" i="5" s="1"/>
  <c r="I59" i="5" s="1"/>
  <c r="C57" i="5"/>
  <c r="E58" i="5" s="1"/>
  <c r="F58" i="5" s="1"/>
  <c r="I58" i="5" s="1"/>
  <c r="C56" i="5"/>
  <c r="D56" i="5" s="1"/>
  <c r="G56" i="5" s="1"/>
  <c r="C55" i="5"/>
  <c r="E56" i="5" s="1"/>
  <c r="F56" i="5" s="1"/>
  <c r="I56" i="5" s="1"/>
  <c r="C54" i="5"/>
  <c r="E55" i="5" s="1"/>
  <c r="F55" i="5" s="1"/>
  <c r="I55" i="5" s="1"/>
  <c r="C53" i="5"/>
  <c r="E54" i="5" s="1"/>
  <c r="F54" i="5" s="1"/>
  <c r="I54" i="5" s="1"/>
  <c r="C52" i="5"/>
  <c r="D52" i="5" s="1"/>
  <c r="G52" i="5" s="1"/>
  <c r="C51" i="5"/>
  <c r="E52" i="5" s="1"/>
  <c r="F52" i="5" s="1"/>
  <c r="I52" i="5" s="1"/>
  <c r="C50" i="5"/>
  <c r="E51" i="5" s="1"/>
  <c r="F51" i="5" s="1"/>
  <c r="I51" i="5" s="1"/>
  <c r="C49" i="5"/>
  <c r="E50" i="5" s="1"/>
  <c r="F50" i="5" s="1"/>
  <c r="I50" i="5" s="1"/>
  <c r="C48" i="5"/>
  <c r="D48" i="5" s="1"/>
  <c r="G48" i="5" s="1"/>
  <c r="C47" i="5"/>
  <c r="E48" i="5" s="1"/>
  <c r="F48" i="5" s="1"/>
  <c r="I48" i="5" s="1"/>
  <c r="C46" i="5"/>
  <c r="E47" i="5" s="1"/>
  <c r="F47" i="5" s="1"/>
  <c r="I47" i="5" s="1"/>
  <c r="C45" i="5"/>
  <c r="E46" i="5" s="1"/>
  <c r="F46" i="5" s="1"/>
  <c r="I46" i="5" s="1"/>
  <c r="C44" i="5"/>
  <c r="D44" i="5" s="1"/>
  <c r="G44" i="5" s="1"/>
  <c r="C43" i="5"/>
  <c r="E44" i="5" s="1"/>
  <c r="F44" i="5" s="1"/>
  <c r="I44" i="5" s="1"/>
  <c r="C42" i="5"/>
  <c r="E43" i="5" s="1"/>
  <c r="F43" i="5" s="1"/>
  <c r="I43" i="5" s="1"/>
  <c r="C41" i="5"/>
  <c r="E42" i="5" s="1"/>
  <c r="F42" i="5" s="1"/>
  <c r="I42" i="5" s="1"/>
  <c r="C40" i="5"/>
  <c r="D40" i="5" s="1"/>
  <c r="G40" i="5" s="1"/>
  <c r="C39" i="5"/>
  <c r="E40" i="5" s="1"/>
  <c r="F40" i="5" s="1"/>
  <c r="I40" i="5" s="1"/>
  <c r="C38" i="5"/>
  <c r="E39" i="5" s="1"/>
  <c r="F39" i="5" s="1"/>
  <c r="I39" i="5" s="1"/>
  <c r="C37" i="5"/>
  <c r="E38" i="5" s="1"/>
  <c r="F38" i="5" s="1"/>
  <c r="I38" i="5" s="1"/>
  <c r="C36" i="5"/>
  <c r="D36" i="5" s="1"/>
  <c r="G36" i="5" s="1"/>
  <c r="C35" i="5"/>
  <c r="E36" i="5" s="1"/>
  <c r="F36" i="5" s="1"/>
  <c r="I36" i="5" s="1"/>
  <c r="C34" i="5"/>
  <c r="E35" i="5" s="1"/>
  <c r="F35" i="5" s="1"/>
  <c r="I35" i="5" s="1"/>
  <c r="C33" i="5"/>
  <c r="D33" i="5" s="1"/>
  <c r="G33" i="5" s="1"/>
  <c r="C32" i="5"/>
  <c r="D32" i="5" s="1"/>
  <c r="G32" i="5" s="1"/>
  <c r="C31" i="5"/>
  <c r="E32" i="5" s="1"/>
  <c r="F32" i="5" s="1"/>
  <c r="I32" i="5" s="1"/>
  <c r="C30" i="5"/>
  <c r="E31" i="5" s="1"/>
  <c r="F31" i="5" s="1"/>
  <c r="I31" i="5" s="1"/>
  <c r="C29" i="5"/>
  <c r="D29" i="5" s="1"/>
  <c r="G29" i="5" s="1"/>
  <c r="C28" i="5"/>
  <c r="D28" i="5" s="1"/>
  <c r="G28" i="5" s="1"/>
  <c r="C27" i="5"/>
  <c r="E28" i="5" s="1"/>
  <c r="F28" i="5" s="1"/>
  <c r="I28" i="5" s="1"/>
  <c r="C26" i="5"/>
  <c r="E27" i="5" s="1"/>
  <c r="F27" i="5" s="1"/>
  <c r="I27" i="5" s="1"/>
  <c r="C25" i="5"/>
  <c r="E26" i="5" s="1"/>
  <c r="F26" i="5" s="1"/>
  <c r="I26" i="5" s="1"/>
  <c r="C24" i="5"/>
  <c r="D24" i="5" s="1"/>
  <c r="G24" i="5" s="1"/>
  <c r="C23" i="5"/>
  <c r="E24" i="5" s="1"/>
  <c r="F24" i="5" s="1"/>
  <c r="I24" i="5" s="1"/>
  <c r="C22" i="5"/>
  <c r="E23" i="5" s="1"/>
  <c r="F23" i="5" s="1"/>
  <c r="I23" i="5" s="1"/>
  <c r="C21" i="5"/>
  <c r="E22" i="5" s="1"/>
  <c r="F22" i="5" s="1"/>
  <c r="I22" i="5" s="1"/>
  <c r="C20" i="5"/>
  <c r="D20" i="5" s="1"/>
  <c r="G20" i="5" s="1"/>
  <c r="C19" i="5"/>
  <c r="E20" i="5" s="1"/>
  <c r="F20" i="5" s="1"/>
  <c r="I20" i="5" s="1"/>
  <c r="F18" i="5"/>
  <c r="I18" i="5" s="1"/>
  <c r="C18" i="5"/>
  <c r="E19" i="5" s="1"/>
  <c r="F19" i="5" s="1"/>
  <c r="I19" i="5" s="1"/>
  <c r="B2" i="5"/>
  <c r="B3" i="5" s="1"/>
  <c r="B1" i="5"/>
  <c r="C1275" i="4"/>
  <c r="D1275" i="4" s="1"/>
  <c r="C1274" i="4"/>
  <c r="D1274" i="4" s="1"/>
  <c r="C1273" i="4"/>
  <c r="E1274" i="4" s="1"/>
  <c r="F1274" i="4" s="1"/>
  <c r="C1272" i="4"/>
  <c r="E1273" i="4" s="1"/>
  <c r="F1273" i="4" s="1"/>
  <c r="C1271" i="4"/>
  <c r="E1272" i="4" s="1"/>
  <c r="F1272" i="4" s="1"/>
  <c r="I1272" i="4" s="1"/>
  <c r="J1272" i="4" s="1"/>
  <c r="C1270" i="4"/>
  <c r="C1269" i="4"/>
  <c r="E1270" i="4" s="1"/>
  <c r="F1270" i="4" s="1"/>
  <c r="C1268" i="4"/>
  <c r="E1269" i="4" s="1"/>
  <c r="F1269" i="4" s="1"/>
  <c r="C1267" i="4"/>
  <c r="D1267" i="4" s="1"/>
  <c r="C1266" i="4"/>
  <c r="D1266" i="4" s="1"/>
  <c r="C1265" i="4"/>
  <c r="D1265" i="4" s="1"/>
  <c r="C1264" i="4"/>
  <c r="D1264" i="4" s="1"/>
  <c r="C1263" i="4"/>
  <c r="D1263" i="4" s="1"/>
  <c r="C1262" i="4"/>
  <c r="C1261" i="4"/>
  <c r="C1260" i="4"/>
  <c r="E1261" i="4" s="1"/>
  <c r="F1261" i="4" s="1"/>
  <c r="C1259" i="4"/>
  <c r="D1259" i="4" s="1"/>
  <c r="C1258" i="4"/>
  <c r="E1259" i="4" s="1"/>
  <c r="F1259" i="4" s="1"/>
  <c r="C1257" i="4"/>
  <c r="D1257" i="4" s="1"/>
  <c r="C1256" i="4"/>
  <c r="D1256" i="4" s="1"/>
  <c r="C1255" i="4"/>
  <c r="E1256" i="4" s="1"/>
  <c r="F1256" i="4" s="1"/>
  <c r="I1256" i="4" s="1"/>
  <c r="C1254" i="4"/>
  <c r="C1253" i="4"/>
  <c r="E1254" i="4" s="1"/>
  <c r="F1254" i="4" s="1"/>
  <c r="C1252" i="4"/>
  <c r="E1253" i="4" s="1"/>
  <c r="F1253" i="4" s="1"/>
  <c r="C1251" i="4"/>
  <c r="D1251" i="4" s="1"/>
  <c r="C1250" i="4"/>
  <c r="E1251" i="4" s="1"/>
  <c r="F1251" i="4" s="1"/>
  <c r="C1249" i="4"/>
  <c r="D1249" i="4" s="1"/>
  <c r="C1248" i="4"/>
  <c r="C1247" i="4"/>
  <c r="D1247" i="4" s="1"/>
  <c r="C1246" i="4"/>
  <c r="C1245" i="4"/>
  <c r="E1246" i="4" s="1"/>
  <c r="F1246" i="4" s="1"/>
  <c r="C1244" i="4"/>
  <c r="E1245" i="4" s="1"/>
  <c r="F1245" i="4" s="1"/>
  <c r="C1243" i="4"/>
  <c r="D1243" i="4" s="1"/>
  <c r="C1242" i="4"/>
  <c r="E1243" i="4" s="1"/>
  <c r="F1243" i="4" s="1"/>
  <c r="C1241" i="4"/>
  <c r="D1241" i="4" s="1"/>
  <c r="C1240" i="4"/>
  <c r="D1240" i="4" s="1"/>
  <c r="C1239" i="4"/>
  <c r="C1238" i="4"/>
  <c r="C1237" i="4"/>
  <c r="E1238" i="4" s="1"/>
  <c r="F1238" i="4" s="1"/>
  <c r="C1236" i="4"/>
  <c r="E1237" i="4" s="1"/>
  <c r="F1237" i="4" s="1"/>
  <c r="C1235" i="4"/>
  <c r="E1236" i="4" s="1"/>
  <c r="F1236" i="4" s="1"/>
  <c r="C1234" i="4"/>
  <c r="D1234" i="4" s="1"/>
  <c r="C1233" i="4"/>
  <c r="C1232" i="4"/>
  <c r="D1232" i="4" s="1"/>
  <c r="C1231" i="4"/>
  <c r="E1232" i="4" s="1"/>
  <c r="F1232" i="4" s="1"/>
  <c r="I1232" i="4" s="1"/>
  <c r="J1232" i="4" s="1"/>
  <c r="C1230" i="4"/>
  <c r="C1229" i="4"/>
  <c r="E1230" i="4" s="1"/>
  <c r="F1230" i="4" s="1"/>
  <c r="I1230" i="4" s="1"/>
  <c r="C1228" i="4"/>
  <c r="E1229" i="4" s="1"/>
  <c r="F1229" i="4" s="1"/>
  <c r="C1227" i="4"/>
  <c r="E1228" i="4" s="1"/>
  <c r="F1228" i="4" s="1"/>
  <c r="C1226" i="4"/>
  <c r="C1225" i="4"/>
  <c r="D1225" i="4" s="1"/>
  <c r="C1224" i="4"/>
  <c r="D1224" i="4" s="1"/>
  <c r="C1223" i="4"/>
  <c r="E1224" i="4" s="1"/>
  <c r="F1224" i="4" s="1"/>
  <c r="I1224" i="4" s="1"/>
  <c r="C1222" i="4"/>
  <c r="C1221" i="4"/>
  <c r="E1222" i="4" s="1"/>
  <c r="F1222" i="4" s="1"/>
  <c r="C1220" i="4"/>
  <c r="E1221" i="4" s="1"/>
  <c r="F1221" i="4" s="1"/>
  <c r="C1219" i="4"/>
  <c r="D1219" i="4" s="1"/>
  <c r="C1218" i="4"/>
  <c r="D1218" i="4" s="1"/>
  <c r="C1217" i="4"/>
  <c r="D1217" i="4" s="1"/>
  <c r="C1216" i="4"/>
  <c r="D1216" i="4" s="1"/>
  <c r="C1215" i="4"/>
  <c r="E1216" i="4" s="1"/>
  <c r="F1216" i="4" s="1"/>
  <c r="C1214" i="4"/>
  <c r="C1213" i="4"/>
  <c r="E1214" i="4" s="1"/>
  <c r="F1214" i="4" s="1"/>
  <c r="I1214" i="4" s="1"/>
  <c r="C1212" i="4"/>
  <c r="C1211" i="4"/>
  <c r="C1210" i="4"/>
  <c r="E1211" i="4" s="1"/>
  <c r="F1211" i="4" s="1"/>
  <c r="C1209" i="4"/>
  <c r="D1209" i="4" s="1"/>
  <c r="C1208" i="4"/>
  <c r="D1208" i="4" s="1"/>
  <c r="C1207" i="4"/>
  <c r="D1207" i="4" s="1"/>
  <c r="C1206" i="4"/>
  <c r="C1205" i="4"/>
  <c r="E1206" i="4" s="1"/>
  <c r="F1206" i="4" s="1"/>
  <c r="I1206" i="4" s="1"/>
  <c r="C1204" i="4"/>
  <c r="E1205" i="4" s="1"/>
  <c r="F1205" i="4" s="1"/>
  <c r="C1203" i="4"/>
  <c r="D1203" i="4" s="1"/>
  <c r="C1202" i="4"/>
  <c r="D1202" i="4" s="1"/>
  <c r="C1201" i="4"/>
  <c r="D1201" i="4" s="1"/>
  <c r="C1200" i="4"/>
  <c r="E1201" i="4" s="1"/>
  <c r="F1201" i="4" s="1"/>
  <c r="C1199" i="4"/>
  <c r="D1199" i="4" s="1"/>
  <c r="C1198" i="4"/>
  <c r="D1198" i="4" s="1"/>
  <c r="C1197" i="4"/>
  <c r="C1196" i="4"/>
  <c r="E1197" i="4" s="1"/>
  <c r="F1197" i="4" s="1"/>
  <c r="C1195" i="4"/>
  <c r="C1194" i="4"/>
  <c r="C1193" i="4"/>
  <c r="C1192" i="4"/>
  <c r="C1191" i="4"/>
  <c r="C1190" i="4"/>
  <c r="C1189" i="4"/>
  <c r="C1188" i="4"/>
  <c r="E1189" i="4" s="1"/>
  <c r="F1189" i="4" s="1"/>
  <c r="C1187" i="4"/>
  <c r="C1186" i="4"/>
  <c r="D1186" i="4" s="1"/>
  <c r="C1185" i="4"/>
  <c r="E1186" i="4" s="1"/>
  <c r="F1186" i="4" s="1"/>
  <c r="C1184" i="4"/>
  <c r="E1185" i="4" s="1"/>
  <c r="F1185" i="4" s="1"/>
  <c r="C1183" i="4"/>
  <c r="C1182" i="4"/>
  <c r="C1181" i="4"/>
  <c r="C1180" i="4"/>
  <c r="E1181" i="4" s="1"/>
  <c r="F1181" i="4" s="1"/>
  <c r="C1179" i="4"/>
  <c r="D1179" i="4" s="1"/>
  <c r="C1178" i="4"/>
  <c r="D1178" i="4" s="1"/>
  <c r="C1177" i="4"/>
  <c r="E1178" i="4" s="1"/>
  <c r="F1178" i="4" s="1"/>
  <c r="C1176" i="4"/>
  <c r="C1175" i="4"/>
  <c r="C1174" i="4"/>
  <c r="E1175" i="4" s="1"/>
  <c r="F1175" i="4" s="1"/>
  <c r="C1173" i="4"/>
  <c r="D1173" i="4" s="1"/>
  <c r="C1172" i="4"/>
  <c r="E1173" i="4" s="1"/>
  <c r="F1173" i="4" s="1"/>
  <c r="C1171" i="4"/>
  <c r="D1171" i="4" s="1"/>
  <c r="C1170" i="4"/>
  <c r="D1170" i="4" s="1"/>
  <c r="C1169" i="4"/>
  <c r="E1170" i="4" s="1"/>
  <c r="F1170" i="4" s="1"/>
  <c r="I1170" i="4" s="1"/>
  <c r="C1168" i="4"/>
  <c r="C1167" i="4"/>
  <c r="E1168" i="4" s="1"/>
  <c r="F1168" i="4" s="1"/>
  <c r="I1168" i="4" s="1"/>
  <c r="C1166" i="4"/>
  <c r="E1167" i="4" s="1"/>
  <c r="F1167" i="4" s="1"/>
  <c r="C1165" i="4"/>
  <c r="D1165" i="4" s="1"/>
  <c r="C1164" i="4"/>
  <c r="D1164" i="4" s="1"/>
  <c r="C1163" i="4"/>
  <c r="D1163" i="4" s="1"/>
  <c r="C1162" i="4"/>
  <c r="C1161" i="4"/>
  <c r="E1162" i="4" s="1"/>
  <c r="F1162" i="4" s="1"/>
  <c r="C1160" i="4"/>
  <c r="E1161" i="4" s="1"/>
  <c r="F1161" i="4" s="1"/>
  <c r="C1159" i="4"/>
  <c r="D1159" i="4" s="1"/>
  <c r="C1158" i="4"/>
  <c r="D1158" i="4" s="1"/>
  <c r="C1157" i="4"/>
  <c r="E1158" i="4" s="1"/>
  <c r="F1158" i="4" s="1"/>
  <c r="C1156" i="4"/>
  <c r="D1156" i="4" s="1"/>
  <c r="C1155" i="4"/>
  <c r="D1155" i="4" s="1"/>
  <c r="C1154" i="4"/>
  <c r="D1154" i="4" s="1"/>
  <c r="C1153" i="4"/>
  <c r="E1154" i="4" s="1"/>
  <c r="F1154" i="4" s="1"/>
  <c r="C1152" i="4"/>
  <c r="C1151" i="4"/>
  <c r="E1152" i="4" s="1"/>
  <c r="F1152" i="4" s="1"/>
  <c r="C1150" i="4"/>
  <c r="C1149" i="4"/>
  <c r="E1150" i="4" s="1"/>
  <c r="F1150" i="4" s="1"/>
  <c r="C1148" i="4"/>
  <c r="E1149" i="4" s="1"/>
  <c r="F1149" i="4" s="1"/>
  <c r="C1147" i="4"/>
  <c r="D1147" i="4" s="1"/>
  <c r="C1146" i="4"/>
  <c r="D1146" i="4" s="1"/>
  <c r="C1145" i="4"/>
  <c r="E1146" i="4" s="1"/>
  <c r="F1146" i="4" s="1"/>
  <c r="C1144" i="4"/>
  <c r="D1144" i="4" s="1"/>
  <c r="C1143" i="4"/>
  <c r="E1144" i="4" s="1"/>
  <c r="F1144" i="4" s="1"/>
  <c r="C1142" i="4"/>
  <c r="D1142" i="4" s="1"/>
  <c r="C1141" i="4"/>
  <c r="D1141" i="4" s="1"/>
  <c r="C1140" i="4"/>
  <c r="E1141" i="4" s="1"/>
  <c r="F1141" i="4" s="1"/>
  <c r="C1139" i="4"/>
  <c r="D1139" i="4" s="1"/>
  <c r="C1138" i="4"/>
  <c r="C1137" i="4"/>
  <c r="E1138" i="4" s="1"/>
  <c r="F1138" i="4" s="1"/>
  <c r="I1138" i="4" s="1"/>
  <c r="C1136" i="4"/>
  <c r="D1136" i="4" s="1"/>
  <c r="C1135" i="4"/>
  <c r="C1134" i="4"/>
  <c r="E1135" i="4" s="1"/>
  <c r="F1135" i="4" s="1"/>
  <c r="I1135" i="4" s="1"/>
  <c r="J1135" i="4" s="1"/>
  <c r="C1133" i="4"/>
  <c r="D1133" i="4" s="1"/>
  <c r="C1132" i="4"/>
  <c r="E1133" i="4" s="1"/>
  <c r="F1133" i="4" s="1"/>
  <c r="C1131" i="4"/>
  <c r="D1131" i="4" s="1"/>
  <c r="C1130" i="4"/>
  <c r="E1131" i="4" s="1"/>
  <c r="F1131" i="4" s="1"/>
  <c r="I1131" i="4" s="1"/>
  <c r="J1131" i="4" s="1"/>
  <c r="C1129" i="4"/>
  <c r="E1130" i="4" s="1"/>
  <c r="F1130" i="4" s="1"/>
  <c r="C1128" i="4"/>
  <c r="D1128" i="4" s="1"/>
  <c r="C1127" i="4"/>
  <c r="D1127" i="4" s="1"/>
  <c r="C1126" i="4"/>
  <c r="C1125" i="4"/>
  <c r="E1126" i="4" s="1"/>
  <c r="F1126" i="4" s="1"/>
  <c r="I1126" i="4" s="1"/>
  <c r="C1124" i="4"/>
  <c r="E1125" i="4" s="1"/>
  <c r="F1125" i="4" s="1"/>
  <c r="I1125" i="4" s="1"/>
  <c r="J1125" i="4" s="1"/>
  <c r="C1123" i="4"/>
  <c r="D1123" i="4" s="1"/>
  <c r="C1122" i="4"/>
  <c r="E1123" i="4" s="1"/>
  <c r="F1123" i="4" s="1"/>
  <c r="I1123" i="4" s="1"/>
  <c r="J1123" i="4" s="1"/>
  <c r="C1121" i="4"/>
  <c r="C1120" i="4"/>
  <c r="D1120" i="4" s="1"/>
  <c r="C1119" i="4"/>
  <c r="C1118" i="4"/>
  <c r="E1119" i="4" s="1"/>
  <c r="F1119" i="4" s="1"/>
  <c r="C1117" i="4"/>
  <c r="D1117" i="4" s="1"/>
  <c r="C1116" i="4"/>
  <c r="D1116" i="4" s="1"/>
  <c r="C1115" i="4"/>
  <c r="D1115" i="4" s="1"/>
  <c r="C1114" i="4"/>
  <c r="E1115" i="4" s="1"/>
  <c r="F1115" i="4" s="1"/>
  <c r="C1113" i="4"/>
  <c r="E1114" i="4" s="1"/>
  <c r="F1114" i="4" s="1"/>
  <c r="C1112" i="4"/>
  <c r="D1112" i="4" s="1"/>
  <c r="C1111" i="4"/>
  <c r="D1111" i="4" s="1"/>
  <c r="C1110" i="4"/>
  <c r="C1109" i="4"/>
  <c r="D1109" i="4" s="1"/>
  <c r="C1108" i="4"/>
  <c r="E1109" i="4" s="1"/>
  <c r="F1109" i="4" s="1"/>
  <c r="C1107" i="4"/>
  <c r="C1106" i="4"/>
  <c r="E1107" i="4" s="1"/>
  <c r="F1107" i="4" s="1"/>
  <c r="I1107" i="4" s="1"/>
  <c r="J1107" i="4" s="1"/>
  <c r="C1105" i="4"/>
  <c r="E1106" i="4" s="1"/>
  <c r="F1106" i="4" s="1"/>
  <c r="I1106" i="4" s="1"/>
  <c r="C1104" i="4"/>
  <c r="D1104" i="4" s="1"/>
  <c r="C1103" i="4"/>
  <c r="C1102" i="4"/>
  <c r="E1103" i="4" s="1"/>
  <c r="F1103" i="4" s="1"/>
  <c r="C1101" i="4"/>
  <c r="E1102" i="4" s="1"/>
  <c r="F1102" i="4" s="1"/>
  <c r="I1102" i="4" s="1"/>
  <c r="C1100" i="4"/>
  <c r="C1099" i="4"/>
  <c r="D1099" i="4" s="1"/>
  <c r="C1098" i="4"/>
  <c r="C1097" i="4"/>
  <c r="D1097" i="4" s="1"/>
  <c r="C1096" i="4"/>
  <c r="D1096" i="4" s="1"/>
  <c r="C1095" i="4"/>
  <c r="C1094" i="4"/>
  <c r="E1095" i="4" s="1"/>
  <c r="F1095" i="4" s="1"/>
  <c r="I1095" i="4" s="1"/>
  <c r="J1095" i="4" s="1"/>
  <c r="C1093" i="4"/>
  <c r="D1093" i="4" s="1"/>
  <c r="C1092" i="4"/>
  <c r="C1091" i="4"/>
  <c r="C1090" i="4"/>
  <c r="E1091" i="4" s="1"/>
  <c r="F1091" i="4" s="1"/>
  <c r="I1091" i="4" s="1"/>
  <c r="C1089" i="4"/>
  <c r="D1089" i="4" s="1"/>
  <c r="C1088" i="4"/>
  <c r="D1088" i="4" s="1"/>
  <c r="C1087" i="4"/>
  <c r="E1088" i="4" s="1"/>
  <c r="F1088" i="4" s="1"/>
  <c r="I1088" i="4" s="1"/>
  <c r="C1086" i="4"/>
  <c r="E1087" i="4" s="1"/>
  <c r="F1087" i="4" s="1"/>
  <c r="I1087" i="4" s="1"/>
  <c r="J1087" i="4" s="1"/>
  <c r="C1085" i="4"/>
  <c r="D1085" i="4" s="1"/>
  <c r="C1084" i="4"/>
  <c r="C1083" i="4"/>
  <c r="E1084" i="4" s="1"/>
  <c r="F1084" i="4" s="1"/>
  <c r="I1084" i="4" s="1"/>
  <c r="K1084" i="4" s="1"/>
  <c r="C1082" i="4"/>
  <c r="E1083" i="4" s="1"/>
  <c r="F1083" i="4" s="1"/>
  <c r="C1081" i="4"/>
  <c r="D1081" i="4" s="1"/>
  <c r="C1080" i="4"/>
  <c r="D1080" i="4" s="1"/>
  <c r="C1079" i="4"/>
  <c r="E1080" i="4" s="1"/>
  <c r="F1080" i="4" s="1"/>
  <c r="C1078" i="4"/>
  <c r="C1077" i="4"/>
  <c r="D1077" i="4" s="1"/>
  <c r="C1076" i="4"/>
  <c r="E1077" i="4" s="1"/>
  <c r="F1077" i="4" s="1"/>
  <c r="C1075" i="4"/>
  <c r="C1074" i="4"/>
  <c r="D1074" i="4" s="1"/>
  <c r="C1073" i="4"/>
  <c r="E1074" i="4" s="1"/>
  <c r="F1074" i="4" s="1"/>
  <c r="C1072" i="4"/>
  <c r="D1072" i="4" s="1"/>
  <c r="C1071" i="4"/>
  <c r="D1071" i="4" s="1"/>
  <c r="C1070" i="4"/>
  <c r="C1069" i="4"/>
  <c r="D1069" i="4" s="1"/>
  <c r="C1068" i="4"/>
  <c r="E1069" i="4" s="1"/>
  <c r="F1069" i="4" s="1"/>
  <c r="C1067" i="4"/>
  <c r="C1066" i="4"/>
  <c r="E1067" i="4" s="1"/>
  <c r="F1067" i="4" s="1"/>
  <c r="I1067" i="4" s="1"/>
  <c r="C1065" i="4"/>
  <c r="E1066" i="4" s="1"/>
  <c r="F1066" i="4" s="1"/>
  <c r="I1066" i="4" s="1"/>
  <c r="C1064" i="4"/>
  <c r="C1063" i="4"/>
  <c r="D1063" i="4" s="1"/>
  <c r="C1062" i="4"/>
  <c r="C1061" i="4"/>
  <c r="C1060" i="4"/>
  <c r="E1061" i="4" s="1"/>
  <c r="F1061" i="4" s="1"/>
  <c r="C1059" i="4"/>
  <c r="C1058" i="4"/>
  <c r="D1058" i="4" s="1"/>
  <c r="C1057" i="4"/>
  <c r="E1058" i="4" s="1"/>
  <c r="F1058" i="4" s="1"/>
  <c r="C1056" i="4"/>
  <c r="D1056" i="4" s="1"/>
  <c r="C1055" i="4"/>
  <c r="D1055" i="4" s="1"/>
  <c r="C1054" i="4"/>
  <c r="C1053" i="4"/>
  <c r="D1053" i="4" s="1"/>
  <c r="C1052" i="4"/>
  <c r="E1053" i="4" s="1"/>
  <c r="F1053" i="4" s="1"/>
  <c r="C1051" i="4"/>
  <c r="C1050" i="4"/>
  <c r="D1050" i="4" s="1"/>
  <c r="C1049" i="4"/>
  <c r="E1050" i="4" s="1"/>
  <c r="F1050" i="4" s="1"/>
  <c r="I1050" i="4" s="1"/>
  <c r="C1048" i="4"/>
  <c r="D1048" i="4" s="1"/>
  <c r="C1047" i="4"/>
  <c r="C1046" i="4"/>
  <c r="C1045" i="4"/>
  <c r="D1045" i="4" s="1"/>
  <c r="C1044" i="4"/>
  <c r="D1044" i="4" s="1"/>
  <c r="C1043" i="4"/>
  <c r="C1042" i="4"/>
  <c r="C1041" i="4"/>
  <c r="D1041" i="4" s="1"/>
  <c r="C1040" i="4"/>
  <c r="D1040" i="4" s="1"/>
  <c r="C1039" i="4"/>
  <c r="C1038" i="4"/>
  <c r="C1037" i="4"/>
  <c r="D1037" i="4" s="1"/>
  <c r="C1036" i="4"/>
  <c r="C1035" i="4"/>
  <c r="D1035" i="4" s="1"/>
  <c r="C1034" i="4"/>
  <c r="D1034" i="4" s="1"/>
  <c r="C1033" i="4"/>
  <c r="E1034" i="4" s="1"/>
  <c r="F1034" i="4" s="1"/>
  <c r="C1032" i="4"/>
  <c r="E1033" i="4" s="1"/>
  <c r="F1033" i="4" s="1"/>
  <c r="C1031" i="4"/>
  <c r="E1032" i="4" s="1"/>
  <c r="F1032" i="4" s="1"/>
  <c r="C1030" i="4"/>
  <c r="C1029" i="4"/>
  <c r="D1029" i="4" s="1"/>
  <c r="C1028" i="4"/>
  <c r="C1027" i="4"/>
  <c r="D1027" i="4" s="1"/>
  <c r="C1026" i="4"/>
  <c r="C1025" i="4"/>
  <c r="E1026" i="4" s="1"/>
  <c r="F1026" i="4" s="1"/>
  <c r="C1024" i="4"/>
  <c r="E1025" i="4" s="1"/>
  <c r="F1025" i="4" s="1"/>
  <c r="C1022" i="4"/>
  <c r="C1021" i="4"/>
  <c r="D1021" i="4" s="1"/>
  <c r="G1021" i="4" s="1"/>
  <c r="C1020" i="4"/>
  <c r="D1020" i="4" s="1"/>
  <c r="G1020" i="4" s="1"/>
  <c r="C1019" i="4"/>
  <c r="C1018" i="4"/>
  <c r="D1018" i="4" s="1"/>
  <c r="G1018" i="4" s="1"/>
  <c r="C1017" i="4"/>
  <c r="C1016" i="4"/>
  <c r="D1016" i="4" s="1"/>
  <c r="G1016" i="4" s="1"/>
  <c r="C1015" i="4"/>
  <c r="D1015" i="4" s="1"/>
  <c r="G1015" i="4" s="1"/>
  <c r="C1014" i="4"/>
  <c r="C1013" i="4"/>
  <c r="C1012" i="4"/>
  <c r="E1013" i="4" s="1"/>
  <c r="F1013" i="4" s="1"/>
  <c r="I1013" i="4" s="1"/>
  <c r="C1011" i="4"/>
  <c r="E1012" i="4" s="1"/>
  <c r="F1012" i="4" s="1"/>
  <c r="I1012" i="4" s="1"/>
  <c r="C1010" i="4"/>
  <c r="D1010" i="4" s="1"/>
  <c r="G1010" i="4" s="1"/>
  <c r="C1009" i="4"/>
  <c r="D1009" i="4" s="1"/>
  <c r="G1009" i="4" s="1"/>
  <c r="C1008" i="4"/>
  <c r="D1008" i="4" s="1"/>
  <c r="G1008" i="4" s="1"/>
  <c r="C1007" i="4"/>
  <c r="E1008" i="4" s="1"/>
  <c r="F1008" i="4" s="1"/>
  <c r="I1008" i="4" s="1"/>
  <c r="C1006" i="4"/>
  <c r="E1007" i="4" s="1"/>
  <c r="F1007" i="4" s="1"/>
  <c r="I1007" i="4" s="1"/>
  <c r="C1005" i="4"/>
  <c r="C1004" i="4"/>
  <c r="C1003" i="4"/>
  <c r="C1002" i="4"/>
  <c r="E1003" i="4" s="1"/>
  <c r="F1003" i="4" s="1"/>
  <c r="I1003" i="4" s="1"/>
  <c r="C1001" i="4"/>
  <c r="C1000" i="4"/>
  <c r="E1001" i="4" s="1"/>
  <c r="F1001" i="4" s="1"/>
  <c r="I1001" i="4" s="1"/>
  <c r="C999" i="4"/>
  <c r="C998" i="4"/>
  <c r="C997" i="4"/>
  <c r="C996" i="4"/>
  <c r="E997" i="4" s="1"/>
  <c r="F997" i="4" s="1"/>
  <c r="I997" i="4" s="1"/>
  <c r="C995" i="4"/>
  <c r="C994" i="4"/>
  <c r="C993" i="4"/>
  <c r="C992" i="4"/>
  <c r="C991" i="4"/>
  <c r="C990" i="4"/>
  <c r="D990" i="4" s="1"/>
  <c r="G990" i="4" s="1"/>
  <c r="C989" i="4"/>
  <c r="D989" i="4" s="1"/>
  <c r="G989" i="4" s="1"/>
  <c r="C988" i="4"/>
  <c r="C987" i="4"/>
  <c r="D987" i="4" s="1"/>
  <c r="G987" i="4" s="1"/>
  <c r="C986" i="4"/>
  <c r="D986" i="4" s="1"/>
  <c r="G986" i="4" s="1"/>
  <c r="C985" i="4"/>
  <c r="C984" i="4"/>
  <c r="C983" i="4"/>
  <c r="C982" i="4"/>
  <c r="C981" i="4"/>
  <c r="C980" i="4"/>
  <c r="C979" i="4"/>
  <c r="E980" i="4" s="1"/>
  <c r="F980" i="4" s="1"/>
  <c r="I980" i="4" s="1"/>
  <c r="C978" i="4"/>
  <c r="C977" i="4"/>
  <c r="C976" i="4"/>
  <c r="C975" i="4"/>
  <c r="E976" i="4" s="1"/>
  <c r="F976" i="4" s="1"/>
  <c r="I976" i="4" s="1"/>
  <c r="C974" i="4"/>
  <c r="C973" i="4"/>
  <c r="C972" i="4"/>
  <c r="C971" i="4"/>
  <c r="E972" i="4" s="1"/>
  <c r="F972" i="4" s="1"/>
  <c r="I972" i="4" s="1"/>
  <c r="C970" i="4"/>
  <c r="C969" i="4"/>
  <c r="C968" i="4"/>
  <c r="C967" i="4"/>
  <c r="E968" i="4" s="1"/>
  <c r="F968" i="4" s="1"/>
  <c r="I968" i="4" s="1"/>
  <c r="C966" i="4"/>
  <c r="C965" i="4"/>
  <c r="C964" i="4"/>
  <c r="C963" i="4"/>
  <c r="E964" i="4" s="1"/>
  <c r="F964" i="4" s="1"/>
  <c r="I964" i="4" s="1"/>
  <c r="C962" i="4"/>
  <c r="C961" i="4"/>
  <c r="C960" i="4"/>
  <c r="C959" i="4"/>
  <c r="E960" i="4" s="1"/>
  <c r="F960" i="4" s="1"/>
  <c r="I960" i="4" s="1"/>
  <c r="C958" i="4"/>
  <c r="C957" i="4"/>
  <c r="C956" i="4"/>
  <c r="C955" i="4"/>
  <c r="E956" i="4" s="1"/>
  <c r="F956" i="4" s="1"/>
  <c r="I956" i="4" s="1"/>
  <c r="C954" i="4"/>
  <c r="C953" i="4"/>
  <c r="C952" i="4"/>
  <c r="C951" i="4"/>
  <c r="E952" i="4" s="1"/>
  <c r="F952" i="4" s="1"/>
  <c r="I952" i="4" s="1"/>
  <c r="C950" i="4"/>
  <c r="C949" i="4"/>
  <c r="C948" i="4"/>
  <c r="C947" i="4"/>
  <c r="E948" i="4" s="1"/>
  <c r="F948" i="4" s="1"/>
  <c r="I948" i="4" s="1"/>
  <c r="C946" i="4"/>
  <c r="E947" i="4" s="1"/>
  <c r="F947" i="4" s="1"/>
  <c r="I947" i="4" s="1"/>
  <c r="C945" i="4"/>
  <c r="C944" i="4"/>
  <c r="D944" i="4" s="1"/>
  <c r="G944" i="4" s="1"/>
  <c r="C943" i="4"/>
  <c r="E944" i="4" s="1"/>
  <c r="F944" i="4" s="1"/>
  <c r="I944" i="4" s="1"/>
  <c r="C942" i="4"/>
  <c r="D942" i="4" s="1"/>
  <c r="G942" i="4" s="1"/>
  <c r="C941" i="4"/>
  <c r="C940" i="4"/>
  <c r="E941" i="4" s="1"/>
  <c r="F941" i="4" s="1"/>
  <c r="I941" i="4" s="1"/>
  <c r="C939" i="4"/>
  <c r="E940" i="4" s="1"/>
  <c r="F940" i="4" s="1"/>
  <c r="I940" i="4" s="1"/>
  <c r="C938" i="4"/>
  <c r="C937" i="4"/>
  <c r="D937" i="4" s="1"/>
  <c r="G937" i="4" s="1"/>
  <c r="C936" i="4"/>
  <c r="C935" i="4"/>
  <c r="E936" i="4" s="1"/>
  <c r="F936" i="4" s="1"/>
  <c r="I936" i="4" s="1"/>
  <c r="C934" i="4"/>
  <c r="C933" i="4"/>
  <c r="D933" i="4" s="1"/>
  <c r="G933" i="4" s="1"/>
  <c r="C932" i="4"/>
  <c r="D932" i="4" s="1"/>
  <c r="G932" i="4" s="1"/>
  <c r="C931" i="4"/>
  <c r="C930" i="4"/>
  <c r="C929" i="4"/>
  <c r="C928" i="4"/>
  <c r="E929" i="4" s="1"/>
  <c r="F929" i="4" s="1"/>
  <c r="I929" i="4" s="1"/>
  <c r="C927" i="4"/>
  <c r="C926" i="4"/>
  <c r="E927" i="4" s="1"/>
  <c r="F927" i="4" s="1"/>
  <c r="I927" i="4" s="1"/>
  <c r="C925" i="4"/>
  <c r="C924" i="4"/>
  <c r="C923" i="4"/>
  <c r="C922" i="4"/>
  <c r="C921" i="4"/>
  <c r="D921" i="4" s="1"/>
  <c r="G921" i="4" s="1"/>
  <c r="C920" i="4"/>
  <c r="C919" i="4"/>
  <c r="C918" i="4"/>
  <c r="D918" i="4" s="1"/>
  <c r="G918" i="4" s="1"/>
  <c r="C917" i="4"/>
  <c r="D917" i="4" s="1"/>
  <c r="G917" i="4" s="1"/>
  <c r="C916" i="4"/>
  <c r="C915" i="4"/>
  <c r="D915" i="4" s="1"/>
  <c r="G915" i="4" s="1"/>
  <c r="C914" i="4"/>
  <c r="D914" i="4" s="1"/>
  <c r="G914" i="4" s="1"/>
  <c r="C913" i="4"/>
  <c r="C912" i="4"/>
  <c r="D912" i="4" s="1"/>
  <c r="G912" i="4" s="1"/>
  <c r="C911" i="4"/>
  <c r="D911" i="4" s="1"/>
  <c r="G911" i="4" s="1"/>
  <c r="C910" i="4"/>
  <c r="D910" i="4" s="1"/>
  <c r="G910" i="4" s="1"/>
  <c r="C909" i="4"/>
  <c r="C908" i="4"/>
  <c r="D908" i="4" s="1"/>
  <c r="G908" i="4" s="1"/>
  <c r="C907" i="4"/>
  <c r="D907" i="4" s="1"/>
  <c r="G907" i="4" s="1"/>
  <c r="C906" i="4"/>
  <c r="D906" i="4" s="1"/>
  <c r="G906" i="4" s="1"/>
  <c r="C905" i="4"/>
  <c r="C904" i="4"/>
  <c r="D904" i="4" s="1"/>
  <c r="G904" i="4" s="1"/>
  <c r="C903" i="4"/>
  <c r="D903" i="4" s="1"/>
  <c r="G903" i="4" s="1"/>
  <c r="C902" i="4"/>
  <c r="D902" i="4" s="1"/>
  <c r="G902" i="4" s="1"/>
  <c r="C901" i="4"/>
  <c r="D901" i="4" s="1"/>
  <c r="G901" i="4" s="1"/>
  <c r="C900" i="4"/>
  <c r="D900" i="4" s="1"/>
  <c r="G900" i="4" s="1"/>
  <c r="C899" i="4"/>
  <c r="D899" i="4" s="1"/>
  <c r="G899" i="4" s="1"/>
  <c r="C898" i="4"/>
  <c r="D898" i="4" s="1"/>
  <c r="G898" i="4" s="1"/>
  <c r="C897" i="4"/>
  <c r="D897" i="4" s="1"/>
  <c r="G897" i="4" s="1"/>
  <c r="C896" i="4"/>
  <c r="D896" i="4" s="1"/>
  <c r="G896" i="4" s="1"/>
  <c r="C895" i="4"/>
  <c r="C894" i="4"/>
  <c r="D894" i="4" s="1"/>
  <c r="G894" i="4" s="1"/>
  <c r="C893" i="4"/>
  <c r="C892" i="4"/>
  <c r="D892" i="4" s="1"/>
  <c r="G892" i="4" s="1"/>
  <c r="C891" i="4"/>
  <c r="D891" i="4" s="1"/>
  <c r="G891" i="4" s="1"/>
  <c r="C890" i="4"/>
  <c r="D890" i="4" s="1"/>
  <c r="G890" i="4" s="1"/>
  <c r="C889" i="4"/>
  <c r="D889" i="4" s="1"/>
  <c r="G889" i="4" s="1"/>
  <c r="C888" i="4"/>
  <c r="C887" i="4"/>
  <c r="E888" i="4" s="1"/>
  <c r="F888" i="4" s="1"/>
  <c r="I888" i="4" s="1"/>
  <c r="C886" i="4"/>
  <c r="C885" i="4"/>
  <c r="E886" i="4" s="1"/>
  <c r="F886" i="4" s="1"/>
  <c r="I886" i="4" s="1"/>
  <c r="C884" i="4"/>
  <c r="D884" i="4" s="1"/>
  <c r="G884" i="4" s="1"/>
  <c r="C883" i="4"/>
  <c r="C882" i="4"/>
  <c r="D882" i="4" s="1"/>
  <c r="G882" i="4" s="1"/>
  <c r="C881" i="4"/>
  <c r="C880" i="4"/>
  <c r="C879" i="4"/>
  <c r="E880" i="4" s="1"/>
  <c r="F880" i="4" s="1"/>
  <c r="I880" i="4" s="1"/>
  <c r="C878" i="4"/>
  <c r="C877" i="4"/>
  <c r="E878" i="4" s="1"/>
  <c r="F878" i="4" s="1"/>
  <c r="I878" i="4" s="1"/>
  <c r="C876" i="4"/>
  <c r="D876" i="4" s="1"/>
  <c r="G876" i="4" s="1"/>
  <c r="C875" i="4"/>
  <c r="D875" i="4" s="1"/>
  <c r="G875" i="4" s="1"/>
  <c r="C874" i="4"/>
  <c r="D874" i="4" s="1"/>
  <c r="G874" i="4" s="1"/>
  <c r="C873" i="4"/>
  <c r="C872" i="4"/>
  <c r="C871" i="4"/>
  <c r="C870" i="4"/>
  <c r="C869" i="4"/>
  <c r="D869" i="4" s="1"/>
  <c r="G869" i="4" s="1"/>
  <c r="C868" i="4"/>
  <c r="D868" i="4" s="1"/>
  <c r="G868" i="4" s="1"/>
  <c r="C867" i="4"/>
  <c r="E868" i="4" s="1"/>
  <c r="F868" i="4" s="1"/>
  <c r="I868" i="4" s="1"/>
  <c r="C866" i="4"/>
  <c r="D866" i="4" s="1"/>
  <c r="G866" i="4" s="1"/>
  <c r="C865" i="4"/>
  <c r="C864" i="4"/>
  <c r="D864" i="4" s="1"/>
  <c r="G864" i="4" s="1"/>
  <c r="C863" i="4"/>
  <c r="C862" i="4"/>
  <c r="D862" i="4" s="1"/>
  <c r="G862" i="4" s="1"/>
  <c r="C861" i="4"/>
  <c r="D861" i="4" s="1"/>
  <c r="G861" i="4" s="1"/>
  <c r="C860" i="4"/>
  <c r="D860" i="4" s="1"/>
  <c r="G860" i="4" s="1"/>
  <c r="C859" i="4"/>
  <c r="D859" i="4" s="1"/>
  <c r="G859" i="4" s="1"/>
  <c r="C858" i="4"/>
  <c r="C857" i="4"/>
  <c r="C856" i="4"/>
  <c r="D856" i="4" s="1"/>
  <c r="G856" i="4" s="1"/>
  <c r="C855" i="4"/>
  <c r="E856" i="4" s="1"/>
  <c r="F856" i="4" s="1"/>
  <c r="I856" i="4" s="1"/>
  <c r="C854" i="4"/>
  <c r="E855" i="4" s="1"/>
  <c r="F855" i="4" s="1"/>
  <c r="I855" i="4" s="1"/>
  <c r="C853" i="4"/>
  <c r="E854" i="4" s="1"/>
  <c r="F854" i="4" s="1"/>
  <c r="I854" i="4" s="1"/>
  <c r="C852" i="4"/>
  <c r="C851" i="4"/>
  <c r="E852" i="4" s="1"/>
  <c r="F852" i="4" s="1"/>
  <c r="I852" i="4" s="1"/>
  <c r="C850" i="4"/>
  <c r="E851" i="4" s="1"/>
  <c r="F851" i="4" s="1"/>
  <c r="I851" i="4" s="1"/>
  <c r="C849" i="4"/>
  <c r="D849" i="4" s="1"/>
  <c r="G849" i="4" s="1"/>
  <c r="C848" i="4"/>
  <c r="D848" i="4" s="1"/>
  <c r="G848" i="4" s="1"/>
  <c r="C847" i="4"/>
  <c r="E848" i="4" s="1"/>
  <c r="F848" i="4" s="1"/>
  <c r="I848" i="4" s="1"/>
  <c r="C846" i="4"/>
  <c r="E847" i="4" s="1"/>
  <c r="F847" i="4" s="1"/>
  <c r="I847" i="4" s="1"/>
  <c r="C845" i="4"/>
  <c r="E846" i="4" s="1"/>
  <c r="F846" i="4" s="1"/>
  <c r="I846" i="4" s="1"/>
  <c r="C844" i="4"/>
  <c r="C843" i="4"/>
  <c r="E844" i="4" s="1"/>
  <c r="F844" i="4" s="1"/>
  <c r="I844" i="4" s="1"/>
  <c r="C842" i="4"/>
  <c r="E843" i="4" s="1"/>
  <c r="F843" i="4" s="1"/>
  <c r="I843" i="4" s="1"/>
  <c r="C841" i="4"/>
  <c r="E842" i="4" s="1"/>
  <c r="F842" i="4" s="1"/>
  <c r="I842" i="4" s="1"/>
  <c r="C840" i="4"/>
  <c r="C839" i="4"/>
  <c r="E840" i="4" s="1"/>
  <c r="F840" i="4" s="1"/>
  <c r="I840" i="4" s="1"/>
  <c r="C838" i="4"/>
  <c r="C837" i="4"/>
  <c r="D837" i="4" s="1"/>
  <c r="G837" i="4" s="1"/>
  <c r="C836" i="4"/>
  <c r="C835" i="4"/>
  <c r="C834" i="4"/>
  <c r="C833" i="4"/>
  <c r="D833" i="4" s="1"/>
  <c r="G833" i="4" s="1"/>
  <c r="C832" i="4"/>
  <c r="C831" i="4"/>
  <c r="D831" i="4" s="1"/>
  <c r="G831" i="4" s="1"/>
  <c r="C830" i="4"/>
  <c r="D830" i="4" s="1"/>
  <c r="G830" i="4" s="1"/>
  <c r="C829" i="4"/>
  <c r="E830" i="4" s="1"/>
  <c r="F830" i="4" s="1"/>
  <c r="I830" i="4" s="1"/>
  <c r="C828" i="4"/>
  <c r="C827" i="4"/>
  <c r="C826" i="4"/>
  <c r="D826" i="4" s="1"/>
  <c r="G826" i="4" s="1"/>
  <c r="C825" i="4"/>
  <c r="E826" i="4" s="1"/>
  <c r="F826" i="4" s="1"/>
  <c r="I826" i="4" s="1"/>
  <c r="C824" i="4"/>
  <c r="D824" i="4" s="1"/>
  <c r="G824" i="4" s="1"/>
  <c r="C823" i="4"/>
  <c r="E824" i="4" s="1"/>
  <c r="F824" i="4" s="1"/>
  <c r="I824" i="4" s="1"/>
  <c r="C822" i="4"/>
  <c r="D822" i="4" s="1"/>
  <c r="G822" i="4" s="1"/>
  <c r="C821" i="4"/>
  <c r="D821" i="4" s="1"/>
  <c r="G821" i="4" s="1"/>
  <c r="C820" i="4"/>
  <c r="C819" i="4"/>
  <c r="E820" i="4" s="1"/>
  <c r="F820" i="4" s="1"/>
  <c r="I820" i="4" s="1"/>
  <c r="C818" i="4"/>
  <c r="E819" i="4" s="1"/>
  <c r="F819" i="4" s="1"/>
  <c r="I819" i="4" s="1"/>
  <c r="C817" i="4"/>
  <c r="D817" i="4" s="1"/>
  <c r="G817" i="4" s="1"/>
  <c r="C816" i="4"/>
  <c r="D816" i="4" s="1"/>
  <c r="G816" i="4" s="1"/>
  <c r="C815" i="4"/>
  <c r="C814" i="4"/>
  <c r="E815" i="4" s="1"/>
  <c r="F815" i="4" s="1"/>
  <c r="I815" i="4" s="1"/>
  <c r="C813" i="4"/>
  <c r="E814" i="4" s="1"/>
  <c r="F814" i="4" s="1"/>
  <c r="I814" i="4" s="1"/>
  <c r="C812" i="4"/>
  <c r="C811" i="4"/>
  <c r="D811" i="4" s="1"/>
  <c r="G811" i="4" s="1"/>
  <c r="C810" i="4"/>
  <c r="D810" i="4" s="1"/>
  <c r="G810" i="4" s="1"/>
  <c r="C809" i="4"/>
  <c r="E810" i="4" s="1"/>
  <c r="F810" i="4" s="1"/>
  <c r="I810" i="4" s="1"/>
  <c r="C808" i="4"/>
  <c r="C807" i="4"/>
  <c r="C806" i="4"/>
  <c r="E807" i="4" s="1"/>
  <c r="F807" i="4" s="1"/>
  <c r="I807" i="4" s="1"/>
  <c r="C805" i="4"/>
  <c r="E806" i="4" s="1"/>
  <c r="F806" i="4" s="1"/>
  <c r="I806" i="4" s="1"/>
  <c r="C804" i="4"/>
  <c r="D804" i="4" s="1"/>
  <c r="G804" i="4" s="1"/>
  <c r="C803" i="4"/>
  <c r="E804" i="4" s="1"/>
  <c r="F804" i="4" s="1"/>
  <c r="I804" i="4" s="1"/>
  <c r="C802" i="4"/>
  <c r="C801" i="4"/>
  <c r="C800" i="4"/>
  <c r="D800" i="4" s="1"/>
  <c r="G800" i="4" s="1"/>
  <c r="C799" i="4"/>
  <c r="C798" i="4"/>
  <c r="D798" i="4" s="1"/>
  <c r="G798" i="4" s="1"/>
  <c r="C797" i="4"/>
  <c r="D797" i="4" s="1"/>
  <c r="G797" i="4" s="1"/>
  <c r="C796" i="4"/>
  <c r="D796" i="4" s="1"/>
  <c r="G796" i="4" s="1"/>
  <c r="C795" i="4"/>
  <c r="C794" i="4"/>
  <c r="D794" i="4" s="1"/>
  <c r="G794" i="4" s="1"/>
  <c r="C793" i="4"/>
  <c r="C792" i="4"/>
  <c r="D792" i="4" s="1"/>
  <c r="G792" i="4" s="1"/>
  <c r="C791" i="4"/>
  <c r="E792" i="4" s="1"/>
  <c r="F792" i="4" s="1"/>
  <c r="I792" i="4" s="1"/>
  <c r="C790" i="4"/>
  <c r="E791" i="4" s="1"/>
  <c r="F791" i="4" s="1"/>
  <c r="I791" i="4" s="1"/>
  <c r="C789" i="4"/>
  <c r="C788" i="4"/>
  <c r="D788" i="4" s="1"/>
  <c r="G788" i="4" s="1"/>
  <c r="C787" i="4"/>
  <c r="D787" i="4" s="1"/>
  <c r="G787" i="4" s="1"/>
  <c r="C786" i="4"/>
  <c r="C785" i="4"/>
  <c r="E786" i="4" s="1"/>
  <c r="F786" i="4" s="1"/>
  <c r="I786" i="4" s="1"/>
  <c r="C784" i="4"/>
  <c r="C783" i="4"/>
  <c r="E784" i="4" s="1"/>
  <c r="F784" i="4" s="1"/>
  <c r="I784" i="4" s="1"/>
  <c r="C782" i="4"/>
  <c r="E783" i="4" s="1"/>
  <c r="F783" i="4" s="1"/>
  <c r="I783" i="4" s="1"/>
  <c r="C781" i="4"/>
  <c r="C780" i="4"/>
  <c r="C779" i="4"/>
  <c r="E780" i="4" s="1"/>
  <c r="F780" i="4" s="1"/>
  <c r="I780" i="4" s="1"/>
  <c r="C778" i="4"/>
  <c r="E779" i="4" s="1"/>
  <c r="F779" i="4" s="1"/>
  <c r="I779" i="4" s="1"/>
  <c r="C777" i="4"/>
  <c r="C776" i="4"/>
  <c r="C775" i="4"/>
  <c r="E776" i="4" s="1"/>
  <c r="F776" i="4" s="1"/>
  <c r="I776" i="4" s="1"/>
  <c r="C774" i="4"/>
  <c r="C773" i="4"/>
  <c r="D773" i="4" s="1"/>
  <c r="G773" i="4" s="1"/>
  <c r="C772" i="4"/>
  <c r="C771" i="4"/>
  <c r="C770" i="4"/>
  <c r="D770" i="4" s="1"/>
  <c r="G770" i="4" s="1"/>
  <c r="C769" i="4"/>
  <c r="C768" i="4"/>
  <c r="C767" i="4"/>
  <c r="D767" i="4" s="1"/>
  <c r="G767" i="4" s="1"/>
  <c r="C766" i="4"/>
  <c r="C765" i="4"/>
  <c r="D765" i="4" s="1"/>
  <c r="G765" i="4" s="1"/>
  <c r="C764" i="4"/>
  <c r="D764" i="4" s="1"/>
  <c r="G764" i="4" s="1"/>
  <c r="C763" i="4"/>
  <c r="D763" i="4" s="1"/>
  <c r="G763" i="4" s="1"/>
  <c r="C762" i="4"/>
  <c r="C761" i="4"/>
  <c r="E762" i="4" s="1"/>
  <c r="F762" i="4" s="1"/>
  <c r="I762" i="4" s="1"/>
  <c r="C760" i="4"/>
  <c r="D760" i="4" s="1"/>
  <c r="G760" i="4" s="1"/>
  <c r="C759" i="4"/>
  <c r="D759" i="4" s="1"/>
  <c r="G759" i="4" s="1"/>
  <c r="C758" i="4"/>
  <c r="C757" i="4"/>
  <c r="D757" i="4" s="1"/>
  <c r="G757" i="4" s="1"/>
  <c r="C756" i="4"/>
  <c r="E757" i="4" s="1"/>
  <c r="F757" i="4" s="1"/>
  <c r="I757" i="4" s="1"/>
  <c r="C755" i="4"/>
  <c r="C754" i="4"/>
  <c r="E755" i="4" s="1"/>
  <c r="F755" i="4" s="1"/>
  <c r="I755" i="4" s="1"/>
  <c r="C753" i="4"/>
  <c r="C752" i="4"/>
  <c r="C751" i="4"/>
  <c r="D751" i="4" s="1"/>
  <c r="G751" i="4" s="1"/>
  <c r="C750" i="4"/>
  <c r="E751" i="4" s="1"/>
  <c r="F751" i="4" s="1"/>
  <c r="I751" i="4" s="1"/>
  <c r="C749" i="4"/>
  <c r="C748" i="4"/>
  <c r="C747" i="4"/>
  <c r="E748" i="4" s="1"/>
  <c r="F748" i="4" s="1"/>
  <c r="I748" i="4" s="1"/>
  <c r="C746" i="4"/>
  <c r="E747" i="4" s="1"/>
  <c r="F747" i="4" s="1"/>
  <c r="I747" i="4" s="1"/>
  <c r="C745" i="4"/>
  <c r="D745" i="4" s="1"/>
  <c r="G745" i="4" s="1"/>
  <c r="C744" i="4"/>
  <c r="C743" i="4"/>
  <c r="C742" i="4"/>
  <c r="D742" i="4" s="1"/>
  <c r="G742" i="4" s="1"/>
  <c r="C741" i="4"/>
  <c r="C740" i="4"/>
  <c r="E741" i="4" s="1"/>
  <c r="F741" i="4" s="1"/>
  <c r="I741" i="4" s="1"/>
  <c r="C739" i="4"/>
  <c r="C738" i="4"/>
  <c r="E739" i="4" s="1"/>
  <c r="F739" i="4" s="1"/>
  <c r="I739" i="4" s="1"/>
  <c r="C737" i="4"/>
  <c r="C736" i="4"/>
  <c r="D736" i="4" s="1"/>
  <c r="G736" i="4" s="1"/>
  <c r="C735" i="4"/>
  <c r="D735" i="4" s="1"/>
  <c r="G735" i="4" s="1"/>
  <c r="C734" i="4"/>
  <c r="E735" i="4" s="1"/>
  <c r="F735" i="4" s="1"/>
  <c r="I735" i="4" s="1"/>
  <c r="C733" i="4"/>
  <c r="C732" i="4"/>
  <c r="C731" i="4"/>
  <c r="E732" i="4" s="1"/>
  <c r="F732" i="4" s="1"/>
  <c r="I732" i="4" s="1"/>
  <c r="C730" i="4"/>
  <c r="D730" i="4" s="1"/>
  <c r="G730" i="4" s="1"/>
  <c r="C729" i="4"/>
  <c r="C728" i="4"/>
  <c r="E729" i="4" s="1"/>
  <c r="F729" i="4" s="1"/>
  <c r="I729" i="4" s="1"/>
  <c r="C727" i="4"/>
  <c r="E728" i="4" s="1"/>
  <c r="F728" i="4" s="1"/>
  <c r="I728" i="4" s="1"/>
  <c r="C726" i="4"/>
  <c r="C725" i="4"/>
  <c r="D725" i="4" s="1"/>
  <c r="G725" i="4" s="1"/>
  <c r="C724" i="4"/>
  <c r="E725" i="4" s="1"/>
  <c r="F725" i="4" s="1"/>
  <c r="I725" i="4" s="1"/>
  <c r="C723" i="4"/>
  <c r="C722" i="4"/>
  <c r="E723" i="4" s="1"/>
  <c r="F723" i="4" s="1"/>
  <c r="I723" i="4" s="1"/>
  <c r="C721" i="4"/>
  <c r="C720" i="4"/>
  <c r="D720" i="4" s="1"/>
  <c r="G720" i="4" s="1"/>
  <c r="C719" i="4"/>
  <c r="E720" i="4" s="1"/>
  <c r="F720" i="4" s="1"/>
  <c r="I720" i="4" s="1"/>
  <c r="C718" i="4"/>
  <c r="C717" i="4"/>
  <c r="D717" i="4" s="1"/>
  <c r="G717" i="4" s="1"/>
  <c r="C716" i="4"/>
  <c r="D716" i="4" s="1"/>
  <c r="G716" i="4" s="1"/>
  <c r="C715" i="4"/>
  <c r="E716" i="4" s="1"/>
  <c r="F716" i="4" s="1"/>
  <c r="I716" i="4" s="1"/>
  <c r="C714" i="4"/>
  <c r="D714" i="4" s="1"/>
  <c r="G714" i="4" s="1"/>
  <c r="C713" i="4"/>
  <c r="C712" i="4"/>
  <c r="E713" i="4" s="1"/>
  <c r="F713" i="4" s="1"/>
  <c r="I713" i="4" s="1"/>
  <c r="C711" i="4"/>
  <c r="E712" i="4" s="1"/>
  <c r="F712" i="4" s="1"/>
  <c r="I712" i="4" s="1"/>
  <c r="C710" i="4"/>
  <c r="D710" i="4" s="1"/>
  <c r="G710" i="4" s="1"/>
  <c r="C709" i="4"/>
  <c r="D709" i="4" s="1"/>
  <c r="G709" i="4" s="1"/>
  <c r="C708" i="4"/>
  <c r="E709" i="4" s="1"/>
  <c r="F709" i="4" s="1"/>
  <c r="I709" i="4" s="1"/>
  <c r="C707" i="4"/>
  <c r="C706" i="4"/>
  <c r="D706" i="4" s="1"/>
  <c r="G706" i="4" s="1"/>
  <c r="C705" i="4"/>
  <c r="C704" i="4"/>
  <c r="C703" i="4"/>
  <c r="C702" i="4"/>
  <c r="C701" i="4"/>
  <c r="D701" i="4" s="1"/>
  <c r="G701" i="4" s="1"/>
  <c r="C700" i="4"/>
  <c r="E701" i="4" s="1"/>
  <c r="F701" i="4" s="1"/>
  <c r="I701" i="4" s="1"/>
  <c r="C699" i="4"/>
  <c r="E700" i="4" s="1"/>
  <c r="F700" i="4" s="1"/>
  <c r="I700" i="4" s="1"/>
  <c r="C698" i="4"/>
  <c r="C697" i="4"/>
  <c r="C696" i="4"/>
  <c r="E697" i="4" s="1"/>
  <c r="F697" i="4" s="1"/>
  <c r="I697" i="4" s="1"/>
  <c r="C695" i="4"/>
  <c r="C694" i="4"/>
  <c r="D694" i="4" s="1"/>
  <c r="G694" i="4" s="1"/>
  <c r="C693" i="4"/>
  <c r="C692" i="4"/>
  <c r="C691" i="4"/>
  <c r="C690" i="4"/>
  <c r="D690" i="4" s="1"/>
  <c r="G690" i="4" s="1"/>
  <c r="C689" i="4"/>
  <c r="C688" i="4"/>
  <c r="C687" i="4"/>
  <c r="D687" i="4" s="1"/>
  <c r="G687" i="4" s="1"/>
  <c r="C686" i="4"/>
  <c r="C685" i="4"/>
  <c r="C684" i="4"/>
  <c r="C683" i="4"/>
  <c r="C682" i="4"/>
  <c r="C681" i="4"/>
  <c r="D681" i="4" s="1"/>
  <c r="G681" i="4" s="1"/>
  <c r="C680" i="4"/>
  <c r="E681" i="4" s="1"/>
  <c r="F681" i="4" s="1"/>
  <c r="I681" i="4" s="1"/>
  <c r="C679" i="4"/>
  <c r="C678" i="4"/>
  <c r="E679" i="4" s="1"/>
  <c r="F679" i="4" s="1"/>
  <c r="I679" i="4" s="1"/>
  <c r="C677" i="4"/>
  <c r="C676" i="4"/>
  <c r="C675" i="4"/>
  <c r="D675" i="4" s="1"/>
  <c r="G675" i="4" s="1"/>
  <c r="C674" i="4"/>
  <c r="E675" i="4" s="1"/>
  <c r="F675" i="4" s="1"/>
  <c r="I675" i="4" s="1"/>
  <c r="C673" i="4"/>
  <c r="D673" i="4" s="1"/>
  <c r="G673" i="4" s="1"/>
  <c r="C672" i="4"/>
  <c r="C671" i="4"/>
  <c r="C670" i="4"/>
  <c r="D670" i="4" s="1"/>
  <c r="G670" i="4" s="1"/>
  <c r="C669" i="4"/>
  <c r="C668" i="4"/>
  <c r="E669" i="4" s="1"/>
  <c r="F669" i="4" s="1"/>
  <c r="I669" i="4" s="1"/>
  <c r="C667" i="4"/>
  <c r="D667" i="4" s="1"/>
  <c r="G667" i="4" s="1"/>
  <c r="C666" i="4"/>
  <c r="C665" i="4"/>
  <c r="D665" i="4" s="1"/>
  <c r="G665" i="4" s="1"/>
  <c r="C664" i="4"/>
  <c r="E665" i="4" s="1"/>
  <c r="F665" i="4" s="1"/>
  <c r="I665" i="4" s="1"/>
  <c r="C663" i="4"/>
  <c r="C662" i="4"/>
  <c r="E663" i="4" s="1"/>
  <c r="F663" i="4" s="1"/>
  <c r="I663" i="4" s="1"/>
  <c r="C661" i="4"/>
  <c r="C660" i="4"/>
  <c r="C659" i="4"/>
  <c r="D659" i="4" s="1"/>
  <c r="G659" i="4" s="1"/>
  <c r="C658" i="4"/>
  <c r="E659" i="4" s="1"/>
  <c r="F659" i="4" s="1"/>
  <c r="I659" i="4" s="1"/>
  <c r="C657" i="4"/>
  <c r="D657" i="4" s="1"/>
  <c r="G657" i="4" s="1"/>
  <c r="C656" i="4"/>
  <c r="C655" i="4"/>
  <c r="D655" i="4" s="1"/>
  <c r="G655" i="4" s="1"/>
  <c r="C654" i="4"/>
  <c r="C653" i="4"/>
  <c r="C652" i="4"/>
  <c r="C651" i="4"/>
  <c r="E652" i="4" s="1"/>
  <c r="F652" i="4" s="1"/>
  <c r="I652" i="4" s="1"/>
  <c r="C650" i="4"/>
  <c r="C649" i="4"/>
  <c r="D649" i="4" s="1"/>
  <c r="G649" i="4" s="1"/>
  <c r="C648" i="4"/>
  <c r="D648" i="4" s="1"/>
  <c r="G648" i="4" s="1"/>
  <c r="C647" i="4"/>
  <c r="C646" i="4"/>
  <c r="C645" i="4"/>
  <c r="D645" i="4" s="1"/>
  <c r="G645" i="4" s="1"/>
  <c r="C644" i="4"/>
  <c r="C643" i="4"/>
  <c r="C642" i="4"/>
  <c r="E643" i="4" s="1"/>
  <c r="F643" i="4" s="1"/>
  <c r="I643" i="4" s="1"/>
  <c r="C641" i="4"/>
  <c r="D641" i="4" s="1"/>
  <c r="G641" i="4" s="1"/>
  <c r="C640" i="4"/>
  <c r="C639" i="4"/>
  <c r="C638" i="4"/>
  <c r="C637" i="4"/>
  <c r="D637" i="4" s="1"/>
  <c r="G637" i="4" s="1"/>
  <c r="C636" i="4"/>
  <c r="C635" i="4"/>
  <c r="E636" i="4" s="1"/>
  <c r="F636" i="4" s="1"/>
  <c r="I636" i="4" s="1"/>
  <c r="C634" i="4"/>
  <c r="E635" i="4" s="1"/>
  <c r="F635" i="4" s="1"/>
  <c r="I635" i="4" s="1"/>
  <c r="C633" i="4"/>
  <c r="D633" i="4" s="1"/>
  <c r="G633" i="4" s="1"/>
  <c r="C632" i="4"/>
  <c r="D632" i="4" s="1"/>
  <c r="G632" i="4" s="1"/>
  <c r="C631" i="4"/>
  <c r="E632" i="4" s="1"/>
  <c r="F632" i="4" s="1"/>
  <c r="I632" i="4" s="1"/>
  <c r="C630" i="4"/>
  <c r="D630" i="4" s="1"/>
  <c r="G630" i="4" s="1"/>
  <c r="C629" i="4"/>
  <c r="D629" i="4" s="1"/>
  <c r="G629" i="4" s="1"/>
  <c r="C628" i="4"/>
  <c r="D628" i="4" s="1"/>
  <c r="G628" i="4" s="1"/>
  <c r="C627" i="4"/>
  <c r="D627" i="4" s="1"/>
  <c r="G627" i="4" s="1"/>
  <c r="C626" i="4"/>
  <c r="E627" i="4" s="1"/>
  <c r="F627" i="4" s="1"/>
  <c r="I627" i="4" s="1"/>
  <c r="C625" i="4"/>
  <c r="C624" i="4"/>
  <c r="C623" i="4"/>
  <c r="E624" i="4" s="1"/>
  <c r="F624" i="4" s="1"/>
  <c r="I624" i="4" s="1"/>
  <c r="C622" i="4"/>
  <c r="C621" i="4"/>
  <c r="D621" i="4" s="1"/>
  <c r="G621" i="4" s="1"/>
  <c r="C620" i="4"/>
  <c r="D620" i="4" s="1"/>
  <c r="G620" i="4" s="1"/>
  <c r="C619" i="4"/>
  <c r="E620" i="4" s="1"/>
  <c r="F620" i="4" s="1"/>
  <c r="I620" i="4" s="1"/>
  <c r="C618" i="4"/>
  <c r="C617" i="4"/>
  <c r="D617" i="4" s="1"/>
  <c r="G617" i="4" s="1"/>
  <c r="C616" i="4"/>
  <c r="D616" i="4" s="1"/>
  <c r="G616" i="4" s="1"/>
  <c r="C615" i="4"/>
  <c r="C614" i="4"/>
  <c r="E615" i="4" s="1"/>
  <c r="F615" i="4" s="1"/>
  <c r="I615" i="4" s="1"/>
  <c r="C613" i="4"/>
  <c r="D613" i="4" s="1"/>
  <c r="G613" i="4" s="1"/>
  <c r="C612" i="4"/>
  <c r="D612" i="4" s="1"/>
  <c r="G612" i="4" s="1"/>
  <c r="C611" i="4"/>
  <c r="C610" i="4"/>
  <c r="E611" i="4" s="1"/>
  <c r="F611" i="4" s="1"/>
  <c r="I611" i="4" s="1"/>
  <c r="C609" i="4"/>
  <c r="D609" i="4" s="1"/>
  <c r="G609" i="4" s="1"/>
  <c r="C608" i="4"/>
  <c r="C607" i="4"/>
  <c r="D607" i="4" s="1"/>
  <c r="G607" i="4" s="1"/>
  <c r="C606" i="4"/>
  <c r="C605" i="4"/>
  <c r="D605" i="4" s="1"/>
  <c r="G605" i="4" s="1"/>
  <c r="C604" i="4"/>
  <c r="D604" i="4" s="1"/>
  <c r="G604" i="4" s="1"/>
  <c r="C603" i="4"/>
  <c r="E604" i="4" s="1"/>
  <c r="F604" i="4" s="1"/>
  <c r="I604" i="4" s="1"/>
  <c r="C602" i="4"/>
  <c r="C601" i="4"/>
  <c r="D601" i="4" s="1"/>
  <c r="G601" i="4" s="1"/>
  <c r="C600" i="4"/>
  <c r="D600" i="4" s="1"/>
  <c r="G600" i="4" s="1"/>
  <c r="C599" i="4"/>
  <c r="E600" i="4" s="1"/>
  <c r="F600" i="4" s="1"/>
  <c r="I600" i="4" s="1"/>
  <c r="C598" i="4"/>
  <c r="E599" i="4" s="1"/>
  <c r="F599" i="4" s="1"/>
  <c r="I599" i="4" s="1"/>
  <c r="C597" i="4"/>
  <c r="D597" i="4" s="1"/>
  <c r="G597" i="4" s="1"/>
  <c r="C596" i="4"/>
  <c r="C595" i="4"/>
  <c r="E596" i="4" s="1"/>
  <c r="F596" i="4" s="1"/>
  <c r="I596" i="4" s="1"/>
  <c r="C594" i="4"/>
  <c r="E595" i="4" s="1"/>
  <c r="F595" i="4" s="1"/>
  <c r="I595" i="4" s="1"/>
  <c r="C593" i="4"/>
  <c r="D593" i="4" s="1"/>
  <c r="G593" i="4" s="1"/>
  <c r="C592" i="4"/>
  <c r="C591" i="4"/>
  <c r="E592" i="4" s="1"/>
  <c r="F592" i="4" s="1"/>
  <c r="I592" i="4" s="1"/>
  <c r="C590" i="4"/>
  <c r="C589" i="4"/>
  <c r="C588" i="4"/>
  <c r="C587" i="4"/>
  <c r="E588" i="4" s="1"/>
  <c r="F588" i="4" s="1"/>
  <c r="I588" i="4" s="1"/>
  <c r="C586" i="4"/>
  <c r="C585" i="4"/>
  <c r="D585" i="4" s="1"/>
  <c r="G585" i="4" s="1"/>
  <c r="C584" i="4"/>
  <c r="D584" i="4" s="1"/>
  <c r="G584" i="4" s="1"/>
  <c r="C583" i="4"/>
  <c r="C582" i="4"/>
  <c r="C581" i="4"/>
  <c r="D581" i="4" s="1"/>
  <c r="G581" i="4" s="1"/>
  <c r="C580" i="4"/>
  <c r="D580" i="4" s="1"/>
  <c r="G580" i="4" s="1"/>
  <c r="C579" i="4"/>
  <c r="D579" i="4" s="1"/>
  <c r="G579" i="4" s="1"/>
  <c r="C578" i="4"/>
  <c r="E579" i="4" s="1"/>
  <c r="F579" i="4" s="1"/>
  <c r="I579" i="4" s="1"/>
  <c r="C577" i="4"/>
  <c r="D577" i="4" s="1"/>
  <c r="G577" i="4" s="1"/>
  <c r="C576" i="4"/>
  <c r="C575" i="4"/>
  <c r="E576" i="4" s="1"/>
  <c r="F576" i="4" s="1"/>
  <c r="I576" i="4" s="1"/>
  <c r="C574" i="4"/>
  <c r="E575" i="4" s="1"/>
  <c r="F575" i="4" s="1"/>
  <c r="I575" i="4" s="1"/>
  <c r="C573" i="4"/>
  <c r="C572" i="4"/>
  <c r="C571" i="4"/>
  <c r="E572" i="4" s="1"/>
  <c r="F572" i="4" s="1"/>
  <c r="I572" i="4" s="1"/>
  <c r="C570" i="4"/>
  <c r="C569" i="4"/>
  <c r="D569" i="4" s="1"/>
  <c r="G569" i="4" s="1"/>
  <c r="C568" i="4"/>
  <c r="D568" i="4" s="1"/>
  <c r="G568" i="4" s="1"/>
  <c r="C567" i="4"/>
  <c r="C566" i="4"/>
  <c r="D566" i="4" s="1"/>
  <c r="G566" i="4" s="1"/>
  <c r="C565" i="4"/>
  <c r="D565" i="4" s="1"/>
  <c r="G565" i="4" s="1"/>
  <c r="C564" i="4"/>
  <c r="C563" i="4"/>
  <c r="C562" i="4"/>
  <c r="E563" i="4" s="1"/>
  <c r="F563" i="4" s="1"/>
  <c r="I563" i="4" s="1"/>
  <c r="C561" i="4"/>
  <c r="D561" i="4" s="1"/>
  <c r="G561" i="4" s="1"/>
  <c r="C560" i="4"/>
  <c r="C559" i="4"/>
  <c r="D559" i="4" s="1"/>
  <c r="G559" i="4" s="1"/>
  <c r="C558" i="4"/>
  <c r="C557" i="4"/>
  <c r="D557" i="4" s="1"/>
  <c r="G557" i="4" s="1"/>
  <c r="C556" i="4"/>
  <c r="D556" i="4" s="1"/>
  <c r="G556" i="4" s="1"/>
  <c r="C555" i="4"/>
  <c r="E556" i="4" s="1"/>
  <c r="F556" i="4" s="1"/>
  <c r="I556" i="4" s="1"/>
  <c r="C554" i="4"/>
  <c r="C553" i="4"/>
  <c r="D553" i="4" s="1"/>
  <c r="G553" i="4" s="1"/>
  <c r="C552" i="4"/>
  <c r="C551" i="4"/>
  <c r="E552" i="4" s="1"/>
  <c r="F552" i="4" s="1"/>
  <c r="I552" i="4" s="1"/>
  <c r="C550" i="4"/>
  <c r="C549" i="4"/>
  <c r="D549" i="4" s="1"/>
  <c r="G549" i="4" s="1"/>
  <c r="C548" i="4"/>
  <c r="D548" i="4" s="1"/>
  <c r="G548" i="4" s="1"/>
  <c r="C547" i="4"/>
  <c r="C546" i="4"/>
  <c r="C545" i="4"/>
  <c r="D545" i="4" s="1"/>
  <c r="G545" i="4" s="1"/>
  <c r="C544" i="4"/>
  <c r="C543" i="4"/>
  <c r="C542" i="4"/>
  <c r="C541" i="4"/>
  <c r="C540" i="4"/>
  <c r="C539" i="4"/>
  <c r="C538" i="4"/>
  <c r="C537" i="4"/>
  <c r="C536" i="4"/>
  <c r="C535" i="4"/>
  <c r="C534" i="4"/>
  <c r="D534" i="4" s="1"/>
  <c r="G534" i="4" s="1"/>
  <c r="C533" i="4"/>
  <c r="C532" i="4"/>
  <c r="C531" i="4"/>
  <c r="E532" i="4" s="1"/>
  <c r="F532" i="4" s="1"/>
  <c r="I532" i="4" s="1"/>
  <c r="C530" i="4"/>
  <c r="C529" i="4"/>
  <c r="C528" i="4"/>
  <c r="C527" i="4"/>
  <c r="E528" i="4" s="1"/>
  <c r="F528" i="4" s="1"/>
  <c r="I528" i="4" s="1"/>
  <c r="C526" i="4"/>
  <c r="D526" i="4" s="1"/>
  <c r="G526" i="4" s="1"/>
  <c r="C525" i="4"/>
  <c r="E526" i="4" s="1"/>
  <c r="F526" i="4" s="1"/>
  <c r="I526" i="4" s="1"/>
  <c r="C524" i="4"/>
  <c r="C523" i="4"/>
  <c r="C522" i="4"/>
  <c r="D522" i="4" s="1"/>
  <c r="G522" i="4" s="1"/>
  <c r="C521" i="4"/>
  <c r="E522" i="4" s="1"/>
  <c r="F522" i="4" s="1"/>
  <c r="I522" i="4" s="1"/>
  <c r="C520" i="4"/>
  <c r="C519" i="4"/>
  <c r="E520" i="4" s="1"/>
  <c r="F520" i="4" s="1"/>
  <c r="I520" i="4" s="1"/>
  <c r="C518" i="4"/>
  <c r="C517" i="4"/>
  <c r="E518" i="4" s="1"/>
  <c r="F518" i="4" s="1"/>
  <c r="I518" i="4" s="1"/>
  <c r="C516" i="4"/>
  <c r="C515" i="4"/>
  <c r="C514" i="4"/>
  <c r="C513" i="4"/>
  <c r="C512" i="4"/>
  <c r="C511" i="4"/>
  <c r="C510" i="4"/>
  <c r="C509" i="4"/>
  <c r="C508" i="4"/>
  <c r="E509" i="4" s="1"/>
  <c r="F509" i="4" s="1"/>
  <c r="I509" i="4" s="1"/>
  <c r="C507" i="4"/>
  <c r="E508" i="4" s="1"/>
  <c r="F508" i="4" s="1"/>
  <c r="I508" i="4" s="1"/>
  <c r="C506" i="4"/>
  <c r="D506" i="4" s="1"/>
  <c r="G506" i="4" s="1"/>
  <c r="C505" i="4"/>
  <c r="C504" i="4"/>
  <c r="E505" i="4" s="1"/>
  <c r="F505" i="4" s="1"/>
  <c r="I505" i="4" s="1"/>
  <c r="C503" i="4"/>
  <c r="E504" i="4" s="1"/>
  <c r="F504" i="4" s="1"/>
  <c r="I504" i="4" s="1"/>
  <c r="C502" i="4"/>
  <c r="D502" i="4" s="1"/>
  <c r="G502" i="4" s="1"/>
  <c r="C501" i="4"/>
  <c r="C500" i="4"/>
  <c r="C499" i="4"/>
  <c r="C498" i="4"/>
  <c r="C497" i="4"/>
  <c r="E498" i="4" s="1"/>
  <c r="F498" i="4" s="1"/>
  <c r="I498" i="4" s="1"/>
  <c r="C496" i="4"/>
  <c r="C495" i="4"/>
  <c r="C494" i="4"/>
  <c r="D494" i="4" s="1"/>
  <c r="G494" i="4" s="1"/>
  <c r="C493" i="4"/>
  <c r="E494" i="4" s="1"/>
  <c r="F494" i="4" s="1"/>
  <c r="I494" i="4" s="1"/>
  <c r="C492" i="4"/>
  <c r="E493" i="4" s="1"/>
  <c r="F493" i="4" s="1"/>
  <c r="I493" i="4" s="1"/>
  <c r="C491" i="4"/>
  <c r="E492" i="4" s="1"/>
  <c r="F492" i="4" s="1"/>
  <c r="I492" i="4" s="1"/>
  <c r="C490" i="4"/>
  <c r="D490" i="4" s="1"/>
  <c r="G490" i="4" s="1"/>
  <c r="C489" i="4"/>
  <c r="C488" i="4"/>
  <c r="E489" i="4" s="1"/>
  <c r="F489" i="4" s="1"/>
  <c r="I489" i="4" s="1"/>
  <c r="C487" i="4"/>
  <c r="E488" i="4" s="1"/>
  <c r="F488" i="4" s="1"/>
  <c r="I488" i="4" s="1"/>
  <c r="C486" i="4"/>
  <c r="D486" i="4" s="1"/>
  <c r="G486" i="4" s="1"/>
  <c r="C485" i="4"/>
  <c r="E486" i="4" s="1"/>
  <c r="F486" i="4" s="1"/>
  <c r="I486" i="4" s="1"/>
  <c r="C484" i="4"/>
  <c r="E485" i="4" s="1"/>
  <c r="F485" i="4" s="1"/>
  <c r="I485" i="4" s="1"/>
  <c r="C483" i="4"/>
  <c r="E484" i="4" s="1"/>
  <c r="F484" i="4" s="1"/>
  <c r="I484" i="4" s="1"/>
  <c r="C482" i="4"/>
  <c r="D482" i="4" s="1"/>
  <c r="G482" i="4" s="1"/>
  <c r="C481" i="4"/>
  <c r="E482" i="4" s="1"/>
  <c r="F482" i="4" s="1"/>
  <c r="I482" i="4" s="1"/>
  <c r="C480" i="4"/>
  <c r="C479" i="4"/>
  <c r="E480" i="4" s="1"/>
  <c r="F480" i="4" s="1"/>
  <c r="I480" i="4" s="1"/>
  <c r="C478" i="4"/>
  <c r="C477" i="4"/>
  <c r="E478" i="4" s="1"/>
  <c r="F478" i="4" s="1"/>
  <c r="I478" i="4" s="1"/>
  <c r="C476" i="4"/>
  <c r="C475" i="4"/>
  <c r="E476" i="4" s="1"/>
  <c r="F476" i="4" s="1"/>
  <c r="I476" i="4" s="1"/>
  <c r="C474" i="4"/>
  <c r="D474" i="4" s="1"/>
  <c r="G474" i="4" s="1"/>
  <c r="C473" i="4"/>
  <c r="E474" i="4" s="1"/>
  <c r="F474" i="4" s="1"/>
  <c r="I474" i="4" s="1"/>
  <c r="C472" i="4"/>
  <c r="E473" i="4" s="1"/>
  <c r="F473" i="4" s="1"/>
  <c r="I473" i="4" s="1"/>
  <c r="C471" i="4"/>
  <c r="C470" i="4"/>
  <c r="D470" i="4" s="1"/>
  <c r="G470" i="4" s="1"/>
  <c r="C469" i="4"/>
  <c r="E470" i="4" s="1"/>
  <c r="F470" i="4" s="1"/>
  <c r="I470" i="4" s="1"/>
  <c r="C468" i="4"/>
  <c r="E469" i="4" s="1"/>
  <c r="F469" i="4" s="1"/>
  <c r="I469" i="4" s="1"/>
  <c r="C467" i="4"/>
  <c r="E468" i="4" s="1"/>
  <c r="F468" i="4" s="1"/>
  <c r="I468" i="4" s="1"/>
  <c r="C466" i="4"/>
  <c r="C465" i="4"/>
  <c r="E466" i="4" s="1"/>
  <c r="F466" i="4" s="1"/>
  <c r="I466" i="4" s="1"/>
  <c r="C464" i="4"/>
  <c r="E465" i="4" s="1"/>
  <c r="F465" i="4" s="1"/>
  <c r="I465" i="4" s="1"/>
  <c r="C463" i="4"/>
  <c r="E464" i="4" s="1"/>
  <c r="F464" i="4" s="1"/>
  <c r="I464" i="4" s="1"/>
  <c r="C462" i="4"/>
  <c r="D462" i="4" s="1"/>
  <c r="G462" i="4" s="1"/>
  <c r="C461" i="4"/>
  <c r="C460" i="4"/>
  <c r="C459" i="4"/>
  <c r="E460" i="4" s="1"/>
  <c r="F460" i="4" s="1"/>
  <c r="I460" i="4" s="1"/>
  <c r="C458" i="4"/>
  <c r="D458" i="4" s="1"/>
  <c r="G458" i="4" s="1"/>
  <c r="C457" i="4"/>
  <c r="C456" i="4"/>
  <c r="C455" i="4"/>
  <c r="E456" i="4" s="1"/>
  <c r="F456" i="4" s="1"/>
  <c r="I456" i="4" s="1"/>
  <c r="C454" i="4"/>
  <c r="D454" i="4" s="1"/>
  <c r="G454" i="4" s="1"/>
  <c r="C453" i="4"/>
  <c r="C452" i="4"/>
  <c r="C451" i="4"/>
  <c r="C450" i="4"/>
  <c r="C449" i="4"/>
  <c r="E450" i="4" s="1"/>
  <c r="F450" i="4" s="1"/>
  <c r="I450" i="4" s="1"/>
  <c r="C448" i="4"/>
  <c r="E449" i="4" s="1"/>
  <c r="F449" i="4" s="1"/>
  <c r="I449" i="4" s="1"/>
  <c r="C447" i="4"/>
  <c r="E448" i="4" s="1"/>
  <c r="F448" i="4" s="1"/>
  <c r="I448" i="4" s="1"/>
  <c r="C446" i="4"/>
  <c r="D446" i="4" s="1"/>
  <c r="G446" i="4" s="1"/>
  <c r="C445" i="4"/>
  <c r="E446" i="4" s="1"/>
  <c r="F446" i="4" s="1"/>
  <c r="I446" i="4" s="1"/>
  <c r="C444" i="4"/>
  <c r="E445" i="4" s="1"/>
  <c r="F445" i="4" s="1"/>
  <c r="I445" i="4" s="1"/>
  <c r="C443" i="4"/>
  <c r="E444" i="4" s="1"/>
  <c r="F444" i="4" s="1"/>
  <c r="I444" i="4" s="1"/>
  <c r="C442" i="4"/>
  <c r="D442" i="4" s="1"/>
  <c r="G442" i="4" s="1"/>
  <c r="C441" i="4"/>
  <c r="C440" i="4"/>
  <c r="E441" i="4" s="1"/>
  <c r="F441" i="4" s="1"/>
  <c r="I441" i="4" s="1"/>
  <c r="C439" i="4"/>
  <c r="E440" i="4" s="1"/>
  <c r="F440" i="4" s="1"/>
  <c r="I440" i="4" s="1"/>
  <c r="C438" i="4"/>
  <c r="D438" i="4" s="1"/>
  <c r="G438" i="4" s="1"/>
  <c r="C437" i="4"/>
  <c r="C436" i="4"/>
  <c r="E437" i="4" s="1"/>
  <c r="F437" i="4" s="1"/>
  <c r="I437" i="4" s="1"/>
  <c r="C435" i="4"/>
  <c r="E436" i="4" s="1"/>
  <c r="F436" i="4" s="1"/>
  <c r="I436" i="4" s="1"/>
  <c r="C434" i="4"/>
  <c r="C433" i="4"/>
  <c r="E434" i="4" s="1"/>
  <c r="F434" i="4" s="1"/>
  <c r="I434" i="4" s="1"/>
  <c r="C432" i="4"/>
  <c r="E433" i="4" s="1"/>
  <c r="F433" i="4" s="1"/>
  <c r="I433" i="4" s="1"/>
  <c r="C431" i="4"/>
  <c r="C430" i="4"/>
  <c r="D430" i="4" s="1"/>
  <c r="G430" i="4" s="1"/>
  <c r="C429" i="4"/>
  <c r="E430" i="4" s="1"/>
  <c r="F430" i="4" s="1"/>
  <c r="I430" i="4" s="1"/>
  <c r="C428" i="4"/>
  <c r="E429" i="4" s="1"/>
  <c r="F429" i="4" s="1"/>
  <c r="I429" i="4" s="1"/>
  <c r="C427" i="4"/>
  <c r="E428" i="4" s="1"/>
  <c r="F428" i="4" s="1"/>
  <c r="I428" i="4" s="1"/>
  <c r="C426" i="4"/>
  <c r="D426" i="4" s="1"/>
  <c r="G426" i="4" s="1"/>
  <c r="C425" i="4"/>
  <c r="E426" i="4" s="1"/>
  <c r="F426" i="4" s="1"/>
  <c r="I426" i="4" s="1"/>
  <c r="C424" i="4"/>
  <c r="E425" i="4" s="1"/>
  <c r="F425" i="4" s="1"/>
  <c r="I425" i="4" s="1"/>
  <c r="C423" i="4"/>
  <c r="E424" i="4" s="1"/>
  <c r="F424" i="4" s="1"/>
  <c r="I424" i="4" s="1"/>
  <c r="C422" i="4"/>
  <c r="D422" i="4" s="1"/>
  <c r="G422" i="4" s="1"/>
  <c r="C421" i="4"/>
  <c r="E422" i="4" s="1"/>
  <c r="F422" i="4" s="1"/>
  <c r="I422" i="4" s="1"/>
  <c r="C420" i="4"/>
  <c r="E421" i="4" s="1"/>
  <c r="F421" i="4" s="1"/>
  <c r="I421" i="4" s="1"/>
  <c r="C419" i="4"/>
  <c r="C418" i="4"/>
  <c r="D418" i="4" s="1"/>
  <c r="G418" i="4" s="1"/>
  <c r="C417" i="4"/>
  <c r="E418" i="4" s="1"/>
  <c r="F418" i="4" s="1"/>
  <c r="I418" i="4" s="1"/>
  <c r="C416" i="4"/>
  <c r="E417" i="4" s="1"/>
  <c r="F417" i="4" s="1"/>
  <c r="I417" i="4" s="1"/>
  <c r="C415" i="4"/>
  <c r="E416" i="4" s="1"/>
  <c r="F416" i="4" s="1"/>
  <c r="I416" i="4" s="1"/>
  <c r="C414" i="4"/>
  <c r="D414" i="4" s="1"/>
  <c r="G414" i="4" s="1"/>
  <c r="C413" i="4"/>
  <c r="C412" i="4"/>
  <c r="E413" i="4" s="1"/>
  <c r="F413" i="4" s="1"/>
  <c r="I413" i="4" s="1"/>
  <c r="C411" i="4"/>
  <c r="E412" i="4" s="1"/>
  <c r="F412" i="4" s="1"/>
  <c r="I412" i="4" s="1"/>
  <c r="C410" i="4"/>
  <c r="D410" i="4" s="1"/>
  <c r="G410" i="4" s="1"/>
  <c r="C409" i="4"/>
  <c r="E410" i="4" s="1"/>
  <c r="F410" i="4" s="1"/>
  <c r="I410" i="4" s="1"/>
  <c r="C408" i="4"/>
  <c r="E409" i="4" s="1"/>
  <c r="F409" i="4" s="1"/>
  <c r="I409" i="4" s="1"/>
  <c r="C407" i="4"/>
  <c r="E408" i="4" s="1"/>
  <c r="F408" i="4" s="1"/>
  <c r="I408" i="4" s="1"/>
  <c r="C406" i="4"/>
  <c r="D406" i="4" s="1"/>
  <c r="G406" i="4" s="1"/>
  <c r="C405" i="4"/>
  <c r="E406" i="4" s="1"/>
  <c r="F406" i="4" s="1"/>
  <c r="I406" i="4" s="1"/>
  <c r="C404" i="4"/>
  <c r="E405" i="4" s="1"/>
  <c r="F405" i="4" s="1"/>
  <c r="I405" i="4" s="1"/>
  <c r="C403" i="4"/>
  <c r="C402" i="4"/>
  <c r="C401" i="4"/>
  <c r="E402" i="4" s="1"/>
  <c r="F402" i="4" s="1"/>
  <c r="I402" i="4" s="1"/>
  <c r="C400" i="4"/>
  <c r="C399" i="4"/>
  <c r="E400" i="4" s="1"/>
  <c r="F400" i="4" s="1"/>
  <c r="I400" i="4" s="1"/>
  <c r="C398" i="4"/>
  <c r="D398" i="4" s="1"/>
  <c r="G398" i="4" s="1"/>
  <c r="C397" i="4"/>
  <c r="E398" i="4" s="1"/>
  <c r="F398" i="4" s="1"/>
  <c r="I398" i="4" s="1"/>
  <c r="C396" i="4"/>
  <c r="E397" i="4" s="1"/>
  <c r="F397" i="4" s="1"/>
  <c r="I397" i="4" s="1"/>
  <c r="C395" i="4"/>
  <c r="E396" i="4" s="1"/>
  <c r="F396" i="4" s="1"/>
  <c r="I396" i="4" s="1"/>
  <c r="C394" i="4"/>
  <c r="D394" i="4" s="1"/>
  <c r="G394" i="4" s="1"/>
  <c r="C393" i="4"/>
  <c r="C392" i="4"/>
  <c r="E393" i="4" s="1"/>
  <c r="F393" i="4" s="1"/>
  <c r="I393" i="4" s="1"/>
  <c r="C391" i="4"/>
  <c r="E392" i="4" s="1"/>
  <c r="F392" i="4" s="1"/>
  <c r="I392" i="4" s="1"/>
  <c r="C390" i="4"/>
  <c r="D390" i="4" s="1"/>
  <c r="G390" i="4" s="1"/>
  <c r="C389" i="4"/>
  <c r="E390" i="4" s="1"/>
  <c r="F390" i="4" s="1"/>
  <c r="I390" i="4" s="1"/>
  <c r="C388" i="4"/>
  <c r="E389" i="4" s="1"/>
  <c r="F389" i="4" s="1"/>
  <c r="I389" i="4" s="1"/>
  <c r="C387" i="4"/>
  <c r="E388" i="4" s="1"/>
  <c r="F388" i="4" s="1"/>
  <c r="I388" i="4" s="1"/>
  <c r="C386" i="4"/>
  <c r="D386" i="4" s="1"/>
  <c r="G386" i="4" s="1"/>
  <c r="C385" i="4"/>
  <c r="E386" i="4" s="1"/>
  <c r="F386" i="4" s="1"/>
  <c r="I386" i="4" s="1"/>
  <c r="C384" i="4"/>
  <c r="E385" i="4" s="1"/>
  <c r="F385" i="4" s="1"/>
  <c r="I385" i="4" s="1"/>
  <c r="C383" i="4"/>
  <c r="E384" i="4" s="1"/>
  <c r="F384" i="4" s="1"/>
  <c r="I384" i="4" s="1"/>
  <c r="C382" i="4"/>
  <c r="C381" i="4"/>
  <c r="E382" i="4" s="1"/>
  <c r="F382" i="4" s="1"/>
  <c r="I382" i="4" s="1"/>
  <c r="C380" i="4"/>
  <c r="E381" i="4" s="1"/>
  <c r="F381" i="4" s="1"/>
  <c r="I381" i="4" s="1"/>
  <c r="C379" i="4"/>
  <c r="C378" i="4"/>
  <c r="D378" i="4" s="1"/>
  <c r="G378" i="4" s="1"/>
  <c r="C377" i="4"/>
  <c r="E378" i="4" s="1"/>
  <c r="F378" i="4" s="1"/>
  <c r="I378" i="4" s="1"/>
  <c r="C376" i="4"/>
  <c r="E377" i="4" s="1"/>
  <c r="F377" i="4" s="1"/>
  <c r="I377" i="4" s="1"/>
  <c r="C375" i="4"/>
  <c r="E376" i="4" s="1"/>
  <c r="F376" i="4" s="1"/>
  <c r="I376" i="4" s="1"/>
  <c r="C374" i="4"/>
  <c r="D374" i="4" s="1"/>
  <c r="G374" i="4" s="1"/>
  <c r="C373" i="4"/>
  <c r="E374" i="4" s="1"/>
  <c r="F374" i="4" s="1"/>
  <c r="I374" i="4" s="1"/>
  <c r="C372" i="4"/>
  <c r="C371" i="4"/>
  <c r="E372" i="4" s="1"/>
  <c r="F372" i="4" s="1"/>
  <c r="I372" i="4" s="1"/>
  <c r="C370" i="4"/>
  <c r="C369" i="4"/>
  <c r="E370" i="4" s="1"/>
  <c r="F370" i="4" s="1"/>
  <c r="I370" i="4" s="1"/>
  <c r="C368" i="4"/>
  <c r="E369" i="4" s="1"/>
  <c r="F369" i="4" s="1"/>
  <c r="I369" i="4" s="1"/>
  <c r="C367" i="4"/>
  <c r="E368" i="4" s="1"/>
  <c r="F368" i="4" s="1"/>
  <c r="I368" i="4" s="1"/>
  <c r="C366" i="4"/>
  <c r="C365" i="4"/>
  <c r="C364" i="4"/>
  <c r="E365" i="4" s="1"/>
  <c r="F365" i="4" s="1"/>
  <c r="I365" i="4" s="1"/>
  <c r="C363" i="4"/>
  <c r="E364" i="4" s="1"/>
  <c r="F364" i="4" s="1"/>
  <c r="I364" i="4" s="1"/>
  <c r="C362" i="4"/>
  <c r="C361" i="4"/>
  <c r="E362" i="4" s="1"/>
  <c r="F362" i="4" s="1"/>
  <c r="I362" i="4" s="1"/>
  <c r="C360" i="4"/>
  <c r="E361" i="4" s="1"/>
  <c r="F361" i="4" s="1"/>
  <c r="I361" i="4" s="1"/>
  <c r="C359" i="4"/>
  <c r="E360" i="4" s="1"/>
  <c r="F360" i="4" s="1"/>
  <c r="I360" i="4" s="1"/>
  <c r="C358" i="4"/>
  <c r="C357" i="4"/>
  <c r="E358" i="4" s="1"/>
  <c r="F358" i="4" s="1"/>
  <c r="I358" i="4" s="1"/>
  <c r="C356" i="4"/>
  <c r="E357" i="4" s="1"/>
  <c r="F357" i="4" s="1"/>
  <c r="I357" i="4" s="1"/>
  <c r="C355" i="4"/>
  <c r="E356" i="4" s="1"/>
  <c r="F356" i="4" s="1"/>
  <c r="I356" i="4" s="1"/>
  <c r="C354" i="4"/>
  <c r="D354" i="4" s="1"/>
  <c r="G354" i="4" s="1"/>
  <c r="C353" i="4"/>
  <c r="C352" i="4"/>
  <c r="E353" i="4" s="1"/>
  <c r="F353" i="4" s="1"/>
  <c r="I353" i="4" s="1"/>
  <c r="C351" i="4"/>
  <c r="E352" i="4" s="1"/>
  <c r="F352" i="4" s="1"/>
  <c r="I352" i="4" s="1"/>
  <c r="C350" i="4"/>
  <c r="D350" i="4" s="1"/>
  <c r="G350" i="4" s="1"/>
  <c r="C349" i="4"/>
  <c r="E350" i="4" s="1"/>
  <c r="F350" i="4" s="1"/>
  <c r="I350" i="4" s="1"/>
  <c r="C348" i="4"/>
  <c r="E349" i="4" s="1"/>
  <c r="F349" i="4" s="1"/>
  <c r="I349" i="4" s="1"/>
  <c r="C347" i="4"/>
  <c r="E348" i="4" s="1"/>
  <c r="F348" i="4" s="1"/>
  <c r="I348" i="4" s="1"/>
  <c r="C346" i="4"/>
  <c r="D346" i="4" s="1"/>
  <c r="G346" i="4" s="1"/>
  <c r="C345" i="4"/>
  <c r="E346" i="4" s="1"/>
  <c r="F346" i="4" s="1"/>
  <c r="I346" i="4" s="1"/>
  <c r="C344" i="4"/>
  <c r="E345" i="4" s="1"/>
  <c r="F345" i="4" s="1"/>
  <c r="I345" i="4" s="1"/>
  <c r="C343" i="4"/>
  <c r="E344" i="4" s="1"/>
  <c r="F344" i="4" s="1"/>
  <c r="I344" i="4" s="1"/>
  <c r="C342" i="4"/>
  <c r="D342" i="4" s="1"/>
  <c r="G342" i="4" s="1"/>
  <c r="C341" i="4"/>
  <c r="E342" i="4" s="1"/>
  <c r="F342" i="4" s="1"/>
  <c r="I342" i="4" s="1"/>
  <c r="C340" i="4"/>
  <c r="E341" i="4" s="1"/>
  <c r="F341" i="4" s="1"/>
  <c r="I341" i="4" s="1"/>
  <c r="C339" i="4"/>
  <c r="E340" i="4" s="1"/>
  <c r="F340" i="4" s="1"/>
  <c r="I340" i="4" s="1"/>
  <c r="C338" i="4"/>
  <c r="D338" i="4" s="1"/>
  <c r="G338" i="4" s="1"/>
  <c r="C337" i="4"/>
  <c r="E338" i="4" s="1"/>
  <c r="F338" i="4" s="1"/>
  <c r="I338" i="4" s="1"/>
  <c r="C336" i="4"/>
  <c r="E337" i="4" s="1"/>
  <c r="F337" i="4" s="1"/>
  <c r="I337" i="4" s="1"/>
  <c r="C335" i="4"/>
  <c r="E336" i="4" s="1"/>
  <c r="F336" i="4" s="1"/>
  <c r="I336" i="4" s="1"/>
  <c r="C334" i="4"/>
  <c r="D334" i="4" s="1"/>
  <c r="G334" i="4" s="1"/>
  <c r="C333" i="4"/>
  <c r="C332" i="4"/>
  <c r="E333" i="4" s="1"/>
  <c r="F333" i="4" s="1"/>
  <c r="I333" i="4" s="1"/>
  <c r="C331" i="4"/>
  <c r="E332" i="4" s="1"/>
  <c r="F332" i="4" s="1"/>
  <c r="I332" i="4" s="1"/>
  <c r="C330" i="4"/>
  <c r="D330" i="4" s="1"/>
  <c r="G330" i="4" s="1"/>
  <c r="C329" i="4"/>
  <c r="E330" i="4" s="1"/>
  <c r="F330" i="4" s="1"/>
  <c r="I330" i="4" s="1"/>
  <c r="C328" i="4"/>
  <c r="E329" i="4" s="1"/>
  <c r="F329" i="4" s="1"/>
  <c r="I329" i="4" s="1"/>
  <c r="C327" i="4"/>
  <c r="E328" i="4" s="1"/>
  <c r="F328" i="4" s="1"/>
  <c r="I328" i="4" s="1"/>
  <c r="C326" i="4"/>
  <c r="C325" i="4"/>
  <c r="E326" i="4" s="1"/>
  <c r="F326" i="4" s="1"/>
  <c r="I326" i="4" s="1"/>
  <c r="C324" i="4"/>
  <c r="E325" i="4" s="1"/>
  <c r="F325" i="4" s="1"/>
  <c r="I325" i="4" s="1"/>
  <c r="C323" i="4"/>
  <c r="E324" i="4" s="1"/>
  <c r="F324" i="4" s="1"/>
  <c r="I324" i="4" s="1"/>
  <c r="C322" i="4"/>
  <c r="D322" i="4" s="1"/>
  <c r="G322" i="4" s="1"/>
  <c r="C321" i="4"/>
  <c r="C320" i="4"/>
  <c r="E321" i="4" s="1"/>
  <c r="F321" i="4" s="1"/>
  <c r="I321" i="4" s="1"/>
  <c r="C319" i="4"/>
  <c r="E320" i="4" s="1"/>
  <c r="F320" i="4" s="1"/>
  <c r="I320" i="4" s="1"/>
  <c r="C318" i="4"/>
  <c r="C317" i="4"/>
  <c r="E318" i="4" s="1"/>
  <c r="F318" i="4" s="1"/>
  <c r="I318" i="4" s="1"/>
  <c r="C316" i="4"/>
  <c r="E317" i="4" s="1"/>
  <c r="F317" i="4" s="1"/>
  <c r="I317" i="4" s="1"/>
  <c r="C315" i="4"/>
  <c r="E316" i="4" s="1"/>
  <c r="F316" i="4" s="1"/>
  <c r="I316" i="4" s="1"/>
  <c r="C314" i="4"/>
  <c r="D314" i="4" s="1"/>
  <c r="G314" i="4" s="1"/>
  <c r="C313" i="4"/>
  <c r="E314" i="4" s="1"/>
  <c r="F314" i="4" s="1"/>
  <c r="I314" i="4" s="1"/>
  <c r="C312" i="4"/>
  <c r="E313" i="4" s="1"/>
  <c r="F313" i="4" s="1"/>
  <c r="I313" i="4" s="1"/>
  <c r="C311" i="4"/>
  <c r="C310" i="4"/>
  <c r="D310" i="4" s="1"/>
  <c r="G310" i="4" s="1"/>
  <c r="C309" i="4"/>
  <c r="D309" i="4" s="1"/>
  <c r="G309" i="4" s="1"/>
  <c r="C308" i="4"/>
  <c r="E309" i="4" s="1"/>
  <c r="F309" i="4" s="1"/>
  <c r="I309" i="4" s="1"/>
  <c r="C307" i="4"/>
  <c r="E308" i="4" s="1"/>
  <c r="F308" i="4" s="1"/>
  <c r="I308" i="4" s="1"/>
  <c r="C306" i="4"/>
  <c r="C305" i="4"/>
  <c r="E306" i="4" s="1"/>
  <c r="F306" i="4" s="1"/>
  <c r="I306" i="4" s="1"/>
  <c r="C304" i="4"/>
  <c r="E305" i="4" s="1"/>
  <c r="F305" i="4" s="1"/>
  <c r="I305" i="4" s="1"/>
  <c r="C303" i="4"/>
  <c r="E304" i="4" s="1"/>
  <c r="F304" i="4" s="1"/>
  <c r="I304" i="4" s="1"/>
  <c r="C302" i="4"/>
  <c r="C301" i="4"/>
  <c r="E302" i="4" s="1"/>
  <c r="F302" i="4" s="1"/>
  <c r="I302" i="4" s="1"/>
  <c r="C300" i="4"/>
  <c r="E301" i="4" s="1"/>
  <c r="F301" i="4" s="1"/>
  <c r="I301" i="4" s="1"/>
  <c r="C299" i="4"/>
  <c r="D299" i="4" s="1"/>
  <c r="G299" i="4" s="1"/>
  <c r="C298" i="4"/>
  <c r="D298" i="4" s="1"/>
  <c r="G298" i="4" s="1"/>
  <c r="C297" i="4"/>
  <c r="C296" i="4"/>
  <c r="E297" i="4" s="1"/>
  <c r="F297" i="4" s="1"/>
  <c r="I297" i="4" s="1"/>
  <c r="C295" i="4"/>
  <c r="D295" i="4" s="1"/>
  <c r="G295" i="4" s="1"/>
  <c r="C294" i="4"/>
  <c r="D294" i="4" s="1"/>
  <c r="G294" i="4" s="1"/>
  <c r="C293" i="4"/>
  <c r="D293" i="4" s="1"/>
  <c r="G293" i="4" s="1"/>
  <c r="C292" i="4"/>
  <c r="E293" i="4" s="1"/>
  <c r="F293" i="4" s="1"/>
  <c r="I293" i="4" s="1"/>
  <c r="C291" i="4"/>
  <c r="E292" i="4" s="1"/>
  <c r="F292" i="4" s="1"/>
  <c r="I292" i="4" s="1"/>
  <c r="C290" i="4"/>
  <c r="D290" i="4" s="1"/>
  <c r="G290" i="4" s="1"/>
  <c r="C289" i="4"/>
  <c r="D289" i="4" s="1"/>
  <c r="G289" i="4" s="1"/>
  <c r="C288" i="4"/>
  <c r="E289" i="4" s="1"/>
  <c r="F289" i="4" s="1"/>
  <c r="I289" i="4" s="1"/>
  <c r="C287" i="4"/>
  <c r="D287" i="4" s="1"/>
  <c r="G287" i="4" s="1"/>
  <c r="C286" i="4"/>
  <c r="C285" i="4"/>
  <c r="E286" i="4" s="1"/>
  <c r="F286" i="4" s="1"/>
  <c r="I286" i="4" s="1"/>
  <c r="C284" i="4"/>
  <c r="E285" i="4" s="1"/>
  <c r="F285" i="4" s="1"/>
  <c r="I285" i="4" s="1"/>
  <c r="C283" i="4"/>
  <c r="D283" i="4" s="1"/>
  <c r="G283" i="4" s="1"/>
  <c r="C282" i="4"/>
  <c r="D282" i="4" s="1"/>
  <c r="G282" i="4" s="1"/>
  <c r="C281" i="4"/>
  <c r="E282" i="4" s="1"/>
  <c r="F282" i="4" s="1"/>
  <c r="I282" i="4" s="1"/>
  <c r="C280" i="4"/>
  <c r="E281" i="4" s="1"/>
  <c r="F281" i="4" s="1"/>
  <c r="I281" i="4" s="1"/>
  <c r="C279" i="4"/>
  <c r="C278" i="4"/>
  <c r="D278" i="4" s="1"/>
  <c r="G278" i="4" s="1"/>
  <c r="C277" i="4"/>
  <c r="C276" i="4"/>
  <c r="E277" i="4" s="1"/>
  <c r="F277" i="4" s="1"/>
  <c r="I277" i="4" s="1"/>
  <c r="C275" i="4"/>
  <c r="E276" i="4" s="1"/>
  <c r="F276" i="4" s="1"/>
  <c r="I276" i="4" s="1"/>
  <c r="C274" i="4"/>
  <c r="C273" i="4"/>
  <c r="E274" i="4" s="1"/>
  <c r="F274" i="4" s="1"/>
  <c r="I274" i="4" s="1"/>
  <c r="C272" i="4"/>
  <c r="E273" i="4" s="1"/>
  <c r="F273" i="4" s="1"/>
  <c r="I273" i="4" s="1"/>
  <c r="C271" i="4"/>
  <c r="E272" i="4" s="1"/>
  <c r="F272" i="4" s="1"/>
  <c r="I272" i="4" s="1"/>
  <c r="C270" i="4"/>
  <c r="C269" i="4"/>
  <c r="E270" i="4" s="1"/>
  <c r="F270" i="4" s="1"/>
  <c r="I270" i="4" s="1"/>
  <c r="C268" i="4"/>
  <c r="C267" i="4"/>
  <c r="D267" i="4" s="1"/>
  <c r="G267" i="4" s="1"/>
  <c r="C266" i="4"/>
  <c r="D266" i="4" s="1"/>
  <c r="G266" i="4" s="1"/>
  <c r="C265" i="4"/>
  <c r="C264" i="4"/>
  <c r="E265" i="4" s="1"/>
  <c r="F265" i="4" s="1"/>
  <c r="I265" i="4" s="1"/>
  <c r="C263" i="4"/>
  <c r="E264" i="4" s="1"/>
  <c r="F264" i="4" s="1"/>
  <c r="I264" i="4" s="1"/>
  <c r="C262" i="4"/>
  <c r="D262" i="4" s="1"/>
  <c r="G262" i="4" s="1"/>
  <c r="C261" i="4"/>
  <c r="D261" i="4" s="1"/>
  <c r="G261" i="4" s="1"/>
  <c r="C260" i="4"/>
  <c r="E261" i="4" s="1"/>
  <c r="F261" i="4" s="1"/>
  <c r="I261" i="4" s="1"/>
  <c r="C259" i="4"/>
  <c r="E260" i="4" s="1"/>
  <c r="F260" i="4" s="1"/>
  <c r="I260" i="4" s="1"/>
  <c r="C258" i="4"/>
  <c r="D258" i="4" s="1"/>
  <c r="G258" i="4" s="1"/>
  <c r="C257" i="4"/>
  <c r="E258" i="4" s="1"/>
  <c r="F258" i="4" s="1"/>
  <c r="I258" i="4" s="1"/>
  <c r="C256" i="4"/>
  <c r="E257" i="4" s="1"/>
  <c r="F257" i="4" s="1"/>
  <c r="I257" i="4" s="1"/>
  <c r="C255" i="4"/>
  <c r="D255" i="4" s="1"/>
  <c r="G255" i="4" s="1"/>
  <c r="C254" i="4"/>
  <c r="C253" i="4"/>
  <c r="E254" i="4" s="1"/>
  <c r="F254" i="4" s="1"/>
  <c r="I254" i="4" s="1"/>
  <c r="C252" i="4"/>
  <c r="C251" i="4"/>
  <c r="D251" i="4" s="1"/>
  <c r="G251" i="4" s="1"/>
  <c r="C250" i="4"/>
  <c r="D250" i="4" s="1"/>
  <c r="G250" i="4" s="1"/>
  <c r="C249" i="4"/>
  <c r="E250" i="4" s="1"/>
  <c r="F250" i="4" s="1"/>
  <c r="I250" i="4" s="1"/>
  <c r="C248" i="4"/>
  <c r="C247" i="4"/>
  <c r="D247" i="4" s="1"/>
  <c r="G247" i="4" s="1"/>
  <c r="C246" i="4"/>
  <c r="C245" i="4"/>
  <c r="D245" i="4" s="1"/>
  <c r="G245" i="4" s="1"/>
  <c r="C244" i="4"/>
  <c r="E245" i="4" s="1"/>
  <c r="F245" i="4" s="1"/>
  <c r="I245" i="4" s="1"/>
  <c r="C243" i="4"/>
  <c r="E244" i="4" s="1"/>
  <c r="F244" i="4" s="1"/>
  <c r="I244" i="4" s="1"/>
  <c r="C242" i="4"/>
  <c r="C241" i="4"/>
  <c r="D241" i="4" s="1"/>
  <c r="G241" i="4" s="1"/>
  <c r="C240" i="4"/>
  <c r="E241" i="4" s="1"/>
  <c r="F241" i="4" s="1"/>
  <c r="I241" i="4" s="1"/>
  <c r="C239" i="4"/>
  <c r="E240" i="4" s="1"/>
  <c r="F240" i="4" s="1"/>
  <c r="I240" i="4" s="1"/>
  <c r="C238" i="4"/>
  <c r="C237" i="4"/>
  <c r="E238" i="4" s="1"/>
  <c r="F238" i="4" s="1"/>
  <c r="I238" i="4" s="1"/>
  <c r="C236" i="4"/>
  <c r="E237" i="4" s="1"/>
  <c r="F237" i="4" s="1"/>
  <c r="I237" i="4" s="1"/>
  <c r="C235" i="4"/>
  <c r="D235" i="4" s="1"/>
  <c r="G235" i="4" s="1"/>
  <c r="C234" i="4"/>
  <c r="D234" i="4" s="1"/>
  <c r="G234" i="4" s="1"/>
  <c r="C233" i="4"/>
  <c r="E234" i="4" s="1"/>
  <c r="F234" i="4" s="1"/>
  <c r="I234" i="4" s="1"/>
  <c r="C232" i="4"/>
  <c r="E233" i="4" s="1"/>
  <c r="F233" i="4" s="1"/>
  <c r="I233" i="4" s="1"/>
  <c r="C231" i="4"/>
  <c r="E232" i="4" s="1"/>
  <c r="F232" i="4" s="1"/>
  <c r="I232" i="4" s="1"/>
  <c r="C230" i="4"/>
  <c r="D230" i="4" s="1"/>
  <c r="G230" i="4" s="1"/>
  <c r="C229" i="4"/>
  <c r="E230" i="4" s="1"/>
  <c r="F230" i="4" s="1"/>
  <c r="I230" i="4" s="1"/>
  <c r="C228" i="4"/>
  <c r="E229" i="4" s="1"/>
  <c r="F229" i="4" s="1"/>
  <c r="I229" i="4" s="1"/>
  <c r="C227" i="4"/>
  <c r="D227" i="4" s="1"/>
  <c r="G227" i="4" s="1"/>
  <c r="C226" i="4"/>
  <c r="E227" i="4" s="1"/>
  <c r="F227" i="4" s="1"/>
  <c r="I227" i="4" s="1"/>
  <c r="C225" i="4"/>
  <c r="D225" i="4" s="1"/>
  <c r="G225" i="4" s="1"/>
  <c r="C224" i="4"/>
  <c r="D224" i="4" s="1"/>
  <c r="G224" i="4" s="1"/>
  <c r="C223" i="4"/>
  <c r="D223" i="4" s="1"/>
  <c r="G223" i="4" s="1"/>
  <c r="C222" i="4"/>
  <c r="D222" i="4" s="1"/>
  <c r="G222" i="4" s="1"/>
  <c r="C221" i="4"/>
  <c r="D221" i="4" s="1"/>
  <c r="G221" i="4" s="1"/>
  <c r="C220" i="4"/>
  <c r="D220" i="4" s="1"/>
  <c r="G220" i="4" s="1"/>
  <c r="C219" i="4"/>
  <c r="D219" i="4" s="1"/>
  <c r="G219" i="4" s="1"/>
  <c r="C218" i="4"/>
  <c r="E219" i="4" s="1"/>
  <c r="F219" i="4" s="1"/>
  <c r="I219" i="4" s="1"/>
  <c r="C217" i="4"/>
  <c r="D217" i="4" s="1"/>
  <c r="G217" i="4" s="1"/>
  <c r="C216" i="4"/>
  <c r="E217" i="4" s="1"/>
  <c r="F217" i="4" s="1"/>
  <c r="I217" i="4" s="1"/>
  <c r="C215" i="4"/>
  <c r="D215" i="4" s="1"/>
  <c r="G215" i="4" s="1"/>
  <c r="C214" i="4"/>
  <c r="E215" i="4" s="1"/>
  <c r="F215" i="4" s="1"/>
  <c r="I215" i="4" s="1"/>
  <c r="C213" i="4"/>
  <c r="D213" i="4" s="1"/>
  <c r="G213" i="4" s="1"/>
  <c r="C212" i="4"/>
  <c r="E213" i="4" s="1"/>
  <c r="F213" i="4" s="1"/>
  <c r="I213" i="4" s="1"/>
  <c r="C211" i="4"/>
  <c r="D211" i="4" s="1"/>
  <c r="G211" i="4" s="1"/>
  <c r="C210" i="4"/>
  <c r="D210" i="4" s="1"/>
  <c r="G210" i="4" s="1"/>
  <c r="C209" i="4"/>
  <c r="D209" i="4" s="1"/>
  <c r="G209" i="4" s="1"/>
  <c r="C208" i="4"/>
  <c r="D208" i="4" s="1"/>
  <c r="G208" i="4" s="1"/>
  <c r="C207" i="4"/>
  <c r="D207" i="4" s="1"/>
  <c r="G207" i="4" s="1"/>
  <c r="C206" i="4"/>
  <c r="D206" i="4" s="1"/>
  <c r="G206" i="4" s="1"/>
  <c r="C205" i="4"/>
  <c r="D205" i="4" s="1"/>
  <c r="G205" i="4" s="1"/>
  <c r="C204" i="4"/>
  <c r="D204" i="4" s="1"/>
  <c r="G204" i="4" s="1"/>
  <c r="C203" i="4"/>
  <c r="D203" i="4" s="1"/>
  <c r="G203" i="4" s="1"/>
  <c r="C202" i="4"/>
  <c r="E203" i="4" s="1"/>
  <c r="F203" i="4" s="1"/>
  <c r="I203" i="4" s="1"/>
  <c r="C201" i="4"/>
  <c r="C200" i="4"/>
  <c r="E201" i="4" s="1"/>
  <c r="F201" i="4" s="1"/>
  <c r="I201" i="4" s="1"/>
  <c r="C199" i="4"/>
  <c r="D199" i="4" s="1"/>
  <c r="G199" i="4" s="1"/>
  <c r="C198" i="4"/>
  <c r="E199" i="4" s="1"/>
  <c r="F199" i="4" s="1"/>
  <c r="I199" i="4" s="1"/>
  <c r="C197" i="4"/>
  <c r="D197" i="4" s="1"/>
  <c r="G197" i="4" s="1"/>
  <c r="C196" i="4"/>
  <c r="E197" i="4" s="1"/>
  <c r="F197" i="4" s="1"/>
  <c r="I197" i="4" s="1"/>
  <c r="C195" i="4"/>
  <c r="D195" i="4" s="1"/>
  <c r="G195" i="4" s="1"/>
  <c r="C194" i="4"/>
  <c r="D194" i="4" s="1"/>
  <c r="G194" i="4" s="1"/>
  <c r="C193" i="4"/>
  <c r="D193" i="4" s="1"/>
  <c r="G193" i="4" s="1"/>
  <c r="C192" i="4"/>
  <c r="D192" i="4" s="1"/>
  <c r="G192" i="4" s="1"/>
  <c r="C191" i="4"/>
  <c r="D191" i="4" s="1"/>
  <c r="G191" i="4" s="1"/>
  <c r="C190" i="4"/>
  <c r="D190" i="4" s="1"/>
  <c r="G190" i="4" s="1"/>
  <c r="C189" i="4"/>
  <c r="D189" i="4" s="1"/>
  <c r="G189" i="4" s="1"/>
  <c r="C188" i="4"/>
  <c r="D188" i="4" s="1"/>
  <c r="G188" i="4" s="1"/>
  <c r="C187" i="4"/>
  <c r="D187" i="4" s="1"/>
  <c r="G187" i="4" s="1"/>
  <c r="C186" i="4"/>
  <c r="E187" i="4" s="1"/>
  <c r="F187" i="4" s="1"/>
  <c r="I187" i="4" s="1"/>
  <c r="C185" i="4"/>
  <c r="D185" i="4" s="1"/>
  <c r="G185" i="4" s="1"/>
  <c r="C184" i="4"/>
  <c r="E185" i="4" s="1"/>
  <c r="F185" i="4" s="1"/>
  <c r="I185" i="4" s="1"/>
  <c r="C183" i="4"/>
  <c r="D183" i="4" s="1"/>
  <c r="G183" i="4" s="1"/>
  <c r="C182" i="4"/>
  <c r="E183" i="4" s="1"/>
  <c r="F183" i="4" s="1"/>
  <c r="I183" i="4" s="1"/>
  <c r="C181" i="4"/>
  <c r="D181" i="4" s="1"/>
  <c r="G181" i="4" s="1"/>
  <c r="C180" i="4"/>
  <c r="E181" i="4" s="1"/>
  <c r="F181" i="4" s="1"/>
  <c r="I181" i="4" s="1"/>
  <c r="C179" i="4"/>
  <c r="D179" i="4" s="1"/>
  <c r="G179" i="4" s="1"/>
  <c r="C178" i="4"/>
  <c r="D178" i="4" s="1"/>
  <c r="G178" i="4" s="1"/>
  <c r="C177" i="4"/>
  <c r="D177" i="4" s="1"/>
  <c r="G177" i="4" s="1"/>
  <c r="C176" i="4"/>
  <c r="D176" i="4" s="1"/>
  <c r="G176" i="4" s="1"/>
  <c r="C175" i="4"/>
  <c r="D175" i="4" s="1"/>
  <c r="G175" i="4" s="1"/>
  <c r="C174" i="4"/>
  <c r="C173" i="4"/>
  <c r="D173" i="4" s="1"/>
  <c r="G173" i="4" s="1"/>
  <c r="C172" i="4"/>
  <c r="D172" i="4" s="1"/>
  <c r="G172" i="4" s="1"/>
  <c r="C171" i="4"/>
  <c r="D171" i="4" s="1"/>
  <c r="G171" i="4" s="1"/>
  <c r="C170" i="4"/>
  <c r="E171" i="4" s="1"/>
  <c r="F171" i="4" s="1"/>
  <c r="I171" i="4" s="1"/>
  <c r="C169" i="4"/>
  <c r="D169" i="4" s="1"/>
  <c r="G169" i="4" s="1"/>
  <c r="C168" i="4"/>
  <c r="E169" i="4" s="1"/>
  <c r="F169" i="4" s="1"/>
  <c r="I169" i="4" s="1"/>
  <c r="C167" i="4"/>
  <c r="D167" i="4" s="1"/>
  <c r="G167" i="4" s="1"/>
  <c r="C166" i="4"/>
  <c r="E167" i="4" s="1"/>
  <c r="F167" i="4" s="1"/>
  <c r="I167" i="4" s="1"/>
  <c r="C165" i="4"/>
  <c r="D165" i="4" s="1"/>
  <c r="G165" i="4" s="1"/>
  <c r="C164" i="4"/>
  <c r="E165" i="4" s="1"/>
  <c r="F165" i="4" s="1"/>
  <c r="I165" i="4" s="1"/>
  <c r="C163" i="4"/>
  <c r="C162" i="4"/>
  <c r="D162" i="4" s="1"/>
  <c r="G162" i="4" s="1"/>
  <c r="C161" i="4"/>
  <c r="D161" i="4" s="1"/>
  <c r="G161" i="4" s="1"/>
  <c r="C160" i="4"/>
  <c r="E161" i="4" s="1"/>
  <c r="F161" i="4" s="1"/>
  <c r="I161" i="4" s="1"/>
  <c r="C159" i="4"/>
  <c r="D159" i="4" s="1"/>
  <c r="G159" i="4" s="1"/>
  <c r="C158" i="4"/>
  <c r="C157" i="4"/>
  <c r="D157" i="4" s="1"/>
  <c r="G157" i="4" s="1"/>
  <c r="C156" i="4"/>
  <c r="D156" i="4" s="1"/>
  <c r="G156" i="4" s="1"/>
  <c r="C155" i="4"/>
  <c r="D155" i="4" s="1"/>
  <c r="G155" i="4" s="1"/>
  <c r="C154" i="4"/>
  <c r="E155" i="4" s="1"/>
  <c r="F155" i="4" s="1"/>
  <c r="I155" i="4" s="1"/>
  <c r="C153" i="4"/>
  <c r="D153" i="4" s="1"/>
  <c r="G153" i="4" s="1"/>
  <c r="C152" i="4"/>
  <c r="E153" i="4" s="1"/>
  <c r="F153" i="4" s="1"/>
  <c r="I153" i="4" s="1"/>
  <c r="C151" i="4"/>
  <c r="D151" i="4" s="1"/>
  <c r="G151" i="4" s="1"/>
  <c r="C150" i="4"/>
  <c r="E151" i="4" s="1"/>
  <c r="F151" i="4" s="1"/>
  <c r="I151" i="4" s="1"/>
  <c r="C149" i="4"/>
  <c r="C148" i="4"/>
  <c r="E149" i="4" s="1"/>
  <c r="F149" i="4" s="1"/>
  <c r="I149" i="4" s="1"/>
  <c r="C147" i="4"/>
  <c r="C146" i="4"/>
  <c r="C145" i="4"/>
  <c r="D145" i="4" s="1"/>
  <c r="G145" i="4" s="1"/>
  <c r="C144" i="4"/>
  <c r="E145" i="4" s="1"/>
  <c r="F145" i="4" s="1"/>
  <c r="I145" i="4" s="1"/>
  <c r="C143" i="4"/>
  <c r="D143" i="4" s="1"/>
  <c r="G143" i="4" s="1"/>
  <c r="C142" i="4"/>
  <c r="D142" i="4" s="1"/>
  <c r="G142" i="4" s="1"/>
  <c r="C141" i="4"/>
  <c r="D141" i="4" s="1"/>
  <c r="G141" i="4" s="1"/>
  <c r="C140" i="4"/>
  <c r="D140" i="4" s="1"/>
  <c r="G140" i="4" s="1"/>
  <c r="C139" i="4"/>
  <c r="D139" i="4" s="1"/>
  <c r="G139" i="4" s="1"/>
  <c r="C138" i="4"/>
  <c r="E139" i="4" s="1"/>
  <c r="F139" i="4" s="1"/>
  <c r="I139" i="4" s="1"/>
  <c r="C137" i="4"/>
  <c r="D137" i="4" s="1"/>
  <c r="G137" i="4" s="1"/>
  <c r="C136" i="4"/>
  <c r="E137" i="4" s="1"/>
  <c r="F137" i="4" s="1"/>
  <c r="I137" i="4" s="1"/>
  <c r="C135" i="4"/>
  <c r="C134" i="4"/>
  <c r="E135" i="4" s="1"/>
  <c r="F135" i="4" s="1"/>
  <c r="I135" i="4" s="1"/>
  <c r="C133" i="4"/>
  <c r="D133" i="4" s="1"/>
  <c r="G133" i="4" s="1"/>
  <c r="C132" i="4"/>
  <c r="E133" i="4" s="1"/>
  <c r="F133" i="4" s="1"/>
  <c r="I133" i="4" s="1"/>
  <c r="C131" i="4"/>
  <c r="D131" i="4" s="1"/>
  <c r="G131" i="4" s="1"/>
  <c r="C130" i="4"/>
  <c r="C129" i="4"/>
  <c r="D129" i="4" s="1"/>
  <c r="G129" i="4" s="1"/>
  <c r="C128" i="4"/>
  <c r="E129" i="4" s="1"/>
  <c r="F129" i="4" s="1"/>
  <c r="I129" i="4" s="1"/>
  <c r="C127" i="4"/>
  <c r="D127" i="4" s="1"/>
  <c r="G127" i="4" s="1"/>
  <c r="C126" i="4"/>
  <c r="D126" i="4" s="1"/>
  <c r="G126" i="4" s="1"/>
  <c r="C125" i="4"/>
  <c r="D125" i="4" s="1"/>
  <c r="G125" i="4" s="1"/>
  <c r="C124" i="4"/>
  <c r="D124" i="4" s="1"/>
  <c r="G124" i="4" s="1"/>
  <c r="C123" i="4"/>
  <c r="D123" i="4" s="1"/>
  <c r="G123" i="4" s="1"/>
  <c r="C122" i="4"/>
  <c r="E123" i="4" s="1"/>
  <c r="F123" i="4" s="1"/>
  <c r="I123" i="4" s="1"/>
  <c r="C121" i="4"/>
  <c r="D121" i="4" s="1"/>
  <c r="G121" i="4" s="1"/>
  <c r="C120" i="4"/>
  <c r="E121" i="4" s="1"/>
  <c r="F121" i="4" s="1"/>
  <c r="I121" i="4" s="1"/>
  <c r="C119" i="4"/>
  <c r="C118" i="4"/>
  <c r="E119" i="4" s="1"/>
  <c r="F119" i="4" s="1"/>
  <c r="I119" i="4" s="1"/>
  <c r="C117" i="4"/>
  <c r="D117" i="4" s="1"/>
  <c r="G117" i="4" s="1"/>
  <c r="C116" i="4"/>
  <c r="E117" i="4" s="1"/>
  <c r="F117" i="4" s="1"/>
  <c r="I117" i="4" s="1"/>
  <c r="C115" i="4"/>
  <c r="D115" i="4" s="1"/>
  <c r="G115" i="4" s="1"/>
  <c r="C114" i="4"/>
  <c r="D114" i="4" s="1"/>
  <c r="G114" i="4" s="1"/>
  <c r="C113" i="4"/>
  <c r="D113" i="4" s="1"/>
  <c r="G113" i="4" s="1"/>
  <c r="C112" i="4"/>
  <c r="E113" i="4" s="1"/>
  <c r="F113" i="4" s="1"/>
  <c r="I113" i="4" s="1"/>
  <c r="C111" i="4"/>
  <c r="D111" i="4" s="1"/>
  <c r="G111" i="4" s="1"/>
  <c r="C110" i="4"/>
  <c r="D110" i="4" s="1"/>
  <c r="G110" i="4" s="1"/>
  <c r="C109" i="4"/>
  <c r="D109" i="4" s="1"/>
  <c r="G109" i="4" s="1"/>
  <c r="C108" i="4"/>
  <c r="D108" i="4" s="1"/>
  <c r="G108" i="4" s="1"/>
  <c r="C107" i="4"/>
  <c r="D107" i="4" s="1"/>
  <c r="G107" i="4" s="1"/>
  <c r="C106" i="4"/>
  <c r="E107" i="4" s="1"/>
  <c r="F107" i="4" s="1"/>
  <c r="I107" i="4" s="1"/>
  <c r="C105" i="4"/>
  <c r="E106" i="4" s="1"/>
  <c r="F106" i="4" s="1"/>
  <c r="I106" i="4" s="1"/>
  <c r="C104" i="4"/>
  <c r="D104" i="4" s="1"/>
  <c r="G104" i="4" s="1"/>
  <c r="C103" i="4"/>
  <c r="D103" i="4" s="1"/>
  <c r="G103" i="4" s="1"/>
  <c r="C102" i="4"/>
  <c r="C101" i="4"/>
  <c r="E102" i="4" s="1"/>
  <c r="F102" i="4" s="1"/>
  <c r="I102" i="4" s="1"/>
  <c r="C100" i="4"/>
  <c r="D100" i="4" s="1"/>
  <c r="G100" i="4" s="1"/>
  <c r="C99" i="4"/>
  <c r="D99" i="4" s="1"/>
  <c r="G99" i="4" s="1"/>
  <c r="C98" i="4"/>
  <c r="E99" i="4" s="1"/>
  <c r="F99" i="4" s="1"/>
  <c r="I99" i="4" s="1"/>
  <c r="C97" i="4"/>
  <c r="E98" i="4" s="1"/>
  <c r="F98" i="4" s="1"/>
  <c r="I98" i="4" s="1"/>
  <c r="C96" i="4"/>
  <c r="D96" i="4" s="1"/>
  <c r="G96" i="4" s="1"/>
  <c r="C95" i="4"/>
  <c r="D95" i="4" s="1"/>
  <c r="G95" i="4" s="1"/>
  <c r="C94" i="4"/>
  <c r="E95" i="4" s="1"/>
  <c r="F95" i="4" s="1"/>
  <c r="I95" i="4" s="1"/>
  <c r="C93" i="4"/>
  <c r="D93" i="4" s="1"/>
  <c r="G93" i="4" s="1"/>
  <c r="C92" i="4"/>
  <c r="D92" i="4" s="1"/>
  <c r="G92" i="4" s="1"/>
  <c r="C91" i="4"/>
  <c r="D91" i="4" s="1"/>
  <c r="G91" i="4" s="1"/>
  <c r="C90" i="4"/>
  <c r="E91" i="4" s="1"/>
  <c r="F91" i="4" s="1"/>
  <c r="I91" i="4" s="1"/>
  <c r="C89" i="4"/>
  <c r="E90" i="4" s="1"/>
  <c r="F90" i="4" s="1"/>
  <c r="I90" i="4" s="1"/>
  <c r="C88" i="4"/>
  <c r="D88" i="4" s="1"/>
  <c r="G88" i="4" s="1"/>
  <c r="C87" i="4"/>
  <c r="D87" i="4" s="1"/>
  <c r="G87" i="4" s="1"/>
  <c r="C86" i="4"/>
  <c r="E87" i="4" s="1"/>
  <c r="F87" i="4" s="1"/>
  <c r="I87" i="4" s="1"/>
  <c r="C85" i="4"/>
  <c r="E86" i="4" s="1"/>
  <c r="F86" i="4" s="1"/>
  <c r="I86" i="4" s="1"/>
  <c r="C84" i="4"/>
  <c r="D84" i="4" s="1"/>
  <c r="G84" i="4" s="1"/>
  <c r="C83" i="4"/>
  <c r="D83" i="4" s="1"/>
  <c r="G83" i="4" s="1"/>
  <c r="C82" i="4"/>
  <c r="E83" i="4" s="1"/>
  <c r="F83" i="4" s="1"/>
  <c r="I83" i="4" s="1"/>
  <c r="C81" i="4"/>
  <c r="E82" i="4" s="1"/>
  <c r="F82" i="4" s="1"/>
  <c r="I82" i="4" s="1"/>
  <c r="C80" i="4"/>
  <c r="D80" i="4" s="1"/>
  <c r="G80" i="4" s="1"/>
  <c r="C79" i="4"/>
  <c r="D79" i="4" s="1"/>
  <c r="G79" i="4" s="1"/>
  <c r="C78" i="4"/>
  <c r="E79" i="4" s="1"/>
  <c r="F79" i="4" s="1"/>
  <c r="I79" i="4" s="1"/>
  <c r="C77" i="4"/>
  <c r="D77" i="4" s="1"/>
  <c r="G77" i="4" s="1"/>
  <c r="C76" i="4"/>
  <c r="D76" i="4" s="1"/>
  <c r="G76" i="4" s="1"/>
  <c r="C75" i="4"/>
  <c r="D75" i="4" s="1"/>
  <c r="G75" i="4" s="1"/>
  <c r="C74" i="4"/>
  <c r="E75" i="4" s="1"/>
  <c r="F75" i="4" s="1"/>
  <c r="I75" i="4" s="1"/>
  <c r="C73" i="4"/>
  <c r="E74" i="4" s="1"/>
  <c r="F74" i="4" s="1"/>
  <c r="I74" i="4" s="1"/>
  <c r="C72" i="4"/>
  <c r="D72" i="4" s="1"/>
  <c r="G72" i="4" s="1"/>
  <c r="C71" i="4"/>
  <c r="D71" i="4" s="1"/>
  <c r="G71" i="4" s="1"/>
  <c r="C70" i="4"/>
  <c r="E71" i="4" s="1"/>
  <c r="F71" i="4" s="1"/>
  <c r="I71" i="4" s="1"/>
  <c r="C69" i="4"/>
  <c r="E70" i="4" s="1"/>
  <c r="F70" i="4" s="1"/>
  <c r="I70" i="4" s="1"/>
  <c r="C68" i="4"/>
  <c r="D68" i="4" s="1"/>
  <c r="G68" i="4" s="1"/>
  <c r="C67" i="4"/>
  <c r="D67" i="4" s="1"/>
  <c r="G67" i="4" s="1"/>
  <c r="C66" i="4"/>
  <c r="E67" i="4" s="1"/>
  <c r="F67" i="4" s="1"/>
  <c r="I67" i="4" s="1"/>
  <c r="C65" i="4"/>
  <c r="E66" i="4" s="1"/>
  <c r="F66" i="4" s="1"/>
  <c r="I66" i="4" s="1"/>
  <c r="C64" i="4"/>
  <c r="D64" i="4" s="1"/>
  <c r="G64" i="4" s="1"/>
  <c r="C63" i="4"/>
  <c r="D63" i="4" s="1"/>
  <c r="G63" i="4" s="1"/>
  <c r="C62" i="4"/>
  <c r="E63" i="4" s="1"/>
  <c r="F63" i="4" s="1"/>
  <c r="I63" i="4" s="1"/>
  <c r="C61" i="4"/>
  <c r="E62" i="4" s="1"/>
  <c r="F62" i="4" s="1"/>
  <c r="I62" i="4" s="1"/>
  <c r="C60" i="4"/>
  <c r="D60" i="4" s="1"/>
  <c r="G60" i="4" s="1"/>
  <c r="C59" i="4"/>
  <c r="D59" i="4" s="1"/>
  <c r="G59" i="4" s="1"/>
  <c r="C58" i="4"/>
  <c r="E59" i="4" s="1"/>
  <c r="F59" i="4" s="1"/>
  <c r="I59" i="4" s="1"/>
  <c r="C57" i="4"/>
  <c r="E58" i="4" s="1"/>
  <c r="F58" i="4" s="1"/>
  <c r="I58" i="4" s="1"/>
  <c r="C56" i="4"/>
  <c r="D56" i="4" s="1"/>
  <c r="G56" i="4" s="1"/>
  <c r="C55" i="4"/>
  <c r="D55" i="4" s="1"/>
  <c r="G55" i="4" s="1"/>
  <c r="C54" i="4"/>
  <c r="E55" i="4" s="1"/>
  <c r="F55" i="4" s="1"/>
  <c r="I55" i="4" s="1"/>
  <c r="C53" i="4"/>
  <c r="C52" i="4"/>
  <c r="D52" i="4" s="1"/>
  <c r="G52" i="4" s="1"/>
  <c r="C51" i="4"/>
  <c r="D51" i="4" s="1"/>
  <c r="G51" i="4" s="1"/>
  <c r="C50" i="4"/>
  <c r="E51" i="4" s="1"/>
  <c r="F51" i="4" s="1"/>
  <c r="I51" i="4" s="1"/>
  <c r="C49" i="4"/>
  <c r="D49" i="4" s="1"/>
  <c r="G49" i="4" s="1"/>
  <c r="C48" i="4"/>
  <c r="D48" i="4" s="1"/>
  <c r="G48" i="4" s="1"/>
  <c r="C47" i="4"/>
  <c r="D47" i="4" s="1"/>
  <c r="G47" i="4" s="1"/>
  <c r="C46" i="4"/>
  <c r="E47" i="4" s="1"/>
  <c r="F47" i="4" s="1"/>
  <c r="I47" i="4" s="1"/>
  <c r="C45" i="4"/>
  <c r="D45" i="4" s="1"/>
  <c r="G45" i="4" s="1"/>
  <c r="C44" i="4"/>
  <c r="D44" i="4" s="1"/>
  <c r="G44" i="4" s="1"/>
  <c r="C43" i="4"/>
  <c r="D43" i="4" s="1"/>
  <c r="G43" i="4" s="1"/>
  <c r="C42" i="4"/>
  <c r="E43" i="4" s="1"/>
  <c r="F43" i="4" s="1"/>
  <c r="I43" i="4" s="1"/>
  <c r="C41" i="4"/>
  <c r="D41" i="4" s="1"/>
  <c r="G41" i="4" s="1"/>
  <c r="C40" i="4"/>
  <c r="D40" i="4" s="1"/>
  <c r="G40" i="4" s="1"/>
  <c r="C39" i="4"/>
  <c r="D39" i="4" s="1"/>
  <c r="G39" i="4" s="1"/>
  <c r="C38" i="4"/>
  <c r="E39" i="4" s="1"/>
  <c r="F39" i="4" s="1"/>
  <c r="I39" i="4" s="1"/>
  <c r="C37" i="4"/>
  <c r="D37" i="4" s="1"/>
  <c r="G37" i="4" s="1"/>
  <c r="C36" i="4"/>
  <c r="D36" i="4" s="1"/>
  <c r="G36" i="4" s="1"/>
  <c r="C35" i="4"/>
  <c r="D35" i="4" s="1"/>
  <c r="G35" i="4" s="1"/>
  <c r="C34" i="4"/>
  <c r="E35" i="4" s="1"/>
  <c r="F35" i="4" s="1"/>
  <c r="I35" i="4" s="1"/>
  <c r="C33" i="4"/>
  <c r="D33" i="4" s="1"/>
  <c r="G33" i="4" s="1"/>
  <c r="C32" i="4"/>
  <c r="D32" i="4" s="1"/>
  <c r="G32" i="4" s="1"/>
  <c r="C31" i="4"/>
  <c r="D31" i="4" s="1"/>
  <c r="G31" i="4" s="1"/>
  <c r="C30" i="4"/>
  <c r="E31" i="4" s="1"/>
  <c r="F31" i="4" s="1"/>
  <c r="I31" i="4" s="1"/>
  <c r="C29" i="4"/>
  <c r="D29" i="4" s="1"/>
  <c r="G29" i="4" s="1"/>
  <c r="C28" i="4"/>
  <c r="D28" i="4" s="1"/>
  <c r="G28" i="4" s="1"/>
  <c r="C27" i="4"/>
  <c r="D27" i="4" s="1"/>
  <c r="G27" i="4" s="1"/>
  <c r="C26" i="4"/>
  <c r="E27" i="4" s="1"/>
  <c r="F27" i="4" s="1"/>
  <c r="I27" i="4" s="1"/>
  <c r="C25" i="4"/>
  <c r="D25" i="4" s="1"/>
  <c r="G25" i="4" s="1"/>
  <c r="C24" i="4"/>
  <c r="D24" i="4" s="1"/>
  <c r="G24" i="4" s="1"/>
  <c r="C23" i="4"/>
  <c r="D23" i="4" s="1"/>
  <c r="G23" i="4" s="1"/>
  <c r="C22" i="4"/>
  <c r="E23" i="4" s="1"/>
  <c r="F23" i="4" s="1"/>
  <c r="I23" i="4" s="1"/>
  <c r="C21" i="4"/>
  <c r="D21" i="4" s="1"/>
  <c r="G21" i="4" s="1"/>
  <c r="C20" i="4"/>
  <c r="D20" i="4" s="1"/>
  <c r="G20" i="4" s="1"/>
  <c r="C19" i="4"/>
  <c r="D19" i="4" s="1"/>
  <c r="G19" i="4" s="1"/>
  <c r="F18" i="4"/>
  <c r="I18" i="4" s="1"/>
  <c r="C18" i="4"/>
  <c r="E19" i="4" s="1"/>
  <c r="F19" i="4" s="1"/>
  <c r="I19" i="4" s="1"/>
  <c r="B2" i="4"/>
  <c r="B3" i="4" s="1"/>
  <c r="B1" i="4"/>
  <c r="D1275" i="1"/>
  <c r="C1275" i="1"/>
  <c r="E1274" i="1"/>
  <c r="F1274" i="1" s="1"/>
  <c r="D1274" i="1"/>
  <c r="C1274" i="1"/>
  <c r="E1275" i="1" s="1"/>
  <c r="F1275" i="1" s="1"/>
  <c r="F1273" i="1"/>
  <c r="I1273" i="1" s="1"/>
  <c r="E1273" i="1"/>
  <c r="D1273" i="1"/>
  <c r="C1273" i="1"/>
  <c r="D1272" i="1"/>
  <c r="C1272" i="1"/>
  <c r="C1271" i="1"/>
  <c r="E1272" i="1" s="1"/>
  <c r="F1272" i="1" s="1"/>
  <c r="D1270" i="1"/>
  <c r="C1270" i="1"/>
  <c r="E1271" i="1" s="1"/>
  <c r="F1271" i="1" s="1"/>
  <c r="D1269" i="1"/>
  <c r="C1269" i="1"/>
  <c r="E1270" i="1" s="1"/>
  <c r="F1270" i="1" s="1"/>
  <c r="C1268" i="1"/>
  <c r="E1269" i="1" s="1"/>
  <c r="F1269" i="1" s="1"/>
  <c r="D1267" i="1"/>
  <c r="C1267" i="1"/>
  <c r="E1268" i="1" s="1"/>
  <c r="F1268" i="1" s="1"/>
  <c r="E1266" i="1"/>
  <c r="F1266" i="1" s="1"/>
  <c r="D1266" i="1"/>
  <c r="C1266" i="1"/>
  <c r="E1267" i="1" s="1"/>
  <c r="F1267" i="1" s="1"/>
  <c r="F1265" i="1"/>
  <c r="I1265" i="1" s="1"/>
  <c r="E1265" i="1"/>
  <c r="D1265" i="1"/>
  <c r="C1265" i="1"/>
  <c r="D1264" i="1"/>
  <c r="C1264" i="1"/>
  <c r="C1263" i="1"/>
  <c r="E1264" i="1" s="1"/>
  <c r="F1264" i="1" s="1"/>
  <c r="D1262" i="1"/>
  <c r="C1262" i="1"/>
  <c r="E1263" i="1" s="1"/>
  <c r="F1263" i="1" s="1"/>
  <c r="D1261" i="1"/>
  <c r="C1261" i="1"/>
  <c r="E1262" i="1" s="1"/>
  <c r="F1262" i="1" s="1"/>
  <c r="F1260" i="1"/>
  <c r="I1260" i="1" s="1"/>
  <c r="E1260" i="1"/>
  <c r="C1260" i="1"/>
  <c r="E1261" i="1" s="1"/>
  <c r="F1261" i="1" s="1"/>
  <c r="D1259" i="1"/>
  <c r="C1259" i="1"/>
  <c r="E1258" i="1"/>
  <c r="F1258" i="1" s="1"/>
  <c r="C1258" i="1"/>
  <c r="D1258" i="1" s="1"/>
  <c r="F1257" i="1"/>
  <c r="I1257" i="1" s="1"/>
  <c r="E1257" i="1"/>
  <c r="D1257" i="1"/>
  <c r="C1257" i="1"/>
  <c r="C1256" i="1"/>
  <c r="D1256" i="1" s="1"/>
  <c r="C1255" i="1"/>
  <c r="E1256" i="1" s="1"/>
  <c r="F1256" i="1" s="1"/>
  <c r="D1254" i="1"/>
  <c r="C1254" i="1"/>
  <c r="E1255" i="1" s="1"/>
  <c r="F1255" i="1" s="1"/>
  <c r="D1253" i="1"/>
  <c r="C1253" i="1"/>
  <c r="E1254" i="1" s="1"/>
  <c r="F1254" i="1" s="1"/>
  <c r="F1252" i="1"/>
  <c r="I1252" i="1" s="1"/>
  <c r="E1252" i="1"/>
  <c r="C1252" i="1"/>
  <c r="E1253" i="1" s="1"/>
  <c r="F1253" i="1" s="1"/>
  <c r="D1251" i="1"/>
  <c r="C1251" i="1"/>
  <c r="E1250" i="1"/>
  <c r="F1250" i="1" s="1"/>
  <c r="C1250" i="1"/>
  <c r="D1250" i="1" s="1"/>
  <c r="D1249" i="1"/>
  <c r="C1249" i="1"/>
  <c r="C1248" i="1"/>
  <c r="E1249" i="1" s="1"/>
  <c r="F1249" i="1" s="1"/>
  <c r="C1247" i="1"/>
  <c r="E1248" i="1" s="1"/>
  <c r="F1248" i="1" s="1"/>
  <c r="D1246" i="1"/>
  <c r="C1246" i="1"/>
  <c r="E1247" i="1" s="1"/>
  <c r="F1247" i="1" s="1"/>
  <c r="D1245" i="1"/>
  <c r="C1245" i="1"/>
  <c r="E1246" i="1" s="1"/>
  <c r="F1246" i="1" s="1"/>
  <c r="F1244" i="1"/>
  <c r="I1244" i="1" s="1"/>
  <c r="E1244" i="1"/>
  <c r="C1244" i="1"/>
  <c r="E1245" i="1" s="1"/>
  <c r="F1245" i="1" s="1"/>
  <c r="D1243" i="1"/>
  <c r="C1243" i="1"/>
  <c r="E1242" i="1"/>
  <c r="F1242" i="1" s="1"/>
  <c r="C1242" i="1"/>
  <c r="D1242" i="1" s="1"/>
  <c r="C1241" i="1"/>
  <c r="D1241" i="1" s="1"/>
  <c r="C1240" i="1"/>
  <c r="E1241" i="1" s="1"/>
  <c r="F1241" i="1" s="1"/>
  <c r="C1239" i="1"/>
  <c r="E1240" i="1" s="1"/>
  <c r="F1240" i="1" s="1"/>
  <c r="D1238" i="1"/>
  <c r="C1238" i="1"/>
  <c r="E1239" i="1" s="1"/>
  <c r="F1239" i="1" s="1"/>
  <c r="D1237" i="1"/>
  <c r="C1237" i="1"/>
  <c r="E1238" i="1" s="1"/>
  <c r="F1238" i="1" s="1"/>
  <c r="F1236" i="1"/>
  <c r="I1236" i="1" s="1"/>
  <c r="E1236" i="1"/>
  <c r="C1236" i="1"/>
  <c r="E1237" i="1" s="1"/>
  <c r="F1237" i="1" s="1"/>
  <c r="D1235" i="1"/>
  <c r="C1235" i="1"/>
  <c r="E1234" i="1"/>
  <c r="F1234" i="1" s="1"/>
  <c r="D1234" i="1"/>
  <c r="C1234" i="1"/>
  <c r="E1235" i="1" s="1"/>
  <c r="F1235" i="1" s="1"/>
  <c r="C1233" i="1"/>
  <c r="D1233" i="1" s="1"/>
  <c r="C1232" i="1"/>
  <c r="E1233" i="1" s="1"/>
  <c r="F1233" i="1" s="1"/>
  <c r="C1231" i="1"/>
  <c r="E1232" i="1" s="1"/>
  <c r="F1232" i="1" s="1"/>
  <c r="D1230" i="1"/>
  <c r="C1230" i="1"/>
  <c r="E1231" i="1" s="1"/>
  <c r="F1231" i="1" s="1"/>
  <c r="D1229" i="1"/>
  <c r="C1229" i="1"/>
  <c r="E1230" i="1" s="1"/>
  <c r="F1230" i="1" s="1"/>
  <c r="F1228" i="1"/>
  <c r="I1228" i="1" s="1"/>
  <c r="E1228" i="1"/>
  <c r="C1228" i="1"/>
  <c r="E1229" i="1" s="1"/>
  <c r="F1229" i="1" s="1"/>
  <c r="D1227" i="1"/>
  <c r="C1227" i="1"/>
  <c r="I1226" i="1"/>
  <c r="E1226" i="1"/>
  <c r="F1226" i="1" s="1"/>
  <c r="G1226" i="1" s="1"/>
  <c r="C1226" i="1"/>
  <c r="D1226" i="1" s="1"/>
  <c r="F1225" i="1"/>
  <c r="C1225" i="1"/>
  <c r="D1225" i="1" s="1"/>
  <c r="C1224" i="1"/>
  <c r="E1225" i="1" s="1"/>
  <c r="I1223" i="1"/>
  <c r="C1223" i="1"/>
  <c r="E1222" i="1"/>
  <c r="F1222" i="1" s="1"/>
  <c r="D1222" i="1"/>
  <c r="C1222" i="1"/>
  <c r="E1223" i="1" s="1"/>
  <c r="F1223" i="1" s="1"/>
  <c r="E1221" i="1"/>
  <c r="F1221" i="1" s="1"/>
  <c r="D1221" i="1"/>
  <c r="C1221" i="1"/>
  <c r="F1220" i="1"/>
  <c r="E1220" i="1"/>
  <c r="C1220" i="1"/>
  <c r="D1220" i="1" s="1"/>
  <c r="D1219" i="1"/>
  <c r="C1219" i="1"/>
  <c r="E1218" i="1"/>
  <c r="F1218" i="1" s="1"/>
  <c r="C1218" i="1"/>
  <c r="D1218" i="1" s="1"/>
  <c r="C1217" i="1"/>
  <c r="D1217" i="1" s="1"/>
  <c r="C1216" i="1"/>
  <c r="E1217" i="1" s="1"/>
  <c r="F1217" i="1" s="1"/>
  <c r="I1215" i="1"/>
  <c r="C1215" i="1"/>
  <c r="E1214" i="1"/>
  <c r="F1214" i="1" s="1"/>
  <c r="D1214" i="1"/>
  <c r="C1214" i="1"/>
  <c r="E1215" i="1" s="1"/>
  <c r="F1215" i="1" s="1"/>
  <c r="E1213" i="1"/>
  <c r="F1213" i="1" s="1"/>
  <c r="D1213" i="1"/>
  <c r="C1213" i="1"/>
  <c r="F1212" i="1"/>
  <c r="E1212" i="1"/>
  <c r="C1212" i="1"/>
  <c r="D1212" i="1" s="1"/>
  <c r="D1211" i="1"/>
  <c r="C1211" i="1"/>
  <c r="I1210" i="1"/>
  <c r="E1210" i="1"/>
  <c r="F1210" i="1" s="1"/>
  <c r="G1210" i="1" s="1"/>
  <c r="D1210" i="1"/>
  <c r="C1210" i="1"/>
  <c r="E1211" i="1" s="1"/>
  <c r="F1211" i="1" s="1"/>
  <c r="I1211" i="1" s="1"/>
  <c r="F1209" i="1"/>
  <c r="C1209" i="1"/>
  <c r="D1209" i="1" s="1"/>
  <c r="C1208" i="1"/>
  <c r="E1209" i="1" s="1"/>
  <c r="I1207" i="1"/>
  <c r="C1207" i="1"/>
  <c r="E1206" i="1"/>
  <c r="F1206" i="1" s="1"/>
  <c r="D1206" i="1"/>
  <c r="C1206" i="1"/>
  <c r="E1207" i="1" s="1"/>
  <c r="F1207" i="1" s="1"/>
  <c r="E1205" i="1"/>
  <c r="F1205" i="1" s="1"/>
  <c r="D1205" i="1"/>
  <c r="C1205" i="1"/>
  <c r="F1204" i="1"/>
  <c r="E1204" i="1"/>
  <c r="C1204" i="1"/>
  <c r="D1204" i="1" s="1"/>
  <c r="D1203" i="1"/>
  <c r="C1203" i="1"/>
  <c r="E1202" i="1"/>
  <c r="F1202" i="1" s="1"/>
  <c r="C1202" i="1"/>
  <c r="D1202" i="1" s="1"/>
  <c r="F1201" i="1"/>
  <c r="C1201" i="1"/>
  <c r="D1201" i="1" s="1"/>
  <c r="C1200" i="1"/>
  <c r="E1201" i="1" s="1"/>
  <c r="I1199" i="1"/>
  <c r="C1199" i="1"/>
  <c r="E1198" i="1"/>
  <c r="F1198" i="1" s="1"/>
  <c r="D1198" i="1"/>
  <c r="C1198" i="1"/>
  <c r="E1199" i="1" s="1"/>
  <c r="F1199" i="1" s="1"/>
  <c r="D1197" i="1"/>
  <c r="C1197" i="1"/>
  <c r="F1196" i="1"/>
  <c r="E1196" i="1"/>
  <c r="C1196" i="1"/>
  <c r="D1195" i="1"/>
  <c r="C1195" i="1"/>
  <c r="I1194" i="1"/>
  <c r="G1194" i="1"/>
  <c r="E1194" i="1"/>
  <c r="F1194" i="1" s="1"/>
  <c r="D1194" i="1"/>
  <c r="C1194" i="1"/>
  <c r="E1195" i="1" s="1"/>
  <c r="F1195" i="1" s="1"/>
  <c r="C1193" i="1"/>
  <c r="D1193" i="1" s="1"/>
  <c r="C1192" i="1"/>
  <c r="C1191" i="1"/>
  <c r="E1190" i="1"/>
  <c r="F1190" i="1" s="1"/>
  <c r="C1190" i="1"/>
  <c r="F1189" i="1"/>
  <c r="E1189" i="1"/>
  <c r="D1189" i="1"/>
  <c r="C1189" i="1"/>
  <c r="E1188" i="1"/>
  <c r="F1188" i="1" s="1"/>
  <c r="I1188" i="1" s="1"/>
  <c r="D1188" i="1"/>
  <c r="C1188" i="1"/>
  <c r="E1187" i="1"/>
  <c r="F1187" i="1" s="1"/>
  <c r="C1187" i="1"/>
  <c r="D1187" i="1" s="1"/>
  <c r="G1186" i="1"/>
  <c r="F1186" i="1"/>
  <c r="I1186" i="1" s="1"/>
  <c r="C1186" i="1"/>
  <c r="D1186" i="1" s="1"/>
  <c r="D1185" i="1"/>
  <c r="C1185" i="1"/>
  <c r="E1186" i="1" s="1"/>
  <c r="J1184" i="1"/>
  <c r="I1184" i="1"/>
  <c r="K1184" i="1" s="1"/>
  <c r="E1184" i="1"/>
  <c r="F1184" i="1" s="1"/>
  <c r="C1184" i="1"/>
  <c r="D1183" i="1"/>
  <c r="C1183" i="1"/>
  <c r="C1182" i="1"/>
  <c r="F1181" i="1"/>
  <c r="E1181" i="1"/>
  <c r="C1181" i="1"/>
  <c r="D1181" i="1" s="1"/>
  <c r="E1180" i="1"/>
  <c r="F1180" i="1" s="1"/>
  <c r="I1180" i="1" s="1"/>
  <c r="D1180" i="1"/>
  <c r="C1180" i="1"/>
  <c r="F1179" i="1"/>
  <c r="G1179" i="1" s="1"/>
  <c r="E1179" i="1"/>
  <c r="C1179" i="1"/>
  <c r="D1179" i="1" s="1"/>
  <c r="C1178" i="1"/>
  <c r="D1178" i="1" s="1"/>
  <c r="D1177" i="1"/>
  <c r="C1177" i="1"/>
  <c r="E1178" i="1" s="1"/>
  <c r="F1178" i="1" s="1"/>
  <c r="I1178" i="1" s="1"/>
  <c r="E1176" i="1"/>
  <c r="F1176" i="1" s="1"/>
  <c r="C1176" i="1"/>
  <c r="D1175" i="1"/>
  <c r="C1175" i="1"/>
  <c r="K1174" i="1"/>
  <c r="E1174" i="1"/>
  <c r="F1174" i="1" s="1"/>
  <c r="I1174" i="1" s="1"/>
  <c r="J1174" i="1" s="1"/>
  <c r="C1174" i="1"/>
  <c r="I1173" i="1"/>
  <c r="F1173" i="1"/>
  <c r="E1173" i="1"/>
  <c r="D1173" i="1"/>
  <c r="C1173" i="1"/>
  <c r="E1172" i="1"/>
  <c r="F1172" i="1" s="1"/>
  <c r="D1172" i="1"/>
  <c r="C1172" i="1"/>
  <c r="C1171" i="1"/>
  <c r="D1171" i="1" s="1"/>
  <c r="C1170" i="1"/>
  <c r="D1170" i="1" s="1"/>
  <c r="D1169" i="1"/>
  <c r="C1169" i="1"/>
  <c r="E1170" i="1" s="1"/>
  <c r="F1170" i="1" s="1"/>
  <c r="I1168" i="1"/>
  <c r="K1168" i="1" s="1"/>
  <c r="E1168" i="1"/>
  <c r="F1168" i="1" s="1"/>
  <c r="C1168" i="1"/>
  <c r="D1167" i="1"/>
  <c r="C1167" i="1"/>
  <c r="E1166" i="1"/>
  <c r="F1166" i="1" s="1"/>
  <c r="I1166" i="1" s="1"/>
  <c r="J1166" i="1" s="1"/>
  <c r="C1166" i="1"/>
  <c r="I1165" i="1"/>
  <c r="F1165" i="1"/>
  <c r="E1165" i="1"/>
  <c r="C1165" i="1"/>
  <c r="D1165" i="1" s="1"/>
  <c r="E1164" i="1"/>
  <c r="F1164" i="1" s="1"/>
  <c r="D1164" i="1"/>
  <c r="C1164" i="1"/>
  <c r="E1163" i="1"/>
  <c r="F1163" i="1" s="1"/>
  <c r="C1163" i="1"/>
  <c r="D1163" i="1" s="1"/>
  <c r="F1162" i="1"/>
  <c r="I1162" i="1" s="1"/>
  <c r="K1162" i="1" s="1"/>
  <c r="C1162" i="1"/>
  <c r="D1162" i="1" s="1"/>
  <c r="D1161" i="1"/>
  <c r="C1161" i="1"/>
  <c r="E1162" i="1" s="1"/>
  <c r="E1160" i="1"/>
  <c r="F1160" i="1" s="1"/>
  <c r="C1160" i="1"/>
  <c r="D1159" i="1"/>
  <c r="C1159" i="1"/>
  <c r="K1158" i="1"/>
  <c r="G1158" i="1"/>
  <c r="C1158" i="1"/>
  <c r="D1158" i="1" s="1"/>
  <c r="F1157" i="1"/>
  <c r="E1157" i="1"/>
  <c r="D1157" i="1"/>
  <c r="C1157" i="1"/>
  <c r="E1158" i="1" s="1"/>
  <c r="F1158" i="1" s="1"/>
  <c r="I1158" i="1" s="1"/>
  <c r="E1156" i="1"/>
  <c r="F1156" i="1" s="1"/>
  <c r="I1156" i="1" s="1"/>
  <c r="D1156" i="1"/>
  <c r="C1156" i="1"/>
  <c r="E1155" i="1"/>
  <c r="F1155" i="1" s="1"/>
  <c r="C1155" i="1"/>
  <c r="D1155" i="1" s="1"/>
  <c r="K1154" i="1"/>
  <c r="F1154" i="1"/>
  <c r="I1154" i="1" s="1"/>
  <c r="J1154" i="1" s="1"/>
  <c r="C1154" i="1"/>
  <c r="D1154" i="1" s="1"/>
  <c r="D1153" i="1"/>
  <c r="C1153" i="1"/>
  <c r="E1154" i="1" s="1"/>
  <c r="E1152" i="1"/>
  <c r="F1152" i="1" s="1"/>
  <c r="C1152" i="1"/>
  <c r="D1151" i="1"/>
  <c r="C1151" i="1"/>
  <c r="C1150" i="1"/>
  <c r="D1150" i="1" s="1"/>
  <c r="I1149" i="1"/>
  <c r="F1149" i="1"/>
  <c r="E1149" i="1"/>
  <c r="C1149" i="1"/>
  <c r="G1148" i="1"/>
  <c r="E1148" i="1"/>
  <c r="F1148" i="1" s="1"/>
  <c r="I1148" i="1" s="1"/>
  <c r="D1148" i="1"/>
  <c r="C1148" i="1"/>
  <c r="E1147" i="1"/>
  <c r="F1147" i="1" s="1"/>
  <c r="C1147" i="1"/>
  <c r="D1147" i="1" s="1"/>
  <c r="C1146" i="1"/>
  <c r="D1146" i="1" s="1"/>
  <c r="I1145" i="1"/>
  <c r="K1145" i="1" s="1"/>
  <c r="C1145" i="1"/>
  <c r="E1144" i="1"/>
  <c r="F1144" i="1" s="1"/>
  <c r="D1144" i="1"/>
  <c r="C1144" i="1"/>
  <c r="E1145" i="1" s="1"/>
  <c r="F1145" i="1" s="1"/>
  <c r="D1143" i="1"/>
  <c r="C1143" i="1"/>
  <c r="C1142" i="1"/>
  <c r="D1142" i="1" s="1"/>
  <c r="I1141" i="1"/>
  <c r="G1141" i="1"/>
  <c r="F1141" i="1"/>
  <c r="E1141" i="1"/>
  <c r="D1141" i="1"/>
  <c r="C1141" i="1"/>
  <c r="E1142" i="1" s="1"/>
  <c r="F1142" i="1" s="1"/>
  <c r="I1140" i="1"/>
  <c r="G1140" i="1"/>
  <c r="E1140" i="1"/>
  <c r="F1140" i="1" s="1"/>
  <c r="D1140" i="1"/>
  <c r="C1140" i="1"/>
  <c r="C1139" i="1"/>
  <c r="D1139" i="1" s="1"/>
  <c r="J1138" i="1"/>
  <c r="F1138" i="1"/>
  <c r="I1138" i="1" s="1"/>
  <c r="C1138" i="1"/>
  <c r="D1138" i="1" s="1"/>
  <c r="K1137" i="1"/>
  <c r="I1137" i="1"/>
  <c r="J1137" i="1" s="1"/>
  <c r="D1137" i="1"/>
  <c r="C1137" i="1"/>
  <c r="E1138" i="1" s="1"/>
  <c r="E1136" i="1"/>
  <c r="F1136" i="1" s="1"/>
  <c r="G1136" i="1" s="1"/>
  <c r="D1136" i="1"/>
  <c r="C1136" i="1"/>
  <c r="E1137" i="1" s="1"/>
  <c r="F1137" i="1" s="1"/>
  <c r="G1137" i="1" s="1"/>
  <c r="D1135" i="1"/>
  <c r="C1135" i="1"/>
  <c r="C1134" i="1"/>
  <c r="D1134" i="1" s="1"/>
  <c r="I1133" i="1"/>
  <c r="F1133" i="1"/>
  <c r="E1133" i="1"/>
  <c r="C1133" i="1"/>
  <c r="D1133" i="1" s="1"/>
  <c r="G1133" i="1" s="1"/>
  <c r="D1132" i="1"/>
  <c r="C1132" i="1"/>
  <c r="E1131" i="1"/>
  <c r="F1131" i="1" s="1"/>
  <c r="C1131" i="1"/>
  <c r="D1131" i="1" s="1"/>
  <c r="C1130" i="1"/>
  <c r="D1130" i="1" s="1"/>
  <c r="C1129" i="1"/>
  <c r="C1128" i="1"/>
  <c r="C1127" i="1"/>
  <c r="C1126" i="1"/>
  <c r="F1125" i="1"/>
  <c r="E1125" i="1"/>
  <c r="C1125" i="1"/>
  <c r="D1124" i="1"/>
  <c r="C1124" i="1"/>
  <c r="C1123" i="1"/>
  <c r="C1122" i="1"/>
  <c r="C1121" i="1"/>
  <c r="F1120" i="1"/>
  <c r="C1120" i="1"/>
  <c r="F1119" i="1"/>
  <c r="D1119" i="1"/>
  <c r="C1119" i="1"/>
  <c r="E1120" i="1" s="1"/>
  <c r="F1118" i="1"/>
  <c r="C1118" i="1"/>
  <c r="E1119" i="1" s="1"/>
  <c r="D1117" i="1"/>
  <c r="C1117" i="1"/>
  <c r="E1118" i="1" s="1"/>
  <c r="C1116" i="1"/>
  <c r="E1115" i="1"/>
  <c r="F1115" i="1" s="1"/>
  <c r="C1115" i="1"/>
  <c r="E1116" i="1" s="1"/>
  <c r="F1116" i="1" s="1"/>
  <c r="E1114" i="1"/>
  <c r="F1114" i="1" s="1"/>
  <c r="D1114" i="1"/>
  <c r="C1114" i="1"/>
  <c r="E1113" i="1"/>
  <c r="F1113" i="1" s="1"/>
  <c r="D1113" i="1"/>
  <c r="C1113" i="1"/>
  <c r="D1112" i="1"/>
  <c r="C1112" i="1"/>
  <c r="J1111" i="1"/>
  <c r="I1111" i="1"/>
  <c r="K1111" i="1" s="1"/>
  <c r="F1111" i="1"/>
  <c r="E1111" i="1"/>
  <c r="C1111" i="1"/>
  <c r="D1111" i="1" s="1"/>
  <c r="D1110" i="1"/>
  <c r="C1110" i="1"/>
  <c r="C1109" i="1"/>
  <c r="F1108" i="1"/>
  <c r="C1108" i="1"/>
  <c r="D1108" i="1" s="1"/>
  <c r="D1107" i="1"/>
  <c r="C1107" i="1"/>
  <c r="E1108" i="1" s="1"/>
  <c r="F1106" i="1"/>
  <c r="E1106" i="1"/>
  <c r="C1106" i="1"/>
  <c r="D1106" i="1" s="1"/>
  <c r="E1105" i="1"/>
  <c r="F1105" i="1" s="1"/>
  <c r="D1105" i="1"/>
  <c r="C1105" i="1"/>
  <c r="D1104" i="1"/>
  <c r="C1104" i="1"/>
  <c r="F1103" i="1"/>
  <c r="I1103" i="1" s="1"/>
  <c r="E1103" i="1"/>
  <c r="C1103" i="1"/>
  <c r="D1102" i="1"/>
  <c r="C1102" i="1"/>
  <c r="C1101" i="1"/>
  <c r="C1100" i="1"/>
  <c r="E1101" i="1" s="1"/>
  <c r="F1101" i="1" s="1"/>
  <c r="C1099" i="1"/>
  <c r="E1098" i="1"/>
  <c r="F1098" i="1" s="1"/>
  <c r="C1098" i="1"/>
  <c r="E1097" i="1"/>
  <c r="F1097" i="1" s="1"/>
  <c r="D1097" i="1"/>
  <c r="C1097" i="1"/>
  <c r="D1096" i="1"/>
  <c r="C1096" i="1"/>
  <c r="F1095" i="1"/>
  <c r="E1095" i="1"/>
  <c r="C1095" i="1"/>
  <c r="D1094" i="1"/>
  <c r="C1094" i="1"/>
  <c r="I1093" i="1"/>
  <c r="C1093" i="1"/>
  <c r="F1092" i="1"/>
  <c r="D1092" i="1"/>
  <c r="C1092" i="1"/>
  <c r="E1093" i="1" s="1"/>
  <c r="F1093" i="1" s="1"/>
  <c r="D1091" i="1"/>
  <c r="C1091" i="1"/>
  <c r="E1092" i="1" s="1"/>
  <c r="C1090" i="1"/>
  <c r="F1089" i="1"/>
  <c r="I1089" i="1" s="1"/>
  <c r="E1089" i="1"/>
  <c r="C1089" i="1"/>
  <c r="E1090" i="1" s="1"/>
  <c r="F1090" i="1" s="1"/>
  <c r="E1088" i="1"/>
  <c r="F1088" i="1" s="1"/>
  <c r="D1088" i="1"/>
  <c r="C1088" i="1"/>
  <c r="I1087" i="1"/>
  <c r="F1087" i="1"/>
  <c r="G1087" i="1" s="1"/>
  <c r="E1087" i="1"/>
  <c r="C1087" i="1"/>
  <c r="D1087" i="1" s="1"/>
  <c r="D1086" i="1"/>
  <c r="C1086" i="1"/>
  <c r="I1085" i="1"/>
  <c r="E1085" i="1"/>
  <c r="F1085" i="1" s="1"/>
  <c r="C1085" i="1"/>
  <c r="D1084" i="1"/>
  <c r="C1084" i="1"/>
  <c r="I1083" i="1"/>
  <c r="C1083" i="1"/>
  <c r="E1082" i="1"/>
  <c r="F1082" i="1" s="1"/>
  <c r="D1082" i="1"/>
  <c r="C1082" i="1"/>
  <c r="E1083" i="1" s="1"/>
  <c r="F1083" i="1" s="1"/>
  <c r="F1081" i="1"/>
  <c r="I1081" i="1" s="1"/>
  <c r="C1081" i="1"/>
  <c r="D1081" i="1" s="1"/>
  <c r="D1080" i="1"/>
  <c r="C1080" i="1"/>
  <c r="E1081" i="1" s="1"/>
  <c r="I1079" i="1"/>
  <c r="F1079" i="1"/>
  <c r="E1079" i="1"/>
  <c r="D1079" i="1"/>
  <c r="G1079" i="1" s="1"/>
  <c r="C1079" i="1"/>
  <c r="E1080" i="1" s="1"/>
  <c r="F1080" i="1" s="1"/>
  <c r="D1078" i="1"/>
  <c r="C1078" i="1"/>
  <c r="E1077" i="1"/>
  <c r="F1077" i="1" s="1"/>
  <c r="C1077" i="1"/>
  <c r="C1076" i="1"/>
  <c r="D1076" i="1" s="1"/>
  <c r="J1075" i="1"/>
  <c r="I1075" i="1"/>
  <c r="D1075" i="1"/>
  <c r="C1075" i="1"/>
  <c r="E1076" i="1" s="1"/>
  <c r="F1076" i="1" s="1"/>
  <c r="C1074" i="1"/>
  <c r="E1075" i="1" s="1"/>
  <c r="F1075" i="1" s="1"/>
  <c r="J1073" i="1"/>
  <c r="D1073" i="1"/>
  <c r="C1073" i="1"/>
  <c r="E1074" i="1" s="1"/>
  <c r="F1074" i="1" s="1"/>
  <c r="I1072" i="1"/>
  <c r="C1072" i="1"/>
  <c r="E1073" i="1" s="1"/>
  <c r="F1073" i="1" s="1"/>
  <c r="I1073" i="1" s="1"/>
  <c r="I1071" i="1"/>
  <c r="F1071" i="1"/>
  <c r="E1071" i="1"/>
  <c r="D1071" i="1"/>
  <c r="G1071" i="1" s="1"/>
  <c r="C1071" i="1"/>
  <c r="E1072" i="1" s="1"/>
  <c r="F1072" i="1" s="1"/>
  <c r="D1070" i="1"/>
  <c r="C1070" i="1"/>
  <c r="E1069" i="1"/>
  <c r="F1069" i="1" s="1"/>
  <c r="C1069" i="1"/>
  <c r="I1068" i="1"/>
  <c r="D1068" i="1"/>
  <c r="C1068" i="1"/>
  <c r="J1067" i="1"/>
  <c r="I1067" i="1"/>
  <c r="D1067" i="1"/>
  <c r="C1067" i="1"/>
  <c r="E1068" i="1" s="1"/>
  <c r="F1068" i="1" s="1"/>
  <c r="I1066" i="1"/>
  <c r="D1066" i="1"/>
  <c r="C1066" i="1"/>
  <c r="E1067" i="1" s="1"/>
  <c r="F1067" i="1" s="1"/>
  <c r="J1065" i="1"/>
  <c r="D1065" i="1"/>
  <c r="G1065" i="1" s="1"/>
  <c r="C1065" i="1"/>
  <c r="E1066" i="1" s="1"/>
  <c r="F1066" i="1" s="1"/>
  <c r="D1064" i="1"/>
  <c r="C1064" i="1"/>
  <c r="E1065" i="1" s="1"/>
  <c r="F1065" i="1" s="1"/>
  <c r="I1065" i="1" s="1"/>
  <c r="I1063" i="1"/>
  <c r="F1063" i="1"/>
  <c r="E1063" i="1"/>
  <c r="C1063" i="1"/>
  <c r="E1064" i="1" s="1"/>
  <c r="F1064" i="1" s="1"/>
  <c r="I1064" i="1" s="1"/>
  <c r="D1062" i="1"/>
  <c r="C1062" i="1"/>
  <c r="C1061" i="1"/>
  <c r="D1060" i="1"/>
  <c r="C1060" i="1"/>
  <c r="E1061" i="1" s="1"/>
  <c r="F1061" i="1" s="1"/>
  <c r="C1059" i="1"/>
  <c r="E1060" i="1" s="1"/>
  <c r="F1060" i="1" s="1"/>
  <c r="I1060" i="1" s="1"/>
  <c r="D1058" i="1"/>
  <c r="C1058" i="1"/>
  <c r="E1059" i="1" s="1"/>
  <c r="F1059" i="1" s="1"/>
  <c r="J1057" i="1"/>
  <c r="C1057" i="1"/>
  <c r="E1058" i="1" s="1"/>
  <c r="F1058" i="1" s="1"/>
  <c r="I1058" i="1" s="1"/>
  <c r="I1056" i="1"/>
  <c r="D1056" i="1"/>
  <c r="C1056" i="1"/>
  <c r="E1057" i="1" s="1"/>
  <c r="F1057" i="1" s="1"/>
  <c r="I1057" i="1" s="1"/>
  <c r="I1055" i="1"/>
  <c r="F1055" i="1"/>
  <c r="E1055" i="1"/>
  <c r="D1055" i="1"/>
  <c r="G1055" i="1" s="1"/>
  <c r="C1055" i="1"/>
  <c r="E1056" i="1" s="1"/>
  <c r="F1056" i="1" s="1"/>
  <c r="D1054" i="1"/>
  <c r="C1054" i="1"/>
  <c r="E1053" i="1"/>
  <c r="F1053" i="1" s="1"/>
  <c r="C1053" i="1"/>
  <c r="J1052" i="1"/>
  <c r="C1052" i="1"/>
  <c r="D1052" i="1" s="1"/>
  <c r="D1051" i="1"/>
  <c r="C1051" i="1"/>
  <c r="E1052" i="1" s="1"/>
  <c r="F1052" i="1" s="1"/>
  <c r="I1052" i="1" s="1"/>
  <c r="C1050" i="1"/>
  <c r="C1049" i="1"/>
  <c r="E1050" i="1" s="1"/>
  <c r="F1050" i="1" s="1"/>
  <c r="C1048" i="1"/>
  <c r="F1047" i="1"/>
  <c r="I1047" i="1" s="1"/>
  <c r="E1047" i="1"/>
  <c r="C1047" i="1"/>
  <c r="D1046" i="1"/>
  <c r="C1046" i="1"/>
  <c r="E1045" i="1"/>
  <c r="F1045" i="1" s="1"/>
  <c r="I1045" i="1" s="1"/>
  <c r="C1045" i="1"/>
  <c r="G1044" i="1"/>
  <c r="D1044" i="1"/>
  <c r="C1044" i="1"/>
  <c r="G1043" i="1"/>
  <c r="D1043" i="1"/>
  <c r="C1043" i="1"/>
  <c r="E1044" i="1" s="1"/>
  <c r="F1044" i="1" s="1"/>
  <c r="I1044" i="1" s="1"/>
  <c r="D1042" i="1"/>
  <c r="C1042" i="1"/>
  <c r="E1043" i="1" s="1"/>
  <c r="F1043" i="1" s="1"/>
  <c r="I1043" i="1" s="1"/>
  <c r="J1043" i="1" s="1"/>
  <c r="D1041" i="1"/>
  <c r="C1041" i="1"/>
  <c r="E1042" i="1" s="1"/>
  <c r="F1042" i="1" s="1"/>
  <c r="G1040" i="1"/>
  <c r="D1040" i="1"/>
  <c r="C1040" i="1"/>
  <c r="E1041" i="1" s="1"/>
  <c r="F1041" i="1" s="1"/>
  <c r="F1039" i="1"/>
  <c r="I1039" i="1" s="1"/>
  <c r="E1039" i="1"/>
  <c r="D1039" i="1"/>
  <c r="G1039" i="1" s="1"/>
  <c r="C1039" i="1"/>
  <c r="E1040" i="1" s="1"/>
  <c r="F1040" i="1" s="1"/>
  <c r="I1040" i="1" s="1"/>
  <c r="D1038" i="1"/>
  <c r="C1038" i="1"/>
  <c r="J1037" i="1"/>
  <c r="I1037" i="1"/>
  <c r="E1037" i="1"/>
  <c r="F1037" i="1" s="1"/>
  <c r="C1037" i="1"/>
  <c r="D1036" i="1"/>
  <c r="C1036" i="1"/>
  <c r="C1035" i="1"/>
  <c r="D1034" i="1"/>
  <c r="C1034" i="1"/>
  <c r="E1035" i="1" s="1"/>
  <c r="F1035" i="1" s="1"/>
  <c r="E1033" i="1"/>
  <c r="F1033" i="1" s="1"/>
  <c r="I1033" i="1" s="1"/>
  <c r="C1033" i="1"/>
  <c r="E1032" i="1"/>
  <c r="F1032" i="1" s="1"/>
  <c r="D1032" i="1"/>
  <c r="C1032" i="1"/>
  <c r="D1031" i="1"/>
  <c r="C1031" i="1"/>
  <c r="K1030" i="1"/>
  <c r="C1030" i="1"/>
  <c r="D1030" i="1" s="1"/>
  <c r="I1029" i="1"/>
  <c r="F1029" i="1"/>
  <c r="G1029" i="1" s="1"/>
  <c r="D1029" i="1"/>
  <c r="C1029" i="1"/>
  <c r="E1030" i="1" s="1"/>
  <c r="F1030" i="1" s="1"/>
  <c r="I1030" i="1" s="1"/>
  <c r="D1028" i="1"/>
  <c r="C1028" i="1"/>
  <c r="E1029" i="1" s="1"/>
  <c r="C1027" i="1"/>
  <c r="C1026" i="1"/>
  <c r="E1025" i="1"/>
  <c r="F1025" i="1" s="1"/>
  <c r="C1025" i="1"/>
  <c r="E1024" i="1"/>
  <c r="F1024" i="1" s="1"/>
  <c r="C1024" i="1"/>
  <c r="D1024" i="1" s="1"/>
  <c r="E1022" i="1"/>
  <c r="F1022" i="1" s="1"/>
  <c r="I1022" i="1" s="1"/>
  <c r="D1022" i="1"/>
  <c r="G1022" i="1" s="1"/>
  <c r="C1022" i="1"/>
  <c r="G1021" i="1"/>
  <c r="E1021" i="1"/>
  <c r="F1021" i="1" s="1"/>
  <c r="I1021" i="1" s="1"/>
  <c r="D1021" i="1"/>
  <c r="C1021" i="1"/>
  <c r="E1020" i="1"/>
  <c r="F1020" i="1" s="1"/>
  <c r="I1020" i="1" s="1"/>
  <c r="C1020" i="1"/>
  <c r="D1020" i="1" s="1"/>
  <c r="G1020" i="1" s="1"/>
  <c r="I1019" i="1"/>
  <c r="E1019" i="1"/>
  <c r="F1019" i="1" s="1"/>
  <c r="D1019" i="1"/>
  <c r="G1019" i="1" s="1"/>
  <c r="C1019" i="1"/>
  <c r="G1018" i="1"/>
  <c r="E1018" i="1"/>
  <c r="F1018" i="1" s="1"/>
  <c r="I1018" i="1" s="1"/>
  <c r="D1018" i="1"/>
  <c r="C1018" i="1"/>
  <c r="D1017" i="1"/>
  <c r="G1017" i="1" s="1"/>
  <c r="C1017" i="1"/>
  <c r="E1016" i="1"/>
  <c r="F1016" i="1" s="1"/>
  <c r="I1016" i="1" s="1"/>
  <c r="C1016" i="1"/>
  <c r="D1016" i="1" s="1"/>
  <c r="G1016" i="1" s="1"/>
  <c r="G1015" i="1"/>
  <c r="E1015" i="1"/>
  <c r="F1015" i="1" s="1"/>
  <c r="I1015" i="1" s="1"/>
  <c r="D1015" i="1"/>
  <c r="C1015" i="1"/>
  <c r="D1014" i="1"/>
  <c r="G1014" i="1" s="1"/>
  <c r="C1014" i="1"/>
  <c r="D1013" i="1"/>
  <c r="G1013" i="1" s="1"/>
  <c r="C1013" i="1"/>
  <c r="E1014" i="1" s="1"/>
  <c r="F1014" i="1" s="1"/>
  <c r="I1014" i="1" s="1"/>
  <c r="G1012" i="1"/>
  <c r="E1012" i="1"/>
  <c r="F1012" i="1" s="1"/>
  <c r="I1012" i="1" s="1"/>
  <c r="C1012" i="1"/>
  <c r="D1012" i="1" s="1"/>
  <c r="D1011" i="1"/>
  <c r="G1011" i="1" s="1"/>
  <c r="C1011" i="1"/>
  <c r="G1010" i="1"/>
  <c r="D1010" i="1"/>
  <c r="C1010" i="1"/>
  <c r="E1011" i="1" s="1"/>
  <c r="F1011" i="1" s="1"/>
  <c r="I1011" i="1" s="1"/>
  <c r="D1009" i="1"/>
  <c r="G1009" i="1" s="1"/>
  <c r="C1009" i="1"/>
  <c r="E1010" i="1" s="1"/>
  <c r="F1010" i="1" s="1"/>
  <c r="I1010" i="1" s="1"/>
  <c r="C1008" i="1"/>
  <c r="G1007" i="1"/>
  <c r="D1007" i="1"/>
  <c r="C1007" i="1"/>
  <c r="E1008" i="1" s="1"/>
  <c r="F1008" i="1" s="1"/>
  <c r="I1008" i="1" s="1"/>
  <c r="D1006" i="1"/>
  <c r="G1006" i="1" s="1"/>
  <c r="C1006" i="1"/>
  <c r="E1007" i="1" s="1"/>
  <c r="F1007" i="1" s="1"/>
  <c r="I1007" i="1" s="1"/>
  <c r="C1005" i="1"/>
  <c r="G1004" i="1"/>
  <c r="C1004" i="1"/>
  <c r="D1004" i="1" s="1"/>
  <c r="D1003" i="1"/>
  <c r="G1003" i="1" s="1"/>
  <c r="C1003" i="1"/>
  <c r="E1004" i="1" s="1"/>
  <c r="F1004" i="1" s="1"/>
  <c r="I1004" i="1" s="1"/>
  <c r="C1002" i="1"/>
  <c r="G1001" i="1"/>
  <c r="D1001" i="1"/>
  <c r="C1001" i="1"/>
  <c r="E1002" i="1" s="1"/>
  <c r="F1002" i="1" s="1"/>
  <c r="I1002" i="1" s="1"/>
  <c r="G1000" i="1"/>
  <c r="E1000" i="1"/>
  <c r="F1000" i="1" s="1"/>
  <c r="I1000" i="1" s="1"/>
  <c r="D1000" i="1"/>
  <c r="C1000" i="1"/>
  <c r="E1001" i="1" s="1"/>
  <c r="F1001" i="1" s="1"/>
  <c r="I1001" i="1" s="1"/>
  <c r="C999" i="1"/>
  <c r="D999" i="1" s="1"/>
  <c r="G999" i="1" s="1"/>
  <c r="C998" i="1"/>
  <c r="D998" i="1" s="1"/>
  <c r="G998" i="1" s="1"/>
  <c r="G997" i="1"/>
  <c r="D997" i="1"/>
  <c r="C997" i="1"/>
  <c r="E998" i="1" s="1"/>
  <c r="F998" i="1" s="1"/>
  <c r="I998" i="1" s="1"/>
  <c r="G996" i="1"/>
  <c r="D996" i="1"/>
  <c r="C996" i="1"/>
  <c r="E997" i="1" s="1"/>
  <c r="F997" i="1" s="1"/>
  <c r="I997" i="1" s="1"/>
  <c r="E995" i="1"/>
  <c r="F995" i="1" s="1"/>
  <c r="I995" i="1" s="1"/>
  <c r="C995" i="1"/>
  <c r="D995" i="1" s="1"/>
  <c r="G995" i="1" s="1"/>
  <c r="C994" i="1"/>
  <c r="D994" i="1" s="1"/>
  <c r="G994" i="1" s="1"/>
  <c r="G993" i="1"/>
  <c r="D993" i="1"/>
  <c r="C993" i="1"/>
  <c r="E994" i="1" s="1"/>
  <c r="F994" i="1" s="1"/>
  <c r="I994" i="1" s="1"/>
  <c r="G992" i="1"/>
  <c r="D992" i="1"/>
  <c r="C992" i="1"/>
  <c r="E993" i="1" s="1"/>
  <c r="F993" i="1" s="1"/>
  <c r="I993" i="1" s="1"/>
  <c r="C991" i="1"/>
  <c r="C990" i="1"/>
  <c r="D990" i="1" s="1"/>
  <c r="G990" i="1" s="1"/>
  <c r="G989" i="1"/>
  <c r="D989" i="1"/>
  <c r="C989" i="1"/>
  <c r="E990" i="1" s="1"/>
  <c r="F990" i="1" s="1"/>
  <c r="I990" i="1" s="1"/>
  <c r="G988" i="1"/>
  <c r="E988" i="1"/>
  <c r="F988" i="1" s="1"/>
  <c r="I988" i="1" s="1"/>
  <c r="D988" i="1"/>
  <c r="C988" i="1"/>
  <c r="E989" i="1" s="1"/>
  <c r="F989" i="1" s="1"/>
  <c r="I989" i="1" s="1"/>
  <c r="E987" i="1"/>
  <c r="F987" i="1" s="1"/>
  <c r="I987" i="1" s="1"/>
  <c r="C987" i="1"/>
  <c r="D987" i="1" s="1"/>
  <c r="G987" i="1" s="1"/>
  <c r="C986" i="1"/>
  <c r="D986" i="1" s="1"/>
  <c r="G986" i="1" s="1"/>
  <c r="G985" i="1"/>
  <c r="D985" i="1"/>
  <c r="C985" i="1"/>
  <c r="E986" i="1" s="1"/>
  <c r="F986" i="1" s="1"/>
  <c r="I986" i="1" s="1"/>
  <c r="G984" i="1"/>
  <c r="E984" i="1"/>
  <c r="F984" i="1" s="1"/>
  <c r="I984" i="1" s="1"/>
  <c r="D984" i="1"/>
  <c r="C984" i="1"/>
  <c r="E985" i="1" s="1"/>
  <c r="F985" i="1" s="1"/>
  <c r="I985" i="1" s="1"/>
  <c r="C983" i="1"/>
  <c r="D983" i="1" s="1"/>
  <c r="G983" i="1" s="1"/>
  <c r="C982" i="1"/>
  <c r="D982" i="1" s="1"/>
  <c r="G982" i="1" s="1"/>
  <c r="G981" i="1"/>
  <c r="D981" i="1"/>
  <c r="C981" i="1"/>
  <c r="E982" i="1" s="1"/>
  <c r="F982" i="1" s="1"/>
  <c r="I982" i="1" s="1"/>
  <c r="G980" i="1"/>
  <c r="D980" i="1"/>
  <c r="C980" i="1"/>
  <c r="E981" i="1" s="1"/>
  <c r="F981" i="1" s="1"/>
  <c r="I981" i="1" s="1"/>
  <c r="E979" i="1"/>
  <c r="F979" i="1" s="1"/>
  <c r="I979" i="1" s="1"/>
  <c r="C979" i="1"/>
  <c r="D979" i="1" s="1"/>
  <c r="G979" i="1" s="1"/>
  <c r="C978" i="1"/>
  <c r="D978" i="1" s="1"/>
  <c r="G978" i="1" s="1"/>
  <c r="G977" i="1"/>
  <c r="D977" i="1"/>
  <c r="C977" i="1"/>
  <c r="E978" i="1" s="1"/>
  <c r="F978" i="1" s="1"/>
  <c r="I978" i="1" s="1"/>
  <c r="G976" i="1"/>
  <c r="D976" i="1"/>
  <c r="C976" i="1"/>
  <c r="E977" i="1" s="1"/>
  <c r="F977" i="1" s="1"/>
  <c r="I977" i="1" s="1"/>
  <c r="C975" i="1"/>
  <c r="C974" i="1"/>
  <c r="D974" i="1" s="1"/>
  <c r="G974" i="1" s="1"/>
  <c r="G973" i="1"/>
  <c r="D973" i="1"/>
  <c r="C973" i="1"/>
  <c r="E974" i="1" s="1"/>
  <c r="F974" i="1" s="1"/>
  <c r="I974" i="1" s="1"/>
  <c r="G972" i="1"/>
  <c r="E972" i="1"/>
  <c r="F972" i="1" s="1"/>
  <c r="I972" i="1" s="1"/>
  <c r="D972" i="1"/>
  <c r="C972" i="1"/>
  <c r="E973" i="1" s="1"/>
  <c r="F973" i="1" s="1"/>
  <c r="I973" i="1" s="1"/>
  <c r="E971" i="1"/>
  <c r="F971" i="1" s="1"/>
  <c r="I971" i="1" s="1"/>
  <c r="C971" i="1"/>
  <c r="D971" i="1" s="1"/>
  <c r="G971" i="1" s="1"/>
  <c r="C970" i="1"/>
  <c r="D970" i="1" s="1"/>
  <c r="G970" i="1" s="1"/>
  <c r="G969" i="1"/>
  <c r="D969" i="1"/>
  <c r="C969" i="1"/>
  <c r="E970" i="1" s="1"/>
  <c r="F970" i="1" s="1"/>
  <c r="I970" i="1" s="1"/>
  <c r="G968" i="1"/>
  <c r="E968" i="1"/>
  <c r="F968" i="1" s="1"/>
  <c r="I968" i="1" s="1"/>
  <c r="D968" i="1"/>
  <c r="C968" i="1"/>
  <c r="E969" i="1" s="1"/>
  <c r="F969" i="1" s="1"/>
  <c r="I969" i="1" s="1"/>
  <c r="C967" i="1"/>
  <c r="D967" i="1" s="1"/>
  <c r="G967" i="1" s="1"/>
  <c r="C966" i="1"/>
  <c r="D966" i="1" s="1"/>
  <c r="G966" i="1" s="1"/>
  <c r="G965" i="1"/>
  <c r="D965" i="1"/>
  <c r="C965" i="1"/>
  <c r="E966" i="1" s="1"/>
  <c r="F966" i="1" s="1"/>
  <c r="I966" i="1" s="1"/>
  <c r="G964" i="1"/>
  <c r="D964" i="1"/>
  <c r="C964" i="1"/>
  <c r="E965" i="1" s="1"/>
  <c r="F965" i="1" s="1"/>
  <c r="I965" i="1" s="1"/>
  <c r="C963" i="1"/>
  <c r="C962" i="1"/>
  <c r="D962" i="1" s="1"/>
  <c r="G962" i="1" s="1"/>
  <c r="G961" i="1"/>
  <c r="D961" i="1"/>
  <c r="C961" i="1"/>
  <c r="E962" i="1" s="1"/>
  <c r="F962" i="1" s="1"/>
  <c r="I962" i="1" s="1"/>
  <c r="G960" i="1"/>
  <c r="E960" i="1"/>
  <c r="F960" i="1" s="1"/>
  <c r="I960" i="1" s="1"/>
  <c r="D960" i="1"/>
  <c r="C960" i="1"/>
  <c r="E961" i="1" s="1"/>
  <c r="F961" i="1" s="1"/>
  <c r="I961" i="1" s="1"/>
  <c r="D959" i="1"/>
  <c r="G959" i="1" s="1"/>
  <c r="C959" i="1"/>
  <c r="C958" i="1"/>
  <c r="D958" i="1" s="1"/>
  <c r="G958" i="1" s="1"/>
  <c r="G957" i="1"/>
  <c r="D957" i="1"/>
  <c r="C957" i="1"/>
  <c r="E958" i="1" s="1"/>
  <c r="F958" i="1" s="1"/>
  <c r="I958" i="1" s="1"/>
  <c r="G956" i="1"/>
  <c r="F956" i="1"/>
  <c r="I956" i="1" s="1"/>
  <c r="E956" i="1"/>
  <c r="D956" i="1"/>
  <c r="C956" i="1"/>
  <c r="E957" i="1" s="1"/>
  <c r="F957" i="1" s="1"/>
  <c r="I957" i="1" s="1"/>
  <c r="E955" i="1"/>
  <c r="F955" i="1" s="1"/>
  <c r="I955" i="1" s="1"/>
  <c r="D955" i="1"/>
  <c r="G955" i="1" s="1"/>
  <c r="C955" i="1"/>
  <c r="C954" i="1"/>
  <c r="D954" i="1" s="1"/>
  <c r="G954" i="1" s="1"/>
  <c r="G953" i="1"/>
  <c r="D953" i="1"/>
  <c r="C953" i="1"/>
  <c r="E954" i="1" s="1"/>
  <c r="F954" i="1" s="1"/>
  <c r="I954" i="1" s="1"/>
  <c r="G952" i="1"/>
  <c r="F952" i="1"/>
  <c r="I952" i="1" s="1"/>
  <c r="E952" i="1"/>
  <c r="D952" i="1"/>
  <c r="C952" i="1"/>
  <c r="E953" i="1" s="1"/>
  <c r="F953" i="1" s="1"/>
  <c r="I953" i="1" s="1"/>
  <c r="D951" i="1"/>
  <c r="G951" i="1" s="1"/>
  <c r="C951" i="1"/>
  <c r="F950" i="1"/>
  <c r="I950" i="1" s="1"/>
  <c r="C950" i="1"/>
  <c r="D950" i="1" s="1"/>
  <c r="G950" i="1" s="1"/>
  <c r="D949" i="1"/>
  <c r="G949" i="1" s="1"/>
  <c r="C949" i="1"/>
  <c r="E950" i="1" s="1"/>
  <c r="G948" i="1"/>
  <c r="E948" i="1"/>
  <c r="F948" i="1" s="1"/>
  <c r="I948" i="1" s="1"/>
  <c r="D948" i="1"/>
  <c r="C948" i="1"/>
  <c r="E949" i="1" s="1"/>
  <c r="F949" i="1" s="1"/>
  <c r="I949" i="1" s="1"/>
  <c r="D947" i="1"/>
  <c r="G947" i="1" s="1"/>
  <c r="C947" i="1"/>
  <c r="C946" i="1"/>
  <c r="G945" i="1"/>
  <c r="D945" i="1"/>
  <c r="C945" i="1"/>
  <c r="E946" i="1" s="1"/>
  <c r="F946" i="1" s="1"/>
  <c r="I946" i="1" s="1"/>
  <c r="G944" i="1"/>
  <c r="D944" i="1"/>
  <c r="C944" i="1"/>
  <c r="E945" i="1" s="1"/>
  <c r="F945" i="1" s="1"/>
  <c r="I945" i="1" s="1"/>
  <c r="D943" i="1"/>
  <c r="G943" i="1" s="1"/>
  <c r="C943" i="1"/>
  <c r="E944" i="1" s="1"/>
  <c r="F944" i="1" s="1"/>
  <c r="I944" i="1" s="1"/>
  <c r="F942" i="1"/>
  <c r="I942" i="1" s="1"/>
  <c r="C942" i="1"/>
  <c r="D942" i="1" s="1"/>
  <c r="G942" i="1" s="1"/>
  <c r="G941" i="1"/>
  <c r="D941" i="1"/>
  <c r="C941" i="1"/>
  <c r="E942" i="1" s="1"/>
  <c r="G940" i="1"/>
  <c r="D940" i="1"/>
  <c r="C940" i="1"/>
  <c r="E941" i="1" s="1"/>
  <c r="F941" i="1" s="1"/>
  <c r="I941" i="1" s="1"/>
  <c r="D939" i="1"/>
  <c r="G939" i="1" s="1"/>
  <c r="C939" i="1"/>
  <c r="E940" i="1" s="1"/>
  <c r="F940" i="1" s="1"/>
  <c r="I940" i="1" s="1"/>
  <c r="C938" i="1"/>
  <c r="I937" i="1"/>
  <c r="C937" i="1"/>
  <c r="G936" i="1"/>
  <c r="D936" i="1"/>
  <c r="C936" i="1"/>
  <c r="E937" i="1" s="1"/>
  <c r="F937" i="1" s="1"/>
  <c r="D935" i="1"/>
  <c r="G935" i="1" s="1"/>
  <c r="C935" i="1"/>
  <c r="E936" i="1" s="1"/>
  <c r="F936" i="1" s="1"/>
  <c r="I936" i="1" s="1"/>
  <c r="E934" i="1"/>
  <c r="F934" i="1" s="1"/>
  <c r="I934" i="1" s="1"/>
  <c r="C934" i="1"/>
  <c r="D934" i="1" s="1"/>
  <c r="G934" i="1" s="1"/>
  <c r="D933" i="1"/>
  <c r="G933" i="1" s="1"/>
  <c r="C933" i="1"/>
  <c r="G932" i="1"/>
  <c r="E932" i="1"/>
  <c r="F932" i="1" s="1"/>
  <c r="I932" i="1" s="1"/>
  <c r="D932" i="1"/>
  <c r="C932" i="1"/>
  <c r="E933" i="1" s="1"/>
  <c r="F933" i="1" s="1"/>
  <c r="I933" i="1" s="1"/>
  <c r="G931" i="1"/>
  <c r="E931" i="1"/>
  <c r="F931" i="1" s="1"/>
  <c r="I931" i="1" s="1"/>
  <c r="D931" i="1"/>
  <c r="C931" i="1"/>
  <c r="E930" i="1"/>
  <c r="F930" i="1" s="1"/>
  <c r="I930" i="1" s="1"/>
  <c r="C930" i="1"/>
  <c r="D930" i="1" s="1"/>
  <c r="G930" i="1" s="1"/>
  <c r="G929" i="1"/>
  <c r="D929" i="1"/>
  <c r="C929" i="1"/>
  <c r="G928" i="1"/>
  <c r="D928" i="1"/>
  <c r="C928" i="1"/>
  <c r="E929" i="1" s="1"/>
  <c r="F929" i="1" s="1"/>
  <c r="I929" i="1" s="1"/>
  <c r="I927" i="1"/>
  <c r="E927" i="1"/>
  <c r="F927" i="1" s="1"/>
  <c r="C927" i="1"/>
  <c r="D927" i="1" s="1"/>
  <c r="G927" i="1" s="1"/>
  <c r="F926" i="1"/>
  <c r="I926" i="1" s="1"/>
  <c r="E926" i="1"/>
  <c r="C926" i="1"/>
  <c r="D926" i="1" s="1"/>
  <c r="G926" i="1" s="1"/>
  <c r="I925" i="1"/>
  <c r="G925" i="1"/>
  <c r="D925" i="1"/>
  <c r="C925" i="1"/>
  <c r="G924" i="1"/>
  <c r="F924" i="1"/>
  <c r="I924" i="1" s="1"/>
  <c r="D924" i="1"/>
  <c r="C924" i="1"/>
  <c r="E925" i="1" s="1"/>
  <c r="F925" i="1" s="1"/>
  <c r="C923" i="1"/>
  <c r="E924" i="1" s="1"/>
  <c r="C922" i="1"/>
  <c r="C921" i="1"/>
  <c r="G920" i="1"/>
  <c r="D920" i="1"/>
  <c r="C920" i="1"/>
  <c r="E921" i="1" s="1"/>
  <c r="F921" i="1" s="1"/>
  <c r="I921" i="1" s="1"/>
  <c r="E919" i="1"/>
  <c r="F919" i="1" s="1"/>
  <c r="I919" i="1" s="1"/>
  <c r="D919" i="1"/>
  <c r="G919" i="1" s="1"/>
  <c r="C919" i="1"/>
  <c r="E920" i="1" s="1"/>
  <c r="F920" i="1" s="1"/>
  <c r="I920" i="1" s="1"/>
  <c r="C918" i="1"/>
  <c r="D918" i="1" s="1"/>
  <c r="G918" i="1" s="1"/>
  <c r="C917" i="1"/>
  <c r="E918" i="1" s="1"/>
  <c r="F918" i="1" s="1"/>
  <c r="I918" i="1" s="1"/>
  <c r="G916" i="1"/>
  <c r="E916" i="1"/>
  <c r="F916" i="1" s="1"/>
  <c r="I916" i="1" s="1"/>
  <c r="D916" i="1"/>
  <c r="C916" i="1"/>
  <c r="E917" i="1" s="1"/>
  <c r="F917" i="1" s="1"/>
  <c r="I917" i="1" s="1"/>
  <c r="G915" i="1"/>
  <c r="E915" i="1"/>
  <c r="F915" i="1" s="1"/>
  <c r="I915" i="1" s="1"/>
  <c r="D915" i="1"/>
  <c r="C915" i="1"/>
  <c r="F914" i="1"/>
  <c r="I914" i="1" s="1"/>
  <c r="E914" i="1"/>
  <c r="C914" i="1"/>
  <c r="D914" i="1" s="1"/>
  <c r="G914" i="1" s="1"/>
  <c r="G913" i="1"/>
  <c r="D913" i="1"/>
  <c r="C913" i="1"/>
  <c r="G912" i="1"/>
  <c r="D912" i="1"/>
  <c r="C912" i="1"/>
  <c r="E913" i="1" s="1"/>
  <c r="F913" i="1" s="1"/>
  <c r="I913" i="1" s="1"/>
  <c r="I911" i="1"/>
  <c r="E911" i="1"/>
  <c r="F911" i="1" s="1"/>
  <c r="C911" i="1"/>
  <c r="F910" i="1"/>
  <c r="I910" i="1" s="1"/>
  <c r="E910" i="1"/>
  <c r="C910" i="1"/>
  <c r="D910" i="1" s="1"/>
  <c r="G910" i="1" s="1"/>
  <c r="G909" i="1"/>
  <c r="D909" i="1"/>
  <c r="C909" i="1"/>
  <c r="G908" i="1"/>
  <c r="F908" i="1"/>
  <c r="I908" i="1" s="1"/>
  <c r="D908" i="1"/>
  <c r="C908" i="1"/>
  <c r="E909" i="1" s="1"/>
  <c r="F909" i="1" s="1"/>
  <c r="I909" i="1" s="1"/>
  <c r="C907" i="1"/>
  <c r="E908" i="1" s="1"/>
  <c r="E906" i="1"/>
  <c r="F906" i="1" s="1"/>
  <c r="I906" i="1" s="1"/>
  <c r="C906" i="1"/>
  <c r="F905" i="1"/>
  <c r="I905" i="1" s="1"/>
  <c r="D905" i="1"/>
  <c r="G905" i="1" s="1"/>
  <c r="C905" i="1"/>
  <c r="D904" i="1"/>
  <c r="G904" i="1" s="1"/>
  <c r="C904" i="1"/>
  <c r="E905" i="1" s="1"/>
  <c r="C903" i="1"/>
  <c r="D903" i="1" s="1"/>
  <c r="G903" i="1" s="1"/>
  <c r="I902" i="1"/>
  <c r="C902" i="1"/>
  <c r="D901" i="1"/>
  <c r="G901" i="1" s="1"/>
  <c r="C901" i="1"/>
  <c r="E902" i="1" s="1"/>
  <c r="F902" i="1" s="1"/>
  <c r="E900" i="1"/>
  <c r="F900" i="1" s="1"/>
  <c r="I900" i="1" s="1"/>
  <c r="D900" i="1"/>
  <c r="G900" i="1" s="1"/>
  <c r="C900" i="1"/>
  <c r="E901" i="1" s="1"/>
  <c r="F901" i="1" s="1"/>
  <c r="I901" i="1" s="1"/>
  <c r="G899" i="1"/>
  <c r="E899" i="1"/>
  <c r="F899" i="1" s="1"/>
  <c r="I899" i="1" s="1"/>
  <c r="D899" i="1"/>
  <c r="C899" i="1"/>
  <c r="C898" i="1"/>
  <c r="D898" i="1" s="1"/>
  <c r="G898" i="1" s="1"/>
  <c r="I897" i="1"/>
  <c r="C897" i="1"/>
  <c r="D896" i="1"/>
  <c r="G896" i="1" s="1"/>
  <c r="C896" i="1"/>
  <c r="E897" i="1" s="1"/>
  <c r="F897" i="1" s="1"/>
  <c r="E895" i="1"/>
  <c r="F895" i="1" s="1"/>
  <c r="I895" i="1" s="1"/>
  <c r="D895" i="1"/>
  <c r="G895" i="1" s="1"/>
  <c r="C895" i="1"/>
  <c r="E896" i="1" s="1"/>
  <c r="F896" i="1" s="1"/>
  <c r="I896" i="1" s="1"/>
  <c r="F894" i="1"/>
  <c r="I894" i="1" s="1"/>
  <c r="E894" i="1"/>
  <c r="C894" i="1"/>
  <c r="D894" i="1" s="1"/>
  <c r="G894" i="1" s="1"/>
  <c r="G893" i="1"/>
  <c r="D893" i="1"/>
  <c r="C893" i="1"/>
  <c r="G892" i="1"/>
  <c r="D892" i="1"/>
  <c r="C892" i="1"/>
  <c r="E893" i="1" s="1"/>
  <c r="F893" i="1" s="1"/>
  <c r="I893" i="1" s="1"/>
  <c r="C891" i="1"/>
  <c r="E890" i="1"/>
  <c r="F890" i="1" s="1"/>
  <c r="I890" i="1" s="1"/>
  <c r="C890" i="1"/>
  <c r="F889" i="1"/>
  <c r="I889" i="1" s="1"/>
  <c r="D889" i="1"/>
  <c r="G889" i="1" s="1"/>
  <c r="C889" i="1"/>
  <c r="D888" i="1"/>
  <c r="G888" i="1" s="1"/>
  <c r="C888" i="1"/>
  <c r="E889" i="1" s="1"/>
  <c r="G887" i="1"/>
  <c r="C887" i="1"/>
  <c r="D887" i="1" s="1"/>
  <c r="C886" i="1"/>
  <c r="D885" i="1"/>
  <c r="G885" i="1" s="1"/>
  <c r="C885" i="1"/>
  <c r="E886" i="1" s="1"/>
  <c r="F886" i="1" s="1"/>
  <c r="I886" i="1" s="1"/>
  <c r="E884" i="1"/>
  <c r="F884" i="1" s="1"/>
  <c r="I884" i="1" s="1"/>
  <c r="D884" i="1"/>
  <c r="G884" i="1" s="1"/>
  <c r="C884" i="1"/>
  <c r="E885" i="1" s="1"/>
  <c r="F885" i="1" s="1"/>
  <c r="I885" i="1" s="1"/>
  <c r="G883" i="1"/>
  <c r="E883" i="1"/>
  <c r="F883" i="1" s="1"/>
  <c r="I883" i="1" s="1"/>
  <c r="D883" i="1"/>
  <c r="C883" i="1"/>
  <c r="C882" i="1"/>
  <c r="D882" i="1" s="1"/>
  <c r="G882" i="1" s="1"/>
  <c r="C881" i="1"/>
  <c r="D880" i="1"/>
  <c r="G880" i="1" s="1"/>
  <c r="C880" i="1"/>
  <c r="E881" i="1" s="1"/>
  <c r="F881" i="1" s="1"/>
  <c r="I881" i="1" s="1"/>
  <c r="E879" i="1"/>
  <c r="F879" i="1" s="1"/>
  <c r="I879" i="1" s="1"/>
  <c r="D879" i="1"/>
  <c r="G879" i="1" s="1"/>
  <c r="C879" i="1"/>
  <c r="E880" i="1" s="1"/>
  <c r="F880" i="1" s="1"/>
  <c r="I880" i="1" s="1"/>
  <c r="E878" i="1"/>
  <c r="F878" i="1" s="1"/>
  <c r="I878" i="1" s="1"/>
  <c r="C878" i="1"/>
  <c r="D878" i="1" s="1"/>
  <c r="G878" i="1" s="1"/>
  <c r="G877" i="1"/>
  <c r="F877" i="1"/>
  <c r="I877" i="1" s="1"/>
  <c r="D877" i="1"/>
  <c r="C877" i="1"/>
  <c r="G876" i="1"/>
  <c r="D876" i="1"/>
  <c r="C876" i="1"/>
  <c r="E877" i="1" s="1"/>
  <c r="C875" i="1"/>
  <c r="E874" i="1"/>
  <c r="F874" i="1" s="1"/>
  <c r="I874" i="1" s="1"/>
  <c r="C874" i="1"/>
  <c r="F873" i="1"/>
  <c r="I873" i="1" s="1"/>
  <c r="D873" i="1"/>
  <c r="G873" i="1" s="1"/>
  <c r="C873" i="1"/>
  <c r="F872" i="1"/>
  <c r="I872" i="1" s="1"/>
  <c r="E872" i="1"/>
  <c r="D872" i="1"/>
  <c r="G872" i="1" s="1"/>
  <c r="C872" i="1"/>
  <c r="E873" i="1" s="1"/>
  <c r="C871" i="1"/>
  <c r="D871" i="1" s="1"/>
  <c r="G871" i="1" s="1"/>
  <c r="C870" i="1"/>
  <c r="D869" i="1"/>
  <c r="G869" i="1" s="1"/>
  <c r="C869" i="1"/>
  <c r="E870" i="1" s="1"/>
  <c r="F870" i="1" s="1"/>
  <c r="I870" i="1" s="1"/>
  <c r="E868" i="1"/>
  <c r="F868" i="1" s="1"/>
  <c r="I868" i="1" s="1"/>
  <c r="D868" i="1"/>
  <c r="G868" i="1" s="1"/>
  <c r="C868" i="1"/>
  <c r="E869" i="1" s="1"/>
  <c r="F869" i="1" s="1"/>
  <c r="I869" i="1" s="1"/>
  <c r="G867" i="1"/>
  <c r="E867" i="1"/>
  <c r="F867" i="1" s="1"/>
  <c r="I867" i="1" s="1"/>
  <c r="D867" i="1"/>
  <c r="C867" i="1"/>
  <c r="C866" i="1"/>
  <c r="D866" i="1" s="1"/>
  <c r="G866" i="1" s="1"/>
  <c r="C865" i="1"/>
  <c r="D864" i="1"/>
  <c r="G864" i="1" s="1"/>
  <c r="C864" i="1"/>
  <c r="E865" i="1" s="1"/>
  <c r="F865" i="1" s="1"/>
  <c r="I865" i="1" s="1"/>
  <c r="E863" i="1"/>
  <c r="F863" i="1" s="1"/>
  <c r="I863" i="1" s="1"/>
  <c r="D863" i="1"/>
  <c r="G863" i="1" s="1"/>
  <c r="C863" i="1"/>
  <c r="E864" i="1" s="1"/>
  <c r="F864" i="1" s="1"/>
  <c r="I864" i="1" s="1"/>
  <c r="E862" i="1"/>
  <c r="F862" i="1" s="1"/>
  <c r="I862" i="1" s="1"/>
  <c r="C862" i="1"/>
  <c r="D862" i="1" s="1"/>
  <c r="G862" i="1" s="1"/>
  <c r="G861" i="1"/>
  <c r="F861" i="1"/>
  <c r="I861" i="1" s="1"/>
  <c r="D861" i="1"/>
  <c r="C861" i="1"/>
  <c r="G860" i="1"/>
  <c r="D860" i="1"/>
  <c r="C860" i="1"/>
  <c r="E861" i="1" s="1"/>
  <c r="D859" i="1"/>
  <c r="G859" i="1" s="1"/>
  <c r="C859" i="1"/>
  <c r="E860" i="1" s="1"/>
  <c r="F860" i="1" s="1"/>
  <c r="I860" i="1" s="1"/>
  <c r="E858" i="1"/>
  <c r="F858" i="1" s="1"/>
  <c r="I858" i="1" s="1"/>
  <c r="C858" i="1"/>
  <c r="F857" i="1"/>
  <c r="I857" i="1" s="1"/>
  <c r="D857" i="1"/>
  <c r="G857" i="1" s="1"/>
  <c r="C857" i="1"/>
  <c r="D856" i="1"/>
  <c r="G856" i="1" s="1"/>
  <c r="C856" i="1"/>
  <c r="E857" i="1" s="1"/>
  <c r="C855" i="1"/>
  <c r="I854" i="1"/>
  <c r="C854" i="1"/>
  <c r="D853" i="1"/>
  <c r="G853" i="1" s="1"/>
  <c r="C853" i="1"/>
  <c r="E854" i="1" s="1"/>
  <c r="F854" i="1" s="1"/>
  <c r="E852" i="1"/>
  <c r="F852" i="1" s="1"/>
  <c r="I852" i="1" s="1"/>
  <c r="D852" i="1"/>
  <c r="G852" i="1" s="1"/>
  <c r="C852" i="1"/>
  <c r="E853" i="1" s="1"/>
  <c r="F853" i="1" s="1"/>
  <c r="I853" i="1" s="1"/>
  <c r="G851" i="1"/>
  <c r="E851" i="1"/>
  <c r="F851" i="1" s="1"/>
  <c r="I851" i="1" s="1"/>
  <c r="D851" i="1"/>
  <c r="C851" i="1"/>
  <c r="C850" i="1"/>
  <c r="D850" i="1" s="1"/>
  <c r="G850" i="1" s="1"/>
  <c r="I849" i="1"/>
  <c r="C849" i="1"/>
  <c r="G848" i="1"/>
  <c r="D848" i="1"/>
  <c r="C848" i="1"/>
  <c r="E849" i="1" s="1"/>
  <c r="F849" i="1" s="1"/>
  <c r="E847" i="1"/>
  <c r="F847" i="1" s="1"/>
  <c r="I847" i="1" s="1"/>
  <c r="D847" i="1"/>
  <c r="G847" i="1" s="1"/>
  <c r="C847" i="1"/>
  <c r="E848" i="1" s="1"/>
  <c r="F848" i="1" s="1"/>
  <c r="I848" i="1" s="1"/>
  <c r="E846" i="1"/>
  <c r="F846" i="1" s="1"/>
  <c r="I846" i="1" s="1"/>
  <c r="C846" i="1"/>
  <c r="D846" i="1" s="1"/>
  <c r="G846" i="1" s="1"/>
  <c r="G845" i="1"/>
  <c r="D845" i="1"/>
  <c r="C845" i="1"/>
  <c r="G844" i="1"/>
  <c r="D844" i="1"/>
  <c r="C844" i="1"/>
  <c r="E845" i="1" s="1"/>
  <c r="F845" i="1" s="1"/>
  <c r="I845" i="1" s="1"/>
  <c r="C843" i="1"/>
  <c r="E844" i="1" s="1"/>
  <c r="F844" i="1" s="1"/>
  <c r="I844" i="1" s="1"/>
  <c r="E842" i="1"/>
  <c r="F842" i="1" s="1"/>
  <c r="I842" i="1" s="1"/>
  <c r="C842" i="1"/>
  <c r="F841" i="1"/>
  <c r="I841" i="1" s="1"/>
  <c r="D841" i="1"/>
  <c r="G841" i="1" s="1"/>
  <c r="C841" i="1"/>
  <c r="D840" i="1"/>
  <c r="G840" i="1" s="1"/>
  <c r="C840" i="1"/>
  <c r="E841" i="1" s="1"/>
  <c r="C839" i="1"/>
  <c r="C838" i="1"/>
  <c r="E837" i="1"/>
  <c r="F837" i="1" s="1"/>
  <c r="I837" i="1" s="1"/>
  <c r="D837" i="1"/>
  <c r="G837" i="1" s="1"/>
  <c r="C837" i="1"/>
  <c r="E838" i="1" s="1"/>
  <c r="F838" i="1" s="1"/>
  <c r="I838" i="1" s="1"/>
  <c r="D836" i="1"/>
  <c r="G836" i="1" s="1"/>
  <c r="C836" i="1"/>
  <c r="C835" i="1"/>
  <c r="D835" i="1" s="1"/>
  <c r="G835" i="1" s="1"/>
  <c r="D834" i="1"/>
  <c r="G834" i="1" s="1"/>
  <c r="C834" i="1"/>
  <c r="E835" i="1" s="1"/>
  <c r="F835" i="1" s="1"/>
  <c r="I835" i="1" s="1"/>
  <c r="C833" i="1"/>
  <c r="D833" i="1" s="1"/>
  <c r="G833" i="1" s="1"/>
  <c r="D832" i="1"/>
  <c r="G832" i="1" s="1"/>
  <c r="C832" i="1"/>
  <c r="E833" i="1" s="1"/>
  <c r="F833" i="1" s="1"/>
  <c r="I833" i="1" s="1"/>
  <c r="C831" i="1"/>
  <c r="D831" i="1" s="1"/>
  <c r="G831" i="1" s="1"/>
  <c r="D830" i="1"/>
  <c r="G830" i="1" s="1"/>
  <c r="C830" i="1"/>
  <c r="E831" i="1" s="1"/>
  <c r="F831" i="1" s="1"/>
  <c r="I831" i="1" s="1"/>
  <c r="C829" i="1"/>
  <c r="D829" i="1" s="1"/>
  <c r="G829" i="1" s="1"/>
  <c r="D828" i="1"/>
  <c r="G828" i="1" s="1"/>
  <c r="C828" i="1"/>
  <c r="E829" i="1" s="1"/>
  <c r="F829" i="1" s="1"/>
  <c r="I829" i="1" s="1"/>
  <c r="C827" i="1"/>
  <c r="D827" i="1" s="1"/>
  <c r="G827" i="1" s="1"/>
  <c r="E826" i="1"/>
  <c r="F826" i="1" s="1"/>
  <c r="I826" i="1" s="1"/>
  <c r="D826" i="1"/>
  <c r="G826" i="1" s="1"/>
  <c r="C826" i="1"/>
  <c r="E827" i="1" s="1"/>
  <c r="F827" i="1" s="1"/>
  <c r="I827" i="1" s="1"/>
  <c r="F825" i="1"/>
  <c r="I825" i="1" s="1"/>
  <c r="C825" i="1"/>
  <c r="D825" i="1" s="1"/>
  <c r="G825" i="1" s="1"/>
  <c r="D824" i="1"/>
  <c r="G824" i="1" s="1"/>
  <c r="C824" i="1"/>
  <c r="E825" i="1" s="1"/>
  <c r="C823" i="1"/>
  <c r="D822" i="1"/>
  <c r="G822" i="1" s="1"/>
  <c r="C822" i="1"/>
  <c r="E823" i="1" s="1"/>
  <c r="F823" i="1" s="1"/>
  <c r="I823" i="1" s="1"/>
  <c r="F821" i="1"/>
  <c r="I821" i="1" s="1"/>
  <c r="D821" i="1"/>
  <c r="G821" i="1" s="1"/>
  <c r="C821" i="1"/>
  <c r="E822" i="1" s="1"/>
  <c r="F822" i="1" s="1"/>
  <c r="I822" i="1" s="1"/>
  <c r="E820" i="1"/>
  <c r="F820" i="1" s="1"/>
  <c r="I820" i="1" s="1"/>
  <c r="D820" i="1"/>
  <c r="G820" i="1" s="1"/>
  <c r="C820" i="1"/>
  <c r="E821" i="1" s="1"/>
  <c r="G819" i="1"/>
  <c r="D819" i="1"/>
  <c r="C819" i="1"/>
  <c r="D818" i="1"/>
  <c r="G818" i="1" s="1"/>
  <c r="C818" i="1"/>
  <c r="E819" i="1" s="1"/>
  <c r="F819" i="1" s="1"/>
  <c r="I819" i="1" s="1"/>
  <c r="I817" i="1"/>
  <c r="G817" i="1"/>
  <c r="C817" i="1"/>
  <c r="D817" i="1" s="1"/>
  <c r="E816" i="1"/>
  <c r="F816" i="1" s="1"/>
  <c r="I816" i="1" s="1"/>
  <c r="D816" i="1"/>
  <c r="G816" i="1" s="1"/>
  <c r="C816" i="1"/>
  <c r="E817" i="1" s="1"/>
  <c r="F817" i="1" s="1"/>
  <c r="C815" i="1"/>
  <c r="D815" i="1" s="1"/>
  <c r="G815" i="1" s="1"/>
  <c r="D814" i="1"/>
  <c r="G814" i="1" s="1"/>
  <c r="C814" i="1"/>
  <c r="E815" i="1" s="1"/>
  <c r="F815" i="1" s="1"/>
  <c r="I815" i="1" s="1"/>
  <c r="F813" i="1"/>
  <c r="I813" i="1" s="1"/>
  <c r="C813" i="1"/>
  <c r="D813" i="1" s="1"/>
  <c r="G813" i="1" s="1"/>
  <c r="E812" i="1"/>
  <c r="F812" i="1" s="1"/>
  <c r="I812" i="1" s="1"/>
  <c r="D812" i="1"/>
  <c r="G812" i="1" s="1"/>
  <c r="C812" i="1"/>
  <c r="E813" i="1" s="1"/>
  <c r="C811" i="1"/>
  <c r="D811" i="1" s="1"/>
  <c r="G811" i="1" s="1"/>
  <c r="E810" i="1"/>
  <c r="F810" i="1" s="1"/>
  <c r="I810" i="1" s="1"/>
  <c r="D810" i="1"/>
  <c r="G810" i="1" s="1"/>
  <c r="C810" i="1"/>
  <c r="E811" i="1" s="1"/>
  <c r="F811" i="1" s="1"/>
  <c r="I811" i="1" s="1"/>
  <c r="F809" i="1"/>
  <c r="I809" i="1" s="1"/>
  <c r="D809" i="1"/>
  <c r="G809" i="1" s="1"/>
  <c r="C809" i="1"/>
  <c r="D808" i="1"/>
  <c r="G808" i="1" s="1"/>
  <c r="C808" i="1"/>
  <c r="E809" i="1" s="1"/>
  <c r="C807" i="1"/>
  <c r="D806" i="1"/>
  <c r="G806" i="1" s="1"/>
  <c r="C806" i="1"/>
  <c r="E807" i="1" s="1"/>
  <c r="F807" i="1" s="1"/>
  <c r="I807" i="1" s="1"/>
  <c r="D805" i="1"/>
  <c r="G805" i="1" s="1"/>
  <c r="C805" i="1"/>
  <c r="E806" i="1" s="1"/>
  <c r="F806" i="1" s="1"/>
  <c r="I806" i="1" s="1"/>
  <c r="E804" i="1"/>
  <c r="F804" i="1" s="1"/>
  <c r="I804" i="1" s="1"/>
  <c r="D804" i="1"/>
  <c r="G804" i="1" s="1"/>
  <c r="C804" i="1"/>
  <c r="E805" i="1" s="1"/>
  <c r="F805" i="1" s="1"/>
  <c r="I805" i="1" s="1"/>
  <c r="G803" i="1"/>
  <c r="D803" i="1"/>
  <c r="C803" i="1"/>
  <c r="D802" i="1"/>
  <c r="G802" i="1" s="1"/>
  <c r="C802" i="1"/>
  <c r="E803" i="1" s="1"/>
  <c r="F803" i="1" s="1"/>
  <c r="I803" i="1" s="1"/>
  <c r="G801" i="1"/>
  <c r="C801" i="1"/>
  <c r="D801" i="1" s="1"/>
  <c r="E800" i="1"/>
  <c r="F800" i="1" s="1"/>
  <c r="I800" i="1" s="1"/>
  <c r="D800" i="1"/>
  <c r="G800" i="1" s="1"/>
  <c r="C800" i="1"/>
  <c r="E801" i="1" s="1"/>
  <c r="F801" i="1" s="1"/>
  <c r="I801" i="1" s="1"/>
  <c r="I799" i="1"/>
  <c r="C799" i="1"/>
  <c r="D799" i="1" s="1"/>
  <c r="G799" i="1" s="1"/>
  <c r="D798" i="1"/>
  <c r="G798" i="1" s="1"/>
  <c r="C798" i="1"/>
  <c r="E799" i="1" s="1"/>
  <c r="F799" i="1" s="1"/>
  <c r="F797" i="1"/>
  <c r="I797" i="1" s="1"/>
  <c r="C797" i="1"/>
  <c r="F796" i="1"/>
  <c r="I796" i="1" s="1"/>
  <c r="E796" i="1"/>
  <c r="D796" i="1"/>
  <c r="G796" i="1" s="1"/>
  <c r="C796" i="1"/>
  <c r="E797" i="1" s="1"/>
  <c r="C795" i="1"/>
  <c r="D795" i="1" s="1"/>
  <c r="G795" i="1" s="1"/>
  <c r="E794" i="1"/>
  <c r="F794" i="1" s="1"/>
  <c r="I794" i="1" s="1"/>
  <c r="D794" i="1"/>
  <c r="G794" i="1" s="1"/>
  <c r="C794" i="1"/>
  <c r="E795" i="1" s="1"/>
  <c r="F795" i="1" s="1"/>
  <c r="I795" i="1" s="1"/>
  <c r="F793" i="1"/>
  <c r="I793" i="1" s="1"/>
  <c r="D793" i="1"/>
  <c r="G793" i="1" s="1"/>
  <c r="C793" i="1"/>
  <c r="F792" i="1"/>
  <c r="I792" i="1" s="1"/>
  <c r="D792" i="1"/>
  <c r="G792" i="1" s="1"/>
  <c r="C792" i="1"/>
  <c r="E793" i="1" s="1"/>
  <c r="G791" i="1"/>
  <c r="D791" i="1"/>
  <c r="C791" i="1"/>
  <c r="E792" i="1" s="1"/>
  <c r="I790" i="1"/>
  <c r="D790" i="1"/>
  <c r="G790" i="1" s="1"/>
  <c r="C790" i="1"/>
  <c r="E791" i="1" s="1"/>
  <c r="F791" i="1" s="1"/>
  <c r="I791" i="1" s="1"/>
  <c r="G789" i="1"/>
  <c r="F789" i="1"/>
  <c r="I789" i="1" s="1"/>
  <c r="D789" i="1"/>
  <c r="C789" i="1"/>
  <c r="E790" i="1" s="1"/>
  <c r="F790" i="1" s="1"/>
  <c r="E788" i="1"/>
  <c r="F788" i="1" s="1"/>
  <c r="I788" i="1" s="1"/>
  <c r="D788" i="1"/>
  <c r="G788" i="1" s="1"/>
  <c r="C788" i="1"/>
  <c r="E789" i="1" s="1"/>
  <c r="D787" i="1"/>
  <c r="G787" i="1" s="1"/>
  <c r="C787" i="1"/>
  <c r="D786" i="1"/>
  <c r="G786" i="1" s="1"/>
  <c r="C786" i="1"/>
  <c r="E787" i="1" s="1"/>
  <c r="F787" i="1" s="1"/>
  <c r="I787" i="1" s="1"/>
  <c r="G785" i="1"/>
  <c r="C785" i="1"/>
  <c r="D785" i="1" s="1"/>
  <c r="E784" i="1"/>
  <c r="F784" i="1" s="1"/>
  <c r="I784" i="1" s="1"/>
  <c r="D784" i="1"/>
  <c r="G784" i="1" s="1"/>
  <c r="C784" i="1"/>
  <c r="E785" i="1" s="1"/>
  <c r="F785" i="1" s="1"/>
  <c r="I785" i="1" s="1"/>
  <c r="C783" i="1"/>
  <c r="D783" i="1" s="1"/>
  <c r="G783" i="1" s="1"/>
  <c r="E782" i="1"/>
  <c r="F782" i="1" s="1"/>
  <c r="I782" i="1" s="1"/>
  <c r="D782" i="1"/>
  <c r="G782" i="1" s="1"/>
  <c r="C782" i="1"/>
  <c r="E783" i="1" s="1"/>
  <c r="F783" i="1" s="1"/>
  <c r="I783" i="1" s="1"/>
  <c r="F781" i="1"/>
  <c r="I781" i="1" s="1"/>
  <c r="C781" i="1"/>
  <c r="D781" i="1" s="1"/>
  <c r="G781" i="1" s="1"/>
  <c r="E780" i="1"/>
  <c r="F780" i="1" s="1"/>
  <c r="I780" i="1" s="1"/>
  <c r="D780" i="1"/>
  <c r="G780" i="1" s="1"/>
  <c r="C780" i="1"/>
  <c r="E781" i="1" s="1"/>
  <c r="C779" i="1"/>
  <c r="D779" i="1" s="1"/>
  <c r="G779" i="1" s="1"/>
  <c r="F778" i="1"/>
  <c r="I778" i="1" s="1"/>
  <c r="E778" i="1"/>
  <c r="D778" i="1"/>
  <c r="G778" i="1" s="1"/>
  <c r="C778" i="1"/>
  <c r="E779" i="1" s="1"/>
  <c r="F779" i="1" s="1"/>
  <c r="I779" i="1" s="1"/>
  <c r="F777" i="1"/>
  <c r="I777" i="1" s="1"/>
  <c r="D777" i="1"/>
  <c r="G777" i="1" s="1"/>
  <c r="C777" i="1"/>
  <c r="F776" i="1"/>
  <c r="I776" i="1" s="1"/>
  <c r="D776" i="1"/>
  <c r="G776" i="1" s="1"/>
  <c r="C776" i="1"/>
  <c r="E777" i="1" s="1"/>
  <c r="D775" i="1"/>
  <c r="G775" i="1" s="1"/>
  <c r="C775" i="1"/>
  <c r="E776" i="1" s="1"/>
  <c r="I774" i="1"/>
  <c r="D774" i="1"/>
  <c r="G774" i="1" s="1"/>
  <c r="C774" i="1"/>
  <c r="E775" i="1" s="1"/>
  <c r="F775" i="1" s="1"/>
  <c r="I775" i="1" s="1"/>
  <c r="I773" i="1"/>
  <c r="G773" i="1"/>
  <c r="D773" i="1"/>
  <c r="C773" i="1"/>
  <c r="E774" i="1" s="1"/>
  <c r="F774" i="1" s="1"/>
  <c r="E772" i="1"/>
  <c r="F772" i="1" s="1"/>
  <c r="I772" i="1" s="1"/>
  <c r="D772" i="1"/>
  <c r="G772" i="1" s="1"/>
  <c r="C772" i="1"/>
  <c r="E773" i="1" s="1"/>
  <c r="F773" i="1" s="1"/>
  <c r="G771" i="1"/>
  <c r="D771" i="1"/>
  <c r="C771" i="1"/>
  <c r="D770" i="1"/>
  <c r="G770" i="1" s="1"/>
  <c r="C770" i="1"/>
  <c r="E771" i="1" s="1"/>
  <c r="F771" i="1" s="1"/>
  <c r="I771" i="1" s="1"/>
  <c r="C769" i="1"/>
  <c r="D769" i="1" s="1"/>
  <c r="G769" i="1" s="1"/>
  <c r="E768" i="1"/>
  <c r="F768" i="1" s="1"/>
  <c r="I768" i="1" s="1"/>
  <c r="D768" i="1"/>
  <c r="G768" i="1" s="1"/>
  <c r="C768" i="1"/>
  <c r="E769" i="1" s="1"/>
  <c r="F769" i="1" s="1"/>
  <c r="I769" i="1" s="1"/>
  <c r="C767" i="1"/>
  <c r="D767" i="1" s="1"/>
  <c r="G767" i="1" s="1"/>
  <c r="E766" i="1"/>
  <c r="F766" i="1" s="1"/>
  <c r="I766" i="1" s="1"/>
  <c r="D766" i="1"/>
  <c r="G766" i="1" s="1"/>
  <c r="C766" i="1"/>
  <c r="E767" i="1" s="1"/>
  <c r="F767" i="1" s="1"/>
  <c r="I767" i="1" s="1"/>
  <c r="F765" i="1"/>
  <c r="I765" i="1" s="1"/>
  <c r="C765" i="1"/>
  <c r="D765" i="1" s="1"/>
  <c r="G765" i="1" s="1"/>
  <c r="E764" i="1"/>
  <c r="F764" i="1" s="1"/>
  <c r="I764" i="1" s="1"/>
  <c r="D764" i="1"/>
  <c r="G764" i="1" s="1"/>
  <c r="C764" i="1"/>
  <c r="E765" i="1" s="1"/>
  <c r="C763" i="1"/>
  <c r="D763" i="1" s="1"/>
  <c r="G763" i="1" s="1"/>
  <c r="D762" i="1"/>
  <c r="G762" i="1" s="1"/>
  <c r="C762" i="1"/>
  <c r="E763" i="1" s="1"/>
  <c r="F763" i="1" s="1"/>
  <c r="I763" i="1" s="1"/>
  <c r="F761" i="1"/>
  <c r="I761" i="1" s="1"/>
  <c r="C761" i="1"/>
  <c r="D760" i="1"/>
  <c r="G760" i="1" s="1"/>
  <c r="C760" i="1"/>
  <c r="E761" i="1" s="1"/>
  <c r="G759" i="1"/>
  <c r="F759" i="1"/>
  <c r="I759" i="1" s="1"/>
  <c r="D759" i="1"/>
  <c r="C759" i="1"/>
  <c r="E760" i="1" s="1"/>
  <c r="F760" i="1" s="1"/>
  <c r="I760" i="1" s="1"/>
  <c r="D758" i="1"/>
  <c r="G758" i="1" s="1"/>
  <c r="C758" i="1"/>
  <c r="E759" i="1" s="1"/>
  <c r="C757" i="1"/>
  <c r="D757" i="1" s="1"/>
  <c r="G757" i="1" s="1"/>
  <c r="E756" i="1"/>
  <c r="F756" i="1" s="1"/>
  <c r="I756" i="1" s="1"/>
  <c r="D756" i="1"/>
  <c r="G756" i="1" s="1"/>
  <c r="C756" i="1"/>
  <c r="E757" i="1" s="1"/>
  <c r="F757" i="1" s="1"/>
  <c r="I757" i="1" s="1"/>
  <c r="F755" i="1"/>
  <c r="I755" i="1" s="1"/>
  <c r="C755" i="1"/>
  <c r="D755" i="1" s="1"/>
  <c r="G755" i="1" s="1"/>
  <c r="F754" i="1"/>
  <c r="I754" i="1" s="1"/>
  <c r="E754" i="1"/>
  <c r="D754" i="1"/>
  <c r="G754" i="1" s="1"/>
  <c r="C754" i="1"/>
  <c r="E755" i="1" s="1"/>
  <c r="I753" i="1"/>
  <c r="F753" i="1"/>
  <c r="D753" i="1"/>
  <c r="G753" i="1" s="1"/>
  <c r="C753" i="1"/>
  <c r="I752" i="1"/>
  <c r="D752" i="1"/>
  <c r="G752" i="1" s="1"/>
  <c r="C752" i="1"/>
  <c r="E753" i="1" s="1"/>
  <c r="I751" i="1"/>
  <c r="G751" i="1"/>
  <c r="D751" i="1"/>
  <c r="C751" i="1"/>
  <c r="E752" i="1" s="1"/>
  <c r="F752" i="1" s="1"/>
  <c r="D750" i="1"/>
  <c r="G750" i="1" s="1"/>
  <c r="C750" i="1"/>
  <c r="E751" i="1" s="1"/>
  <c r="F751" i="1" s="1"/>
  <c r="I749" i="1"/>
  <c r="C749" i="1"/>
  <c r="D748" i="1"/>
  <c r="G748" i="1" s="1"/>
  <c r="C748" i="1"/>
  <c r="E749" i="1" s="1"/>
  <c r="F749" i="1" s="1"/>
  <c r="F747" i="1"/>
  <c r="I747" i="1" s="1"/>
  <c r="C747" i="1"/>
  <c r="D746" i="1"/>
  <c r="G746" i="1" s="1"/>
  <c r="C746" i="1"/>
  <c r="E747" i="1" s="1"/>
  <c r="F745" i="1"/>
  <c r="I745" i="1" s="1"/>
  <c r="D745" i="1"/>
  <c r="G745" i="1" s="1"/>
  <c r="C745" i="1"/>
  <c r="E746" i="1" s="1"/>
  <c r="F746" i="1" s="1"/>
  <c r="I746" i="1" s="1"/>
  <c r="D744" i="1"/>
  <c r="G744" i="1" s="1"/>
  <c r="C744" i="1"/>
  <c r="E745" i="1" s="1"/>
  <c r="F743" i="1"/>
  <c r="I743" i="1" s="1"/>
  <c r="D743" i="1"/>
  <c r="G743" i="1" s="1"/>
  <c r="C743" i="1"/>
  <c r="E744" i="1" s="1"/>
  <c r="F744" i="1" s="1"/>
  <c r="I744" i="1" s="1"/>
  <c r="D742" i="1"/>
  <c r="G742" i="1" s="1"/>
  <c r="C742" i="1"/>
  <c r="E743" i="1" s="1"/>
  <c r="I741" i="1"/>
  <c r="C741" i="1"/>
  <c r="E740" i="1"/>
  <c r="F740" i="1" s="1"/>
  <c r="I740" i="1" s="1"/>
  <c r="D740" i="1"/>
  <c r="G740" i="1" s="1"/>
  <c r="C740" i="1"/>
  <c r="E741" i="1" s="1"/>
  <c r="F741" i="1" s="1"/>
  <c r="F739" i="1"/>
  <c r="I739" i="1" s="1"/>
  <c r="C739" i="1"/>
  <c r="D739" i="1" s="1"/>
  <c r="G739" i="1" s="1"/>
  <c r="E738" i="1"/>
  <c r="F738" i="1" s="1"/>
  <c r="I738" i="1" s="1"/>
  <c r="D738" i="1"/>
  <c r="G738" i="1" s="1"/>
  <c r="C738" i="1"/>
  <c r="E739" i="1" s="1"/>
  <c r="I737" i="1"/>
  <c r="F737" i="1"/>
  <c r="D737" i="1"/>
  <c r="G737" i="1" s="1"/>
  <c r="C737" i="1"/>
  <c r="I736" i="1"/>
  <c r="D736" i="1"/>
  <c r="G736" i="1" s="1"/>
  <c r="C736" i="1"/>
  <c r="E737" i="1" s="1"/>
  <c r="D735" i="1"/>
  <c r="G735" i="1" s="1"/>
  <c r="C735" i="1"/>
  <c r="E736" i="1" s="1"/>
  <c r="F736" i="1" s="1"/>
  <c r="D734" i="1"/>
  <c r="G734" i="1" s="1"/>
  <c r="C734" i="1"/>
  <c r="E735" i="1" s="1"/>
  <c r="F735" i="1" s="1"/>
  <c r="I735" i="1" s="1"/>
  <c r="C733" i="1"/>
  <c r="F732" i="1"/>
  <c r="I732" i="1" s="1"/>
  <c r="E732" i="1"/>
  <c r="D732" i="1"/>
  <c r="G732" i="1" s="1"/>
  <c r="C732" i="1"/>
  <c r="E733" i="1" s="1"/>
  <c r="F733" i="1" s="1"/>
  <c r="I733" i="1" s="1"/>
  <c r="F731" i="1"/>
  <c r="I731" i="1" s="1"/>
  <c r="C731" i="1"/>
  <c r="D731" i="1" s="1"/>
  <c r="G731" i="1" s="1"/>
  <c r="E730" i="1"/>
  <c r="F730" i="1" s="1"/>
  <c r="I730" i="1" s="1"/>
  <c r="D730" i="1"/>
  <c r="G730" i="1" s="1"/>
  <c r="C730" i="1"/>
  <c r="E731" i="1" s="1"/>
  <c r="F729" i="1"/>
  <c r="I729" i="1" s="1"/>
  <c r="C729" i="1"/>
  <c r="D729" i="1" s="1"/>
  <c r="G729" i="1" s="1"/>
  <c r="D728" i="1"/>
  <c r="G728" i="1" s="1"/>
  <c r="C728" i="1"/>
  <c r="E729" i="1" s="1"/>
  <c r="G727" i="1"/>
  <c r="F727" i="1"/>
  <c r="I727" i="1" s="1"/>
  <c r="D727" i="1"/>
  <c r="C727" i="1"/>
  <c r="E728" i="1" s="1"/>
  <c r="F728" i="1" s="1"/>
  <c r="I728" i="1" s="1"/>
  <c r="D726" i="1"/>
  <c r="G726" i="1" s="1"/>
  <c r="C726" i="1"/>
  <c r="E727" i="1" s="1"/>
  <c r="I725" i="1"/>
  <c r="C725" i="1"/>
  <c r="D724" i="1"/>
  <c r="G724" i="1" s="1"/>
  <c r="C724" i="1"/>
  <c r="E725" i="1" s="1"/>
  <c r="F725" i="1" s="1"/>
  <c r="F723" i="1"/>
  <c r="I723" i="1" s="1"/>
  <c r="C723" i="1"/>
  <c r="D722" i="1"/>
  <c r="G722" i="1" s="1"/>
  <c r="C722" i="1"/>
  <c r="E723" i="1" s="1"/>
  <c r="I721" i="1"/>
  <c r="F721" i="1"/>
  <c r="C721" i="1"/>
  <c r="E722" i="1" s="1"/>
  <c r="F722" i="1" s="1"/>
  <c r="I722" i="1" s="1"/>
  <c r="I720" i="1"/>
  <c r="D720" i="1"/>
  <c r="G720" i="1" s="1"/>
  <c r="C720" i="1"/>
  <c r="E721" i="1" s="1"/>
  <c r="D719" i="1"/>
  <c r="G719" i="1" s="1"/>
  <c r="C719" i="1"/>
  <c r="E720" i="1" s="1"/>
  <c r="F720" i="1" s="1"/>
  <c r="D718" i="1"/>
  <c r="G718" i="1" s="1"/>
  <c r="C718" i="1"/>
  <c r="E719" i="1" s="1"/>
  <c r="F719" i="1" s="1"/>
  <c r="I719" i="1" s="1"/>
  <c r="C717" i="1"/>
  <c r="E716" i="1"/>
  <c r="F716" i="1" s="1"/>
  <c r="I716" i="1" s="1"/>
  <c r="D716" i="1"/>
  <c r="G716" i="1" s="1"/>
  <c r="C716" i="1"/>
  <c r="E717" i="1" s="1"/>
  <c r="F717" i="1" s="1"/>
  <c r="I717" i="1" s="1"/>
  <c r="C715" i="1"/>
  <c r="D715" i="1" s="1"/>
  <c r="G715" i="1" s="1"/>
  <c r="G714" i="1"/>
  <c r="D714" i="1"/>
  <c r="C714" i="1"/>
  <c r="E715" i="1" s="1"/>
  <c r="F715" i="1" s="1"/>
  <c r="I715" i="1" s="1"/>
  <c r="G713" i="1"/>
  <c r="E713" i="1"/>
  <c r="F713" i="1" s="1"/>
  <c r="I713" i="1" s="1"/>
  <c r="D713" i="1"/>
  <c r="C713" i="1"/>
  <c r="E714" i="1" s="1"/>
  <c r="F714" i="1" s="1"/>
  <c r="I714" i="1" s="1"/>
  <c r="D712" i="1"/>
  <c r="G712" i="1" s="1"/>
  <c r="C712" i="1"/>
  <c r="F711" i="1"/>
  <c r="I711" i="1" s="1"/>
  <c r="C711" i="1"/>
  <c r="G710" i="1"/>
  <c r="D710" i="1"/>
  <c r="C710" i="1"/>
  <c r="E711" i="1" s="1"/>
  <c r="G709" i="1"/>
  <c r="E709" i="1"/>
  <c r="F709" i="1" s="1"/>
  <c r="I709" i="1" s="1"/>
  <c r="D709" i="1"/>
  <c r="C709" i="1"/>
  <c r="E710" i="1" s="1"/>
  <c r="F710" i="1" s="1"/>
  <c r="I710" i="1" s="1"/>
  <c r="D708" i="1"/>
  <c r="G708" i="1" s="1"/>
  <c r="C708" i="1"/>
  <c r="D707" i="1"/>
  <c r="G707" i="1" s="1"/>
  <c r="C707" i="1"/>
  <c r="E708" i="1" s="1"/>
  <c r="F708" i="1" s="1"/>
  <c r="I708" i="1" s="1"/>
  <c r="G706" i="1"/>
  <c r="D706" i="1"/>
  <c r="C706" i="1"/>
  <c r="E707" i="1" s="1"/>
  <c r="F707" i="1" s="1"/>
  <c r="I707" i="1" s="1"/>
  <c r="G705" i="1"/>
  <c r="E705" i="1"/>
  <c r="F705" i="1" s="1"/>
  <c r="I705" i="1" s="1"/>
  <c r="C705" i="1"/>
  <c r="D705" i="1" s="1"/>
  <c r="I704" i="1"/>
  <c r="E704" i="1"/>
  <c r="F704" i="1" s="1"/>
  <c r="C704" i="1"/>
  <c r="D704" i="1" s="1"/>
  <c r="G704" i="1" s="1"/>
  <c r="F703" i="1"/>
  <c r="I703" i="1" s="1"/>
  <c r="D703" i="1"/>
  <c r="G703" i="1" s="1"/>
  <c r="C703" i="1"/>
  <c r="D702" i="1"/>
  <c r="G702" i="1" s="1"/>
  <c r="C702" i="1"/>
  <c r="E703" i="1" s="1"/>
  <c r="G701" i="1"/>
  <c r="F701" i="1"/>
  <c r="I701" i="1" s="1"/>
  <c r="C701" i="1"/>
  <c r="D701" i="1" s="1"/>
  <c r="D700" i="1"/>
  <c r="G700" i="1" s="1"/>
  <c r="C700" i="1"/>
  <c r="E701" i="1" s="1"/>
  <c r="F699" i="1"/>
  <c r="I699" i="1" s="1"/>
  <c r="C699" i="1"/>
  <c r="G698" i="1"/>
  <c r="D698" i="1"/>
  <c r="C698" i="1"/>
  <c r="E699" i="1" s="1"/>
  <c r="G697" i="1"/>
  <c r="E697" i="1"/>
  <c r="F697" i="1" s="1"/>
  <c r="I697" i="1" s="1"/>
  <c r="C697" i="1"/>
  <c r="D697" i="1" s="1"/>
  <c r="E696" i="1"/>
  <c r="F696" i="1" s="1"/>
  <c r="I696" i="1" s="1"/>
  <c r="D696" i="1"/>
  <c r="G696" i="1" s="1"/>
  <c r="C696" i="1"/>
  <c r="D695" i="1"/>
  <c r="G695" i="1" s="1"/>
  <c r="C695" i="1"/>
  <c r="I694" i="1"/>
  <c r="E694" i="1"/>
  <c r="F694" i="1" s="1"/>
  <c r="D694" i="1"/>
  <c r="G694" i="1" s="1"/>
  <c r="C694" i="1"/>
  <c r="E695" i="1" s="1"/>
  <c r="F695" i="1" s="1"/>
  <c r="I695" i="1" s="1"/>
  <c r="G693" i="1"/>
  <c r="C693" i="1"/>
  <c r="D693" i="1" s="1"/>
  <c r="C692" i="1"/>
  <c r="D692" i="1" s="1"/>
  <c r="G692" i="1" s="1"/>
  <c r="F691" i="1"/>
  <c r="I691" i="1" s="1"/>
  <c r="C691" i="1"/>
  <c r="D690" i="1"/>
  <c r="G690" i="1" s="1"/>
  <c r="C690" i="1"/>
  <c r="E691" i="1" s="1"/>
  <c r="E689" i="1"/>
  <c r="F689" i="1" s="1"/>
  <c r="I689" i="1" s="1"/>
  <c r="C689" i="1"/>
  <c r="D688" i="1"/>
  <c r="G688" i="1" s="1"/>
  <c r="C688" i="1"/>
  <c r="G687" i="1"/>
  <c r="D687" i="1"/>
  <c r="C687" i="1"/>
  <c r="E688" i="1" s="1"/>
  <c r="F688" i="1" s="1"/>
  <c r="I688" i="1" s="1"/>
  <c r="I686" i="1"/>
  <c r="E686" i="1"/>
  <c r="F686" i="1" s="1"/>
  <c r="D686" i="1"/>
  <c r="G686" i="1" s="1"/>
  <c r="C686" i="1"/>
  <c r="E687" i="1" s="1"/>
  <c r="F687" i="1" s="1"/>
  <c r="I687" i="1" s="1"/>
  <c r="G685" i="1"/>
  <c r="C685" i="1"/>
  <c r="D685" i="1" s="1"/>
  <c r="C684" i="1"/>
  <c r="D684" i="1" s="1"/>
  <c r="G684" i="1" s="1"/>
  <c r="F683" i="1"/>
  <c r="I683" i="1" s="1"/>
  <c r="C683" i="1"/>
  <c r="D683" i="1" s="1"/>
  <c r="G683" i="1" s="1"/>
  <c r="E682" i="1"/>
  <c r="F682" i="1" s="1"/>
  <c r="I682" i="1" s="1"/>
  <c r="D682" i="1"/>
  <c r="G682" i="1" s="1"/>
  <c r="C682" i="1"/>
  <c r="E683" i="1" s="1"/>
  <c r="F681" i="1"/>
  <c r="I681" i="1" s="1"/>
  <c r="E681" i="1"/>
  <c r="C681" i="1"/>
  <c r="D681" i="1" s="1"/>
  <c r="G681" i="1" s="1"/>
  <c r="F680" i="1"/>
  <c r="I680" i="1" s="1"/>
  <c r="D680" i="1"/>
  <c r="G680" i="1" s="1"/>
  <c r="C680" i="1"/>
  <c r="D679" i="1"/>
  <c r="G679" i="1" s="1"/>
  <c r="C679" i="1"/>
  <c r="E680" i="1" s="1"/>
  <c r="G678" i="1"/>
  <c r="E678" i="1"/>
  <c r="F678" i="1" s="1"/>
  <c r="I678" i="1" s="1"/>
  <c r="D678" i="1"/>
  <c r="C678" i="1"/>
  <c r="E679" i="1" s="1"/>
  <c r="F679" i="1" s="1"/>
  <c r="I679" i="1" s="1"/>
  <c r="G677" i="1"/>
  <c r="C677" i="1"/>
  <c r="D677" i="1" s="1"/>
  <c r="C676" i="1"/>
  <c r="F675" i="1"/>
  <c r="I675" i="1" s="1"/>
  <c r="C675" i="1"/>
  <c r="D675" i="1" s="1"/>
  <c r="G675" i="1" s="1"/>
  <c r="D674" i="1"/>
  <c r="G674" i="1" s="1"/>
  <c r="C674" i="1"/>
  <c r="E675" i="1" s="1"/>
  <c r="F673" i="1"/>
  <c r="I673" i="1" s="1"/>
  <c r="C673" i="1"/>
  <c r="E672" i="1"/>
  <c r="F672" i="1" s="1"/>
  <c r="I672" i="1" s="1"/>
  <c r="D672" i="1"/>
  <c r="G672" i="1" s="1"/>
  <c r="C672" i="1"/>
  <c r="E673" i="1" s="1"/>
  <c r="D671" i="1"/>
  <c r="G671" i="1" s="1"/>
  <c r="C671" i="1"/>
  <c r="G670" i="1"/>
  <c r="D670" i="1"/>
  <c r="C670" i="1"/>
  <c r="E671" i="1" s="1"/>
  <c r="F671" i="1" s="1"/>
  <c r="I671" i="1" s="1"/>
  <c r="C669" i="1"/>
  <c r="E668" i="1"/>
  <c r="F668" i="1" s="1"/>
  <c r="I668" i="1" s="1"/>
  <c r="C668" i="1"/>
  <c r="D668" i="1" s="1"/>
  <c r="G668" i="1" s="1"/>
  <c r="F667" i="1"/>
  <c r="I667" i="1" s="1"/>
  <c r="D667" i="1"/>
  <c r="G667" i="1" s="1"/>
  <c r="C667" i="1"/>
  <c r="D666" i="1"/>
  <c r="G666" i="1" s="1"/>
  <c r="C666" i="1"/>
  <c r="E667" i="1" s="1"/>
  <c r="I665" i="1"/>
  <c r="F665" i="1"/>
  <c r="C665" i="1"/>
  <c r="F664" i="1"/>
  <c r="I664" i="1" s="1"/>
  <c r="E664" i="1"/>
  <c r="D664" i="1"/>
  <c r="G664" i="1" s="1"/>
  <c r="C664" i="1"/>
  <c r="E665" i="1" s="1"/>
  <c r="D663" i="1"/>
  <c r="G663" i="1" s="1"/>
  <c r="C663" i="1"/>
  <c r="I662" i="1"/>
  <c r="E662" i="1"/>
  <c r="F662" i="1" s="1"/>
  <c r="D662" i="1"/>
  <c r="G662" i="1" s="1"/>
  <c r="C662" i="1"/>
  <c r="E663" i="1" s="1"/>
  <c r="F663" i="1" s="1"/>
  <c r="I663" i="1" s="1"/>
  <c r="G661" i="1"/>
  <c r="E661" i="1"/>
  <c r="F661" i="1" s="1"/>
  <c r="I661" i="1" s="1"/>
  <c r="C661" i="1"/>
  <c r="D661" i="1" s="1"/>
  <c r="F660" i="1"/>
  <c r="I660" i="1" s="1"/>
  <c r="E660" i="1"/>
  <c r="C660" i="1"/>
  <c r="D660" i="1" s="1"/>
  <c r="G660" i="1" s="1"/>
  <c r="F659" i="1"/>
  <c r="I659" i="1" s="1"/>
  <c r="C659" i="1"/>
  <c r="D659" i="1" s="1"/>
  <c r="G659" i="1" s="1"/>
  <c r="G658" i="1"/>
  <c r="D658" i="1"/>
  <c r="C658" i="1"/>
  <c r="E659" i="1" s="1"/>
  <c r="E657" i="1"/>
  <c r="F657" i="1" s="1"/>
  <c r="I657" i="1" s="1"/>
  <c r="C657" i="1"/>
  <c r="D656" i="1"/>
  <c r="G656" i="1" s="1"/>
  <c r="C656" i="1"/>
  <c r="D655" i="1"/>
  <c r="G655" i="1" s="1"/>
  <c r="C655" i="1"/>
  <c r="E656" i="1" s="1"/>
  <c r="F656" i="1" s="1"/>
  <c r="I656" i="1" s="1"/>
  <c r="E654" i="1"/>
  <c r="F654" i="1" s="1"/>
  <c r="I654" i="1" s="1"/>
  <c r="D654" i="1"/>
  <c r="G654" i="1" s="1"/>
  <c r="C654" i="1"/>
  <c r="E655" i="1" s="1"/>
  <c r="F655" i="1" s="1"/>
  <c r="I655" i="1" s="1"/>
  <c r="G653" i="1"/>
  <c r="E653" i="1"/>
  <c r="F653" i="1" s="1"/>
  <c r="I653" i="1" s="1"/>
  <c r="C653" i="1"/>
  <c r="D653" i="1" s="1"/>
  <c r="E652" i="1"/>
  <c r="F652" i="1" s="1"/>
  <c r="I652" i="1" s="1"/>
  <c r="D652" i="1"/>
  <c r="G652" i="1" s="1"/>
  <c r="C652" i="1"/>
  <c r="F651" i="1"/>
  <c r="I651" i="1" s="1"/>
  <c r="C651" i="1"/>
  <c r="D651" i="1" s="1"/>
  <c r="G651" i="1" s="1"/>
  <c r="G650" i="1"/>
  <c r="E650" i="1"/>
  <c r="F650" i="1" s="1"/>
  <c r="I650" i="1" s="1"/>
  <c r="D650" i="1"/>
  <c r="C650" i="1"/>
  <c r="E651" i="1" s="1"/>
  <c r="I649" i="1"/>
  <c r="F649" i="1"/>
  <c r="E649" i="1"/>
  <c r="C649" i="1"/>
  <c r="D649" i="1" s="1"/>
  <c r="G649" i="1" s="1"/>
  <c r="F648" i="1"/>
  <c r="I648" i="1" s="1"/>
  <c r="D648" i="1"/>
  <c r="G648" i="1" s="1"/>
  <c r="C648" i="1"/>
  <c r="C647" i="1"/>
  <c r="E648" i="1" s="1"/>
  <c r="G646" i="1"/>
  <c r="E646" i="1"/>
  <c r="F646" i="1" s="1"/>
  <c r="I646" i="1" s="1"/>
  <c r="D646" i="1"/>
  <c r="C646" i="1"/>
  <c r="E647" i="1" s="1"/>
  <c r="F647" i="1" s="1"/>
  <c r="I647" i="1" s="1"/>
  <c r="G645" i="1"/>
  <c r="E645" i="1"/>
  <c r="F645" i="1" s="1"/>
  <c r="I645" i="1" s="1"/>
  <c r="C645" i="1"/>
  <c r="D645" i="1" s="1"/>
  <c r="E644" i="1"/>
  <c r="F644" i="1" s="1"/>
  <c r="I644" i="1" s="1"/>
  <c r="C644" i="1"/>
  <c r="D644" i="1" s="1"/>
  <c r="G644" i="1" s="1"/>
  <c r="G643" i="1"/>
  <c r="F643" i="1"/>
  <c r="I643" i="1" s="1"/>
  <c r="C643" i="1"/>
  <c r="D643" i="1" s="1"/>
  <c r="G642" i="1"/>
  <c r="D642" i="1"/>
  <c r="C642" i="1"/>
  <c r="E643" i="1" s="1"/>
  <c r="C641" i="1"/>
  <c r="F640" i="1"/>
  <c r="I640" i="1" s="1"/>
  <c r="E640" i="1"/>
  <c r="D640" i="1"/>
  <c r="G640" i="1" s="1"/>
  <c r="C640" i="1"/>
  <c r="E641" i="1" s="1"/>
  <c r="F641" i="1" s="1"/>
  <c r="I641" i="1" s="1"/>
  <c r="D639" i="1"/>
  <c r="G639" i="1" s="1"/>
  <c r="C639" i="1"/>
  <c r="I638" i="1"/>
  <c r="G638" i="1"/>
  <c r="E638" i="1"/>
  <c r="F638" i="1" s="1"/>
  <c r="D638" i="1"/>
  <c r="C638" i="1"/>
  <c r="E639" i="1" s="1"/>
  <c r="F639" i="1" s="1"/>
  <c r="I639" i="1" s="1"/>
  <c r="G637" i="1"/>
  <c r="E637" i="1"/>
  <c r="F637" i="1" s="1"/>
  <c r="I637" i="1" s="1"/>
  <c r="C637" i="1"/>
  <c r="D637" i="1" s="1"/>
  <c r="E636" i="1"/>
  <c r="F636" i="1" s="1"/>
  <c r="I636" i="1" s="1"/>
  <c r="C636" i="1"/>
  <c r="D636" i="1" s="1"/>
  <c r="G636" i="1" s="1"/>
  <c r="F635" i="1"/>
  <c r="I635" i="1" s="1"/>
  <c r="C635" i="1"/>
  <c r="D635" i="1" s="1"/>
  <c r="G635" i="1" s="1"/>
  <c r="G634" i="1"/>
  <c r="D634" i="1"/>
  <c r="C634" i="1"/>
  <c r="E635" i="1" s="1"/>
  <c r="I633" i="1"/>
  <c r="C633" i="1"/>
  <c r="F632" i="1"/>
  <c r="I632" i="1" s="1"/>
  <c r="E632" i="1"/>
  <c r="C632" i="1"/>
  <c r="E633" i="1" s="1"/>
  <c r="F633" i="1" s="1"/>
  <c r="G631" i="1"/>
  <c r="D631" i="1"/>
  <c r="C631" i="1"/>
  <c r="E630" i="1"/>
  <c r="F630" i="1" s="1"/>
  <c r="I630" i="1" s="1"/>
  <c r="D630" i="1"/>
  <c r="G630" i="1" s="1"/>
  <c r="C630" i="1"/>
  <c r="E631" i="1" s="1"/>
  <c r="F631" i="1" s="1"/>
  <c r="I631" i="1" s="1"/>
  <c r="G629" i="1"/>
  <c r="C629" i="1"/>
  <c r="D629" i="1" s="1"/>
  <c r="C628" i="1"/>
  <c r="D628" i="1" s="1"/>
  <c r="G628" i="1" s="1"/>
  <c r="F627" i="1"/>
  <c r="I627" i="1" s="1"/>
  <c r="C627" i="1"/>
  <c r="D627" i="1" s="1"/>
  <c r="G627" i="1" s="1"/>
  <c r="D626" i="1"/>
  <c r="G626" i="1" s="1"/>
  <c r="C626" i="1"/>
  <c r="E627" i="1" s="1"/>
  <c r="F625" i="1"/>
  <c r="I625" i="1" s="1"/>
  <c r="E625" i="1"/>
  <c r="C625" i="1"/>
  <c r="F624" i="1"/>
  <c r="I624" i="1" s="1"/>
  <c r="D624" i="1"/>
  <c r="G624" i="1" s="1"/>
  <c r="C624" i="1"/>
  <c r="F623" i="1"/>
  <c r="I623" i="1" s="1"/>
  <c r="D623" i="1"/>
  <c r="G623" i="1" s="1"/>
  <c r="C623" i="1"/>
  <c r="E624" i="1" s="1"/>
  <c r="E622" i="1"/>
  <c r="F622" i="1" s="1"/>
  <c r="I622" i="1" s="1"/>
  <c r="D622" i="1"/>
  <c r="G622" i="1" s="1"/>
  <c r="C622" i="1"/>
  <c r="E623" i="1" s="1"/>
  <c r="G621" i="1"/>
  <c r="E621" i="1"/>
  <c r="F621" i="1" s="1"/>
  <c r="I621" i="1" s="1"/>
  <c r="C621" i="1"/>
  <c r="D621" i="1" s="1"/>
  <c r="D620" i="1"/>
  <c r="G620" i="1" s="1"/>
  <c r="C620" i="1"/>
  <c r="F619" i="1"/>
  <c r="I619" i="1" s="1"/>
  <c r="C619" i="1"/>
  <c r="D619" i="1" s="1"/>
  <c r="G619" i="1" s="1"/>
  <c r="G618" i="1"/>
  <c r="D618" i="1"/>
  <c r="C618" i="1"/>
  <c r="E619" i="1" s="1"/>
  <c r="I617" i="1"/>
  <c r="F617" i="1"/>
  <c r="E617" i="1"/>
  <c r="C617" i="1"/>
  <c r="D616" i="1"/>
  <c r="G616" i="1" s="1"/>
  <c r="C616" i="1"/>
  <c r="G615" i="1"/>
  <c r="D615" i="1"/>
  <c r="C615" i="1"/>
  <c r="E616" i="1" s="1"/>
  <c r="F616" i="1" s="1"/>
  <c r="I616" i="1" s="1"/>
  <c r="I614" i="1"/>
  <c r="G614" i="1"/>
  <c r="E614" i="1"/>
  <c r="F614" i="1" s="1"/>
  <c r="D614" i="1"/>
  <c r="C614" i="1"/>
  <c r="E615" i="1" s="1"/>
  <c r="F615" i="1" s="1"/>
  <c r="I615" i="1" s="1"/>
  <c r="G613" i="1"/>
  <c r="C613" i="1"/>
  <c r="D613" i="1" s="1"/>
  <c r="C612" i="1"/>
  <c r="G611" i="1"/>
  <c r="F611" i="1"/>
  <c r="I611" i="1" s="1"/>
  <c r="C611" i="1"/>
  <c r="D611" i="1" s="1"/>
  <c r="D610" i="1"/>
  <c r="G610" i="1" s="1"/>
  <c r="C610" i="1"/>
  <c r="E611" i="1" s="1"/>
  <c r="C609" i="1"/>
  <c r="F608" i="1"/>
  <c r="I608" i="1" s="1"/>
  <c r="E608" i="1"/>
  <c r="D608" i="1"/>
  <c r="G608" i="1" s="1"/>
  <c r="C608" i="1"/>
  <c r="E609" i="1" s="1"/>
  <c r="F609" i="1" s="1"/>
  <c r="I609" i="1" s="1"/>
  <c r="G607" i="1"/>
  <c r="D607" i="1"/>
  <c r="C607" i="1"/>
  <c r="G606" i="1"/>
  <c r="D606" i="1"/>
  <c r="C606" i="1"/>
  <c r="E607" i="1" s="1"/>
  <c r="F607" i="1" s="1"/>
  <c r="I607" i="1" s="1"/>
  <c r="C605" i="1"/>
  <c r="C604" i="1"/>
  <c r="D604" i="1" s="1"/>
  <c r="G604" i="1" s="1"/>
  <c r="F603" i="1"/>
  <c r="I603" i="1" s="1"/>
  <c r="C603" i="1"/>
  <c r="E604" i="1" s="1"/>
  <c r="F604" i="1" s="1"/>
  <c r="I604" i="1" s="1"/>
  <c r="D602" i="1"/>
  <c r="G602" i="1" s="1"/>
  <c r="C602" i="1"/>
  <c r="E603" i="1" s="1"/>
  <c r="C601" i="1"/>
  <c r="F600" i="1"/>
  <c r="I600" i="1" s="1"/>
  <c r="E600" i="1"/>
  <c r="C600" i="1"/>
  <c r="E601" i="1" s="1"/>
  <c r="F601" i="1" s="1"/>
  <c r="I601" i="1" s="1"/>
  <c r="G599" i="1"/>
  <c r="D599" i="1"/>
  <c r="C599" i="1"/>
  <c r="E598" i="1"/>
  <c r="F598" i="1" s="1"/>
  <c r="I598" i="1" s="1"/>
  <c r="D598" i="1"/>
  <c r="G598" i="1" s="1"/>
  <c r="C598" i="1"/>
  <c r="E599" i="1" s="1"/>
  <c r="F599" i="1" s="1"/>
  <c r="I599" i="1" s="1"/>
  <c r="G597" i="1"/>
  <c r="E597" i="1"/>
  <c r="F597" i="1" s="1"/>
  <c r="I597" i="1" s="1"/>
  <c r="C597" i="1"/>
  <c r="D597" i="1" s="1"/>
  <c r="C596" i="1"/>
  <c r="D596" i="1" s="1"/>
  <c r="G596" i="1" s="1"/>
  <c r="F595" i="1"/>
  <c r="I595" i="1" s="1"/>
  <c r="C595" i="1"/>
  <c r="D595" i="1" s="1"/>
  <c r="G595" i="1" s="1"/>
  <c r="G594" i="1"/>
  <c r="D594" i="1"/>
  <c r="C594" i="1"/>
  <c r="E595" i="1" s="1"/>
  <c r="E593" i="1"/>
  <c r="F593" i="1" s="1"/>
  <c r="I593" i="1" s="1"/>
  <c r="C593" i="1"/>
  <c r="D592" i="1"/>
  <c r="G592" i="1" s="1"/>
  <c r="C592" i="1"/>
  <c r="G591" i="1"/>
  <c r="F591" i="1"/>
  <c r="I591" i="1" s="1"/>
  <c r="D591" i="1"/>
  <c r="C591" i="1"/>
  <c r="E592" i="1" s="1"/>
  <c r="F592" i="1" s="1"/>
  <c r="I592" i="1" s="1"/>
  <c r="E590" i="1"/>
  <c r="F590" i="1" s="1"/>
  <c r="I590" i="1" s="1"/>
  <c r="D590" i="1"/>
  <c r="G590" i="1" s="1"/>
  <c r="C590" i="1"/>
  <c r="E591" i="1" s="1"/>
  <c r="G589" i="1"/>
  <c r="C589" i="1"/>
  <c r="D589" i="1" s="1"/>
  <c r="I588" i="1"/>
  <c r="E588" i="1"/>
  <c r="F588" i="1" s="1"/>
  <c r="D588" i="1"/>
  <c r="G588" i="1" s="1"/>
  <c r="C588" i="1"/>
  <c r="E589" i="1" s="1"/>
  <c r="F589" i="1" s="1"/>
  <c r="I589" i="1" s="1"/>
  <c r="F587" i="1"/>
  <c r="I587" i="1" s="1"/>
  <c r="C587" i="1"/>
  <c r="D587" i="1" s="1"/>
  <c r="G587" i="1" s="1"/>
  <c r="D586" i="1"/>
  <c r="G586" i="1" s="1"/>
  <c r="C586" i="1"/>
  <c r="E587" i="1" s="1"/>
  <c r="I585" i="1"/>
  <c r="F585" i="1"/>
  <c r="E585" i="1"/>
  <c r="C585" i="1"/>
  <c r="D585" i="1" s="1"/>
  <c r="G585" i="1" s="1"/>
  <c r="D584" i="1"/>
  <c r="G584" i="1" s="1"/>
  <c r="C584" i="1"/>
  <c r="C583" i="1"/>
  <c r="G582" i="1"/>
  <c r="E582" i="1"/>
  <c r="F582" i="1" s="1"/>
  <c r="I582" i="1" s="1"/>
  <c r="D582" i="1"/>
  <c r="C582" i="1"/>
  <c r="E583" i="1" s="1"/>
  <c r="F583" i="1" s="1"/>
  <c r="I583" i="1" s="1"/>
  <c r="G581" i="1"/>
  <c r="E581" i="1"/>
  <c r="F581" i="1" s="1"/>
  <c r="I581" i="1" s="1"/>
  <c r="C581" i="1"/>
  <c r="D581" i="1" s="1"/>
  <c r="E580" i="1"/>
  <c r="F580" i="1" s="1"/>
  <c r="I580" i="1" s="1"/>
  <c r="C580" i="1"/>
  <c r="D580" i="1" s="1"/>
  <c r="G580" i="1" s="1"/>
  <c r="G579" i="1"/>
  <c r="F579" i="1"/>
  <c r="I579" i="1" s="1"/>
  <c r="C579" i="1"/>
  <c r="D579" i="1" s="1"/>
  <c r="D578" i="1"/>
  <c r="G578" i="1" s="1"/>
  <c r="C578" i="1"/>
  <c r="E579" i="1" s="1"/>
  <c r="C577" i="1"/>
  <c r="F576" i="1"/>
  <c r="I576" i="1" s="1"/>
  <c r="E576" i="1"/>
  <c r="D576" i="1"/>
  <c r="G576" i="1" s="1"/>
  <c r="C576" i="1"/>
  <c r="E577" i="1" s="1"/>
  <c r="F577" i="1" s="1"/>
  <c r="I577" i="1" s="1"/>
  <c r="D575" i="1"/>
  <c r="G575" i="1" s="1"/>
  <c r="C575" i="1"/>
  <c r="G574" i="1"/>
  <c r="D574" i="1"/>
  <c r="C574" i="1"/>
  <c r="E575" i="1" s="1"/>
  <c r="F575" i="1" s="1"/>
  <c r="I575" i="1" s="1"/>
  <c r="E573" i="1"/>
  <c r="F573" i="1" s="1"/>
  <c r="I573" i="1" s="1"/>
  <c r="C573" i="1"/>
  <c r="E572" i="1"/>
  <c r="F572" i="1" s="1"/>
  <c r="I572" i="1" s="1"/>
  <c r="C572" i="1"/>
  <c r="D572" i="1" s="1"/>
  <c r="G572" i="1" s="1"/>
  <c r="F571" i="1"/>
  <c r="I571" i="1" s="1"/>
  <c r="D571" i="1"/>
  <c r="G571" i="1" s="1"/>
  <c r="C571" i="1"/>
  <c r="D570" i="1"/>
  <c r="G570" i="1" s="1"/>
  <c r="C570" i="1"/>
  <c r="E571" i="1" s="1"/>
  <c r="C569" i="1"/>
  <c r="F568" i="1"/>
  <c r="I568" i="1" s="1"/>
  <c r="E568" i="1"/>
  <c r="C568" i="1"/>
  <c r="E569" i="1" s="1"/>
  <c r="F569" i="1" s="1"/>
  <c r="I569" i="1" s="1"/>
  <c r="D567" i="1"/>
  <c r="G567" i="1" s="1"/>
  <c r="C567" i="1"/>
  <c r="E566" i="1"/>
  <c r="F566" i="1" s="1"/>
  <c r="I566" i="1" s="1"/>
  <c r="D566" i="1"/>
  <c r="G566" i="1" s="1"/>
  <c r="C566" i="1"/>
  <c r="E567" i="1" s="1"/>
  <c r="F567" i="1" s="1"/>
  <c r="I567" i="1" s="1"/>
  <c r="G565" i="1"/>
  <c r="C565" i="1"/>
  <c r="D565" i="1" s="1"/>
  <c r="E564" i="1"/>
  <c r="F564" i="1" s="1"/>
  <c r="I564" i="1" s="1"/>
  <c r="C564" i="1"/>
  <c r="D564" i="1" s="1"/>
  <c r="G564" i="1" s="1"/>
  <c r="F563" i="1"/>
  <c r="I563" i="1" s="1"/>
  <c r="C563" i="1"/>
  <c r="D563" i="1" s="1"/>
  <c r="G563" i="1" s="1"/>
  <c r="D562" i="1"/>
  <c r="G562" i="1" s="1"/>
  <c r="C562" i="1"/>
  <c r="E563" i="1" s="1"/>
  <c r="F561" i="1"/>
  <c r="I561" i="1" s="1"/>
  <c r="E561" i="1"/>
  <c r="C561" i="1"/>
  <c r="D561" i="1" s="1"/>
  <c r="G561" i="1" s="1"/>
  <c r="D560" i="1"/>
  <c r="G560" i="1" s="1"/>
  <c r="C560" i="1"/>
  <c r="G559" i="1"/>
  <c r="D559" i="1"/>
  <c r="C559" i="1"/>
  <c r="E560" i="1" s="1"/>
  <c r="F560" i="1" s="1"/>
  <c r="I560" i="1" s="1"/>
  <c r="E558" i="1"/>
  <c r="F558" i="1" s="1"/>
  <c r="I558" i="1" s="1"/>
  <c r="D558" i="1"/>
  <c r="G558" i="1" s="1"/>
  <c r="C558" i="1"/>
  <c r="E559" i="1" s="1"/>
  <c r="F559" i="1" s="1"/>
  <c r="I559" i="1" s="1"/>
  <c r="G557" i="1"/>
  <c r="C557" i="1"/>
  <c r="D557" i="1" s="1"/>
  <c r="D556" i="1"/>
  <c r="G556" i="1" s="1"/>
  <c r="C556" i="1"/>
  <c r="E557" i="1" s="1"/>
  <c r="F557" i="1" s="1"/>
  <c r="I557" i="1" s="1"/>
  <c r="G555" i="1"/>
  <c r="C555" i="1"/>
  <c r="D555" i="1" s="1"/>
  <c r="E554" i="1"/>
  <c r="F554" i="1" s="1"/>
  <c r="I554" i="1" s="1"/>
  <c r="D554" i="1"/>
  <c r="G554" i="1" s="1"/>
  <c r="C554" i="1"/>
  <c r="E555" i="1" s="1"/>
  <c r="F555" i="1" s="1"/>
  <c r="I555" i="1" s="1"/>
  <c r="G553" i="1"/>
  <c r="E553" i="1"/>
  <c r="F553" i="1" s="1"/>
  <c r="I553" i="1" s="1"/>
  <c r="D553" i="1"/>
  <c r="C553" i="1"/>
  <c r="D552" i="1"/>
  <c r="G552" i="1" s="1"/>
  <c r="C552" i="1"/>
  <c r="C551" i="1"/>
  <c r="E550" i="1"/>
  <c r="F550" i="1" s="1"/>
  <c r="I550" i="1" s="1"/>
  <c r="D550" i="1"/>
  <c r="G550" i="1" s="1"/>
  <c r="C550" i="1"/>
  <c r="E551" i="1" s="1"/>
  <c r="F551" i="1" s="1"/>
  <c r="I551" i="1" s="1"/>
  <c r="I549" i="1"/>
  <c r="G549" i="1"/>
  <c r="E549" i="1"/>
  <c r="F549" i="1" s="1"/>
  <c r="C549" i="1"/>
  <c r="D549" i="1" s="1"/>
  <c r="D548" i="1"/>
  <c r="G548" i="1" s="1"/>
  <c r="C548" i="1"/>
  <c r="I547" i="1"/>
  <c r="C547" i="1"/>
  <c r="D547" i="1" s="1"/>
  <c r="G547" i="1" s="1"/>
  <c r="G546" i="1"/>
  <c r="E546" i="1"/>
  <c r="F546" i="1" s="1"/>
  <c r="I546" i="1" s="1"/>
  <c r="D546" i="1"/>
  <c r="C546" i="1"/>
  <c r="E547" i="1" s="1"/>
  <c r="F547" i="1" s="1"/>
  <c r="G545" i="1"/>
  <c r="E545" i="1"/>
  <c r="F545" i="1" s="1"/>
  <c r="I545" i="1" s="1"/>
  <c r="C545" i="1"/>
  <c r="D545" i="1" s="1"/>
  <c r="F544" i="1"/>
  <c r="I544" i="1" s="1"/>
  <c r="E544" i="1"/>
  <c r="D544" i="1"/>
  <c r="G544" i="1" s="1"/>
  <c r="C544" i="1"/>
  <c r="C543" i="1"/>
  <c r="D543" i="1" s="1"/>
  <c r="G543" i="1" s="1"/>
  <c r="G542" i="1"/>
  <c r="E542" i="1"/>
  <c r="F542" i="1" s="1"/>
  <c r="I542" i="1" s="1"/>
  <c r="D542" i="1"/>
  <c r="C542" i="1"/>
  <c r="E543" i="1" s="1"/>
  <c r="F543" i="1" s="1"/>
  <c r="I543" i="1" s="1"/>
  <c r="D541" i="1"/>
  <c r="G541" i="1" s="1"/>
  <c r="C541" i="1"/>
  <c r="C540" i="1"/>
  <c r="D540" i="1" s="1"/>
  <c r="G540" i="1" s="1"/>
  <c r="C539" i="1"/>
  <c r="G538" i="1"/>
  <c r="F538" i="1"/>
  <c r="I538" i="1" s="1"/>
  <c r="D538" i="1"/>
  <c r="C538" i="1"/>
  <c r="E539" i="1" s="1"/>
  <c r="F539" i="1" s="1"/>
  <c r="I539" i="1" s="1"/>
  <c r="G537" i="1"/>
  <c r="E537" i="1"/>
  <c r="F537" i="1" s="1"/>
  <c r="I537" i="1" s="1"/>
  <c r="D537" i="1"/>
  <c r="C537" i="1"/>
  <c r="E538" i="1" s="1"/>
  <c r="I536" i="1"/>
  <c r="D536" i="1"/>
  <c r="G536" i="1" s="1"/>
  <c r="C536" i="1"/>
  <c r="G535" i="1"/>
  <c r="D535" i="1"/>
  <c r="C535" i="1"/>
  <c r="E536" i="1" s="1"/>
  <c r="F536" i="1" s="1"/>
  <c r="E534" i="1"/>
  <c r="F534" i="1" s="1"/>
  <c r="I534" i="1" s="1"/>
  <c r="D534" i="1"/>
  <c r="G534" i="1" s="1"/>
  <c r="C534" i="1"/>
  <c r="E535" i="1" s="1"/>
  <c r="F535" i="1" s="1"/>
  <c r="I535" i="1" s="1"/>
  <c r="I533" i="1"/>
  <c r="G533" i="1"/>
  <c r="E533" i="1"/>
  <c r="F533" i="1" s="1"/>
  <c r="C533" i="1"/>
  <c r="D533" i="1" s="1"/>
  <c r="E532" i="1"/>
  <c r="F532" i="1" s="1"/>
  <c r="I532" i="1" s="1"/>
  <c r="D532" i="1"/>
  <c r="G532" i="1" s="1"/>
  <c r="C532" i="1"/>
  <c r="F531" i="1"/>
  <c r="I531" i="1" s="1"/>
  <c r="D531" i="1"/>
  <c r="G531" i="1" s="1"/>
  <c r="C531" i="1"/>
  <c r="G530" i="1"/>
  <c r="E530" i="1"/>
  <c r="F530" i="1" s="1"/>
  <c r="I530" i="1" s="1"/>
  <c r="D530" i="1"/>
  <c r="C530" i="1"/>
  <c r="E531" i="1" s="1"/>
  <c r="G529" i="1"/>
  <c r="C529" i="1"/>
  <c r="D529" i="1" s="1"/>
  <c r="C528" i="1"/>
  <c r="E529" i="1" s="1"/>
  <c r="F529" i="1" s="1"/>
  <c r="I529" i="1" s="1"/>
  <c r="C527" i="1"/>
  <c r="D527" i="1" s="1"/>
  <c r="G527" i="1" s="1"/>
  <c r="C526" i="1"/>
  <c r="D526" i="1" s="1"/>
  <c r="G526" i="1" s="1"/>
  <c r="E525" i="1"/>
  <c r="F525" i="1" s="1"/>
  <c r="I525" i="1" s="1"/>
  <c r="D525" i="1"/>
  <c r="G525" i="1" s="1"/>
  <c r="C525" i="1"/>
  <c r="E526" i="1" s="1"/>
  <c r="F526" i="1" s="1"/>
  <c r="I526" i="1" s="1"/>
  <c r="G524" i="1"/>
  <c r="F524" i="1"/>
  <c r="I524" i="1" s="1"/>
  <c r="E524" i="1"/>
  <c r="D524" i="1"/>
  <c r="C524" i="1"/>
  <c r="D523" i="1"/>
  <c r="G523" i="1" s="1"/>
  <c r="C523" i="1"/>
  <c r="C522" i="1"/>
  <c r="E523" i="1" s="1"/>
  <c r="F523" i="1" s="1"/>
  <c r="I523" i="1" s="1"/>
  <c r="D521" i="1"/>
  <c r="G521" i="1" s="1"/>
  <c r="C521" i="1"/>
  <c r="E522" i="1" s="1"/>
  <c r="F522" i="1" s="1"/>
  <c r="I522" i="1" s="1"/>
  <c r="E520" i="1"/>
  <c r="F520" i="1" s="1"/>
  <c r="I520" i="1" s="1"/>
  <c r="D520" i="1"/>
  <c r="G520" i="1" s="1"/>
  <c r="C520" i="1"/>
  <c r="E521" i="1" s="1"/>
  <c r="F521" i="1" s="1"/>
  <c r="I521" i="1" s="1"/>
  <c r="D519" i="1"/>
  <c r="G519" i="1" s="1"/>
  <c r="C519" i="1"/>
  <c r="C518" i="1"/>
  <c r="E519" i="1" s="1"/>
  <c r="F519" i="1" s="1"/>
  <c r="I519" i="1" s="1"/>
  <c r="D517" i="1"/>
  <c r="G517" i="1" s="1"/>
  <c r="C517" i="1"/>
  <c r="E518" i="1" s="1"/>
  <c r="F518" i="1" s="1"/>
  <c r="I518" i="1" s="1"/>
  <c r="G516" i="1"/>
  <c r="F516" i="1"/>
  <c r="I516" i="1" s="1"/>
  <c r="E516" i="1"/>
  <c r="C516" i="1"/>
  <c r="D516" i="1" s="1"/>
  <c r="F515" i="1"/>
  <c r="I515" i="1" s="1"/>
  <c r="E515" i="1"/>
  <c r="D515" i="1"/>
  <c r="G515" i="1" s="1"/>
  <c r="C515" i="1"/>
  <c r="D514" i="1"/>
  <c r="G514" i="1" s="1"/>
  <c r="C514" i="1"/>
  <c r="G513" i="1"/>
  <c r="D513" i="1"/>
  <c r="C513" i="1"/>
  <c r="E514" i="1" s="1"/>
  <c r="F514" i="1" s="1"/>
  <c r="I514" i="1" s="1"/>
  <c r="E512" i="1"/>
  <c r="F512" i="1" s="1"/>
  <c r="I512" i="1" s="1"/>
  <c r="D512" i="1"/>
  <c r="G512" i="1" s="1"/>
  <c r="C512" i="1"/>
  <c r="E513" i="1" s="1"/>
  <c r="F513" i="1" s="1"/>
  <c r="I513" i="1" s="1"/>
  <c r="F511" i="1"/>
  <c r="I511" i="1" s="1"/>
  <c r="E511" i="1"/>
  <c r="D511" i="1"/>
  <c r="G511" i="1" s="1"/>
  <c r="C511" i="1"/>
  <c r="G510" i="1"/>
  <c r="C510" i="1"/>
  <c r="D510" i="1" s="1"/>
  <c r="D509" i="1"/>
  <c r="G509" i="1" s="1"/>
  <c r="C509" i="1"/>
  <c r="E510" i="1" s="1"/>
  <c r="F510" i="1" s="1"/>
  <c r="I510" i="1" s="1"/>
  <c r="E508" i="1"/>
  <c r="F508" i="1" s="1"/>
  <c r="I508" i="1" s="1"/>
  <c r="D508" i="1"/>
  <c r="G508" i="1" s="1"/>
  <c r="C508" i="1"/>
  <c r="E509" i="1" s="1"/>
  <c r="F509" i="1" s="1"/>
  <c r="I509" i="1" s="1"/>
  <c r="F507" i="1"/>
  <c r="I507" i="1" s="1"/>
  <c r="D507" i="1"/>
  <c r="G507" i="1" s="1"/>
  <c r="C507" i="1"/>
  <c r="G506" i="1"/>
  <c r="D506" i="1"/>
  <c r="C506" i="1"/>
  <c r="E507" i="1" s="1"/>
  <c r="G505" i="1"/>
  <c r="D505" i="1"/>
  <c r="C505" i="1"/>
  <c r="E506" i="1" s="1"/>
  <c r="F506" i="1" s="1"/>
  <c r="I506" i="1" s="1"/>
  <c r="I504" i="1"/>
  <c r="E504" i="1"/>
  <c r="F504" i="1" s="1"/>
  <c r="C504" i="1"/>
  <c r="D504" i="1" s="1"/>
  <c r="G504" i="1" s="1"/>
  <c r="E503" i="1"/>
  <c r="F503" i="1" s="1"/>
  <c r="I503" i="1" s="1"/>
  <c r="D503" i="1"/>
  <c r="G503" i="1" s="1"/>
  <c r="C503" i="1"/>
  <c r="G502" i="1"/>
  <c r="D502" i="1"/>
  <c r="C502" i="1"/>
  <c r="G501" i="1"/>
  <c r="D501" i="1"/>
  <c r="C501" i="1"/>
  <c r="E502" i="1" s="1"/>
  <c r="F502" i="1" s="1"/>
  <c r="I502" i="1" s="1"/>
  <c r="E500" i="1"/>
  <c r="F500" i="1" s="1"/>
  <c r="I500" i="1" s="1"/>
  <c r="C500" i="1"/>
  <c r="D500" i="1" s="1"/>
  <c r="G500" i="1" s="1"/>
  <c r="E499" i="1"/>
  <c r="F499" i="1" s="1"/>
  <c r="I499" i="1" s="1"/>
  <c r="D499" i="1"/>
  <c r="G499" i="1" s="1"/>
  <c r="C499" i="1"/>
  <c r="D498" i="1"/>
  <c r="G498" i="1" s="1"/>
  <c r="C498" i="1"/>
  <c r="G497" i="1"/>
  <c r="D497" i="1"/>
  <c r="C497" i="1"/>
  <c r="E498" i="1" s="1"/>
  <c r="F498" i="1" s="1"/>
  <c r="I498" i="1" s="1"/>
  <c r="E496" i="1"/>
  <c r="F496" i="1" s="1"/>
  <c r="I496" i="1" s="1"/>
  <c r="D496" i="1"/>
  <c r="G496" i="1" s="1"/>
  <c r="C496" i="1"/>
  <c r="E497" i="1" s="1"/>
  <c r="F497" i="1" s="1"/>
  <c r="I497" i="1" s="1"/>
  <c r="E495" i="1"/>
  <c r="F495" i="1" s="1"/>
  <c r="I495" i="1" s="1"/>
  <c r="D495" i="1"/>
  <c r="G495" i="1" s="1"/>
  <c r="C495" i="1"/>
  <c r="G494" i="1"/>
  <c r="C494" i="1"/>
  <c r="D494" i="1" s="1"/>
  <c r="G493" i="1"/>
  <c r="D493" i="1"/>
  <c r="C493" i="1"/>
  <c r="E494" i="1" s="1"/>
  <c r="F494" i="1" s="1"/>
  <c r="I494" i="1" s="1"/>
  <c r="D492" i="1"/>
  <c r="G492" i="1" s="1"/>
  <c r="C492" i="1"/>
  <c r="E493" i="1" s="1"/>
  <c r="F493" i="1" s="1"/>
  <c r="I493" i="1" s="1"/>
  <c r="D491" i="1"/>
  <c r="G491" i="1" s="1"/>
  <c r="C491" i="1"/>
  <c r="E492" i="1" s="1"/>
  <c r="F492" i="1" s="1"/>
  <c r="I492" i="1" s="1"/>
  <c r="F490" i="1"/>
  <c r="I490" i="1" s="1"/>
  <c r="D490" i="1"/>
  <c r="G490" i="1" s="1"/>
  <c r="C490" i="1"/>
  <c r="E491" i="1" s="1"/>
  <c r="F491" i="1" s="1"/>
  <c r="I491" i="1" s="1"/>
  <c r="D489" i="1"/>
  <c r="G489" i="1" s="1"/>
  <c r="C489" i="1"/>
  <c r="E490" i="1" s="1"/>
  <c r="I488" i="1"/>
  <c r="E488" i="1"/>
  <c r="F488" i="1" s="1"/>
  <c r="C488" i="1"/>
  <c r="D488" i="1" s="1"/>
  <c r="G488" i="1" s="1"/>
  <c r="D487" i="1"/>
  <c r="G487" i="1" s="1"/>
  <c r="C487" i="1"/>
  <c r="F486" i="1"/>
  <c r="I486" i="1" s="1"/>
  <c r="D486" i="1"/>
  <c r="G486" i="1" s="1"/>
  <c r="C486" i="1"/>
  <c r="E487" i="1" s="1"/>
  <c r="F487" i="1" s="1"/>
  <c r="I487" i="1" s="1"/>
  <c r="G485" i="1"/>
  <c r="D485" i="1"/>
  <c r="C485" i="1"/>
  <c r="E486" i="1" s="1"/>
  <c r="C484" i="1"/>
  <c r="D483" i="1"/>
  <c r="G483" i="1" s="1"/>
  <c r="C483" i="1"/>
  <c r="E484" i="1" s="1"/>
  <c r="F484" i="1" s="1"/>
  <c r="I484" i="1" s="1"/>
  <c r="D482" i="1"/>
  <c r="G482" i="1" s="1"/>
  <c r="C482" i="1"/>
  <c r="E483" i="1" s="1"/>
  <c r="F483" i="1" s="1"/>
  <c r="I483" i="1" s="1"/>
  <c r="G481" i="1"/>
  <c r="D481" i="1"/>
  <c r="C481" i="1"/>
  <c r="E482" i="1" s="1"/>
  <c r="F482" i="1" s="1"/>
  <c r="I482" i="1" s="1"/>
  <c r="I480" i="1"/>
  <c r="D480" i="1"/>
  <c r="G480" i="1" s="1"/>
  <c r="C480" i="1"/>
  <c r="E481" i="1" s="1"/>
  <c r="F481" i="1" s="1"/>
  <c r="I481" i="1" s="1"/>
  <c r="D479" i="1"/>
  <c r="G479" i="1" s="1"/>
  <c r="C479" i="1"/>
  <c r="E480" i="1" s="1"/>
  <c r="F480" i="1" s="1"/>
  <c r="F478" i="1"/>
  <c r="I478" i="1" s="1"/>
  <c r="C478" i="1"/>
  <c r="D478" i="1" s="1"/>
  <c r="G478" i="1" s="1"/>
  <c r="G477" i="1"/>
  <c r="D477" i="1"/>
  <c r="C477" i="1"/>
  <c r="E478" i="1" s="1"/>
  <c r="C476" i="1"/>
  <c r="C475" i="1"/>
  <c r="D475" i="1" s="1"/>
  <c r="G475" i="1" s="1"/>
  <c r="D474" i="1"/>
  <c r="G474" i="1" s="1"/>
  <c r="C474" i="1"/>
  <c r="E475" i="1" s="1"/>
  <c r="F475" i="1" s="1"/>
  <c r="I475" i="1" s="1"/>
  <c r="E473" i="1"/>
  <c r="F473" i="1" s="1"/>
  <c r="I473" i="1" s="1"/>
  <c r="D473" i="1"/>
  <c r="G473" i="1" s="1"/>
  <c r="C473" i="1"/>
  <c r="E474" i="1" s="1"/>
  <c r="F474" i="1" s="1"/>
  <c r="I474" i="1" s="1"/>
  <c r="G472" i="1"/>
  <c r="E472" i="1"/>
  <c r="F472" i="1" s="1"/>
  <c r="I472" i="1" s="1"/>
  <c r="D472" i="1"/>
  <c r="C472" i="1"/>
  <c r="D471" i="1"/>
  <c r="G471" i="1" s="1"/>
  <c r="C471" i="1"/>
  <c r="D470" i="1"/>
  <c r="G470" i="1" s="1"/>
  <c r="C470" i="1"/>
  <c r="E471" i="1" s="1"/>
  <c r="F471" i="1" s="1"/>
  <c r="I471" i="1" s="1"/>
  <c r="E469" i="1"/>
  <c r="F469" i="1" s="1"/>
  <c r="I469" i="1" s="1"/>
  <c r="D469" i="1"/>
  <c r="G469" i="1" s="1"/>
  <c r="C469" i="1"/>
  <c r="E470" i="1" s="1"/>
  <c r="F470" i="1" s="1"/>
  <c r="I470" i="1" s="1"/>
  <c r="G468" i="1"/>
  <c r="C468" i="1"/>
  <c r="D468" i="1" s="1"/>
  <c r="C467" i="1"/>
  <c r="D467" i="1" s="1"/>
  <c r="G467" i="1" s="1"/>
  <c r="C466" i="1"/>
  <c r="G465" i="1"/>
  <c r="D465" i="1"/>
  <c r="C465" i="1"/>
  <c r="E466" i="1" s="1"/>
  <c r="F466" i="1" s="1"/>
  <c r="I466" i="1" s="1"/>
  <c r="G464" i="1"/>
  <c r="C464" i="1"/>
  <c r="D464" i="1" s="1"/>
  <c r="C463" i="1"/>
  <c r="C462" i="1"/>
  <c r="D462" i="1" s="1"/>
  <c r="G462" i="1" s="1"/>
  <c r="E461" i="1"/>
  <c r="F461" i="1" s="1"/>
  <c r="I461" i="1" s="1"/>
  <c r="D461" i="1"/>
  <c r="G461" i="1" s="1"/>
  <c r="C461" i="1"/>
  <c r="E462" i="1" s="1"/>
  <c r="F462" i="1" s="1"/>
  <c r="I462" i="1" s="1"/>
  <c r="C460" i="1"/>
  <c r="D460" i="1" s="1"/>
  <c r="G460" i="1" s="1"/>
  <c r="I459" i="1"/>
  <c r="C459" i="1"/>
  <c r="D459" i="1" s="1"/>
  <c r="G459" i="1" s="1"/>
  <c r="D458" i="1"/>
  <c r="G458" i="1" s="1"/>
  <c r="C458" i="1"/>
  <c r="E459" i="1" s="1"/>
  <c r="F459" i="1" s="1"/>
  <c r="D457" i="1"/>
  <c r="G457" i="1" s="1"/>
  <c r="C457" i="1"/>
  <c r="E458" i="1" s="1"/>
  <c r="F458" i="1" s="1"/>
  <c r="I458" i="1" s="1"/>
  <c r="I456" i="1"/>
  <c r="D456" i="1"/>
  <c r="G456" i="1" s="1"/>
  <c r="C456" i="1"/>
  <c r="E457" i="1" s="1"/>
  <c r="F457" i="1" s="1"/>
  <c r="I457" i="1" s="1"/>
  <c r="E455" i="1"/>
  <c r="F455" i="1" s="1"/>
  <c r="I455" i="1" s="1"/>
  <c r="D455" i="1"/>
  <c r="G455" i="1" s="1"/>
  <c r="C455" i="1"/>
  <c r="E456" i="1" s="1"/>
  <c r="F456" i="1" s="1"/>
  <c r="C454" i="1"/>
  <c r="D454" i="1" s="1"/>
  <c r="G454" i="1" s="1"/>
  <c r="I453" i="1"/>
  <c r="D453" i="1"/>
  <c r="G453" i="1" s="1"/>
  <c r="C453" i="1"/>
  <c r="E454" i="1" s="1"/>
  <c r="F454" i="1" s="1"/>
  <c r="I454" i="1" s="1"/>
  <c r="G452" i="1"/>
  <c r="D452" i="1"/>
  <c r="C452" i="1"/>
  <c r="E453" i="1" s="1"/>
  <c r="F453" i="1" s="1"/>
  <c r="C451" i="1"/>
  <c r="D450" i="1"/>
  <c r="G450" i="1" s="1"/>
  <c r="C450" i="1"/>
  <c r="E451" i="1" s="1"/>
  <c r="F451" i="1" s="1"/>
  <c r="I451" i="1" s="1"/>
  <c r="G449" i="1"/>
  <c r="F449" i="1"/>
  <c r="I449" i="1" s="1"/>
  <c r="D449" i="1"/>
  <c r="C449" i="1"/>
  <c r="E450" i="1" s="1"/>
  <c r="F450" i="1" s="1"/>
  <c r="I450" i="1" s="1"/>
  <c r="E448" i="1"/>
  <c r="F448" i="1" s="1"/>
  <c r="I448" i="1" s="1"/>
  <c r="D448" i="1"/>
  <c r="G448" i="1" s="1"/>
  <c r="C448" i="1"/>
  <c r="E449" i="1" s="1"/>
  <c r="E447" i="1"/>
  <c r="F447" i="1" s="1"/>
  <c r="I447" i="1" s="1"/>
  <c r="D447" i="1"/>
  <c r="G447" i="1" s="1"/>
  <c r="C447" i="1"/>
  <c r="G446" i="1"/>
  <c r="D446" i="1"/>
  <c r="C446" i="1"/>
  <c r="D445" i="1"/>
  <c r="G445" i="1" s="1"/>
  <c r="C445" i="1"/>
  <c r="E446" i="1" s="1"/>
  <c r="F446" i="1" s="1"/>
  <c r="I446" i="1" s="1"/>
  <c r="C444" i="1"/>
  <c r="D444" i="1" s="1"/>
  <c r="G444" i="1" s="1"/>
  <c r="C443" i="1"/>
  <c r="D443" i="1" s="1"/>
  <c r="G443" i="1" s="1"/>
  <c r="D442" i="1"/>
  <c r="G442" i="1" s="1"/>
  <c r="C442" i="1"/>
  <c r="E443" i="1" s="1"/>
  <c r="F443" i="1" s="1"/>
  <c r="I443" i="1" s="1"/>
  <c r="D441" i="1"/>
  <c r="G441" i="1" s="1"/>
  <c r="C441" i="1"/>
  <c r="E442" i="1" s="1"/>
  <c r="F442" i="1" s="1"/>
  <c r="I442" i="1" s="1"/>
  <c r="I440" i="1"/>
  <c r="D440" i="1"/>
  <c r="G440" i="1" s="1"/>
  <c r="C440" i="1"/>
  <c r="E441" i="1" s="1"/>
  <c r="F441" i="1" s="1"/>
  <c r="I441" i="1" s="1"/>
  <c r="E439" i="1"/>
  <c r="F439" i="1" s="1"/>
  <c r="I439" i="1" s="1"/>
  <c r="D439" i="1"/>
  <c r="G439" i="1" s="1"/>
  <c r="C439" i="1"/>
  <c r="E440" i="1" s="1"/>
  <c r="F440" i="1" s="1"/>
  <c r="C438" i="1"/>
  <c r="D438" i="1" s="1"/>
  <c r="G438" i="1" s="1"/>
  <c r="I437" i="1"/>
  <c r="D437" i="1"/>
  <c r="G437" i="1" s="1"/>
  <c r="C437" i="1"/>
  <c r="E438" i="1" s="1"/>
  <c r="F438" i="1" s="1"/>
  <c r="I438" i="1" s="1"/>
  <c r="G436" i="1"/>
  <c r="D436" i="1"/>
  <c r="C436" i="1"/>
  <c r="E437" i="1" s="1"/>
  <c r="F437" i="1" s="1"/>
  <c r="C435" i="1"/>
  <c r="D434" i="1"/>
  <c r="G434" i="1" s="1"/>
  <c r="C434" i="1"/>
  <c r="E435" i="1" s="1"/>
  <c r="F435" i="1" s="1"/>
  <c r="I435" i="1" s="1"/>
  <c r="G433" i="1"/>
  <c r="D433" i="1"/>
  <c r="C433" i="1"/>
  <c r="E434" i="1" s="1"/>
  <c r="F434" i="1" s="1"/>
  <c r="I434" i="1" s="1"/>
  <c r="E432" i="1"/>
  <c r="F432" i="1" s="1"/>
  <c r="I432" i="1" s="1"/>
  <c r="D432" i="1"/>
  <c r="G432" i="1" s="1"/>
  <c r="C432" i="1"/>
  <c r="E433" i="1" s="1"/>
  <c r="F433" i="1" s="1"/>
  <c r="I433" i="1" s="1"/>
  <c r="E431" i="1"/>
  <c r="F431" i="1" s="1"/>
  <c r="I431" i="1" s="1"/>
  <c r="D431" i="1"/>
  <c r="G431" i="1" s="1"/>
  <c r="C431" i="1"/>
  <c r="G430" i="1"/>
  <c r="D430" i="1"/>
  <c r="C430" i="1"/>
  <c r="D429" i="1"/>
  <c r="G429" i="1" s="1"/>
  <c r="C429" i="1"/>
  <c r="E430" i="1" s="1"/>
  <c r="F430" i="1" s="1"/>
  <c r="I430" i="1" s="1"/>
  <c r="C428" i="1"/>
  <c r="D428" i="1" s="1"/>
  <c r="G428" i="1" s="1"/>
  <c r="I427" i="1"/>
  <c r="C427" i="1"/>
  <c r="D427" i="1" s="1"/>
  <c r="G427" i="1" s="1"/>
  <c r="D426" i="1"/>
  <c r="G426" i="1" s="1"/>
  <c r="C426" i="1"/>
  <c r="E427" i="1" s="1"/>
  <c r="F427" i="1" s="1"/>
  <c r="D425" i="1"/>
  <c r="G425" i="1" s="1"/>
  <c r="C425" i="1"/>
  <c r="E426" i="1" s="1"/>
  <c r="F426" i="1" s="1"/>
  <c r="I426" i="1" s="1"/>
  <c r="I424" i="1"/>
  <c r="D424" i="1"/>
  <c r="G424" i="1" s="1"/>
  <c r="C424" i="1"/>
  <c r="E425" i="1" s="1"/>
  <c r="F425" i="1" s="1"/>
  <c r="I425" i="1" s="1"/>
  <c r="E423" i="1"/>
  <c r="F423" i="1" s="1"/>
  <c r="I423" i="1" s="1"/>
  <c r="D423" i="1"/>
  <c r="G423" i="1" s="1"/>
  <c r="C423" i="1"/>
  <c r="E424" i="1" s="1"/>
  <c r="F424" i="1" s="1"/>
  <c r="C422" i="1"/>
  <c r="D422" i="1" s="1"/>
  <c r="G422" i="1" s="1"/>
  <c r="D421" i="1"/>
  <c r="G421" i="1" s="1"/>
  <c r="C421" i="1"/>
  <c r="E422" i="1" s="1"/>
  <c r="F422" i="1" s="1"/>
  <c r="I422" i="1" s="1"/>
  <c r="G420" i="1"/>
  <c r="D420" i="1"/>
  <c r="C420" i="1"/>
  <c r="E421" i="1" s="1"/>
  <c r="F421" i="1" s="1"/>
  <c r="I421" i="1" s="1"/>
  <c r="C419" i="1"/>
  <c r="D418" i="1"/>
  <c r="G418" i="1" s="1"/>
  <c r="C418" i="1"/>
  <c r="E419" i="1" s="1"/>
  <c r="F419" i="1" s="1"/>
  <c r="I419" i="1" s="1"/>
  <c r="G417" i="1"/>
  <c r="F417" i="1"/>
  <c r="I417" i="1" s="1"/>
  <c r="D417" i="1"/>
  <c r="C417" i="1"/>
  <c r="E418" i="1" s="1"/>
  <c r="F418" i="1" s="1"/>
  <c r="I418" i="1" s="1"/>
  <c r="E416" i="1"/>
  <c r="F416" i="1" s="1"/>
  <c r="I416" i="1" s="1"/>
  <c r="D416" i="1"/>
  <c r="G416" i="1" s="1"/>
  <c r="C416" i="1"/>
  <c r="E417" i="1" s="1"/>
  <c r="E415" i="1"/>
  <c r="F415" i="1" s="1"/>
  <c r="I415" i="1" s="1"/>
  <c r="D415" i="1"/>
  <c r="G415" i="1" s="1"/>
  <c r="C415" i="1"/>
  <c r="G414" i="1"/>
  <c r="D414" i="1"/>
  <c r="C414" i="1"/>
  <c r="D413" i="1"/>
  <c r="G413" i="1" s="1"/>
  <c r="C413" i="1"/>
  <c r="E414" i="1" s="1"/>
  <c r="F414" i="1" s="1"/>
  <c r="I414" i="1" s="1"/>
  <c r="C412" i="1"/>
  <c r="D412" i="1" s="1"/>
  <c r="G412" i="1" s="1"/>
  <c r="C411" i="1"/>
  <c r="D410" i="1"/>
  <c r="G410" i="1" s="1"/>
  <c r="C410" i="1"/>
  <c r="E411" i="1" s="1"/>
  <c r="F411" i="1" s="1"/>
  <c r="I411" i="1" s="1"/>
  <c r="D409" i="1"/>
  <c r="G409" i="1" s="1"/>
  <c r="C409" i="1"/>
  <c r="E410" i="1" s="1"/>
  <c r="F410" i="1" s="1"/>
  <c r="I410" i="1" s="1"/>
  <c r="I408" i="1"/>
  <c r="D408" i="1"/>
  <c r="G408" i="1" s="1"/>
  <c r="C408" i="1"/>
  <c r="E409" i="1" s="1"/>
  <c r="F409" i="1" s="1"/>
  <c r="I409" i="1" s="1"/>
  <c r="E407" i="1"/>
  <c r="F407" i="1" s="1"/>
  <c r="I407" i="1" s="1"/>
  <c r="D407" i="1"/>
  <c r="G407" i="1" s="1"/>
  <c r="C407" i="1"/>
  <c r="E408" i="1" s="1"/>
  <c r="F408" i="1" s="1"/>
  <c r="G406" i="1"/>
  <c r="C406" i="1"/>
  <c r="D406" i="1" s="1"/>
  <c r="D405" i="1"/>
  <c r="G405" i="1" s="1"/>
  <c r="C405" i="1"/>
  <c r="E406" i="1" s="1"/>
  <c r="F406" i="1" s="1"/>
  <c r="I406" i="1" s="1"/>
  <c r="G404" i="1"/>
  <c r="D404" i="1"/>
  <c r="C404" i="1"/>
  <c r="E405" i="1" s="1"/>
  <c r="F405" i="1" s="1"/>
  <c r="I405" i="1" s="1"/>
  <c r="C403" i="1"/>
  <c r="D402" i="1"/>
  <c r="G402" i="1" s="1"/>
  <c r="C402" i="1"/>
  <c r="E403" i="1" s="1"/>
  <c r="F403" i="1" s="1"/>
  <c r="I403" i="1" s="1"/>
  <c r="G401" i="1"/>
  <c r="D401" i="1"/>
  <c r="C401" i="1"/>
  <c r="E402" i="1" s="1"/>
  <c r="F402" i="1" s="1"/>
  <c r="I402" i="1" s="1"/>
  <c r="D400" i="1"/>
  <c r="G400" i="1" s="1"/>
  <c r="C400" i="1"/>
  <c r="E401" i="1" s="1"/>
  <c r="F401" i="1" s="1"/>
  <c r="I401" i="1" s="1"/>
  <c r="C399" i="1"/>
  <c r="D399" i="1" s="1"/>
  <c r="G399" i="1" s="1"/>
  <c r="D398" i="1"/>
  <c r="G398" i="1" s="1"/>
  <c r="C398" i="1"/>
  <c r="E399" i="1" s="1"/>
  <c r="F399" i="1" s="1"/>
  <c r="I399" i="1" s="1"/>
  <c r="G397" i="1"/>
  <c r="F397" i="1"/>
  <c r="I397" i="1" s="1"/>
  <c r="D397" i="1"/>
  <c r="C397" i="1"/>
  <c r="E398" i="1" s="1"/>
  <c r="F398" i="1" s="1"/>
  <c r="I398" i="1" s="1"/>
  <c r="D396" i="1"/>
  <c r="G396" i="1" s="1"/>
  <c r="C396" i="1"/>
  <c r="E397" i="1" s="1"/>
  <c r="F395" i="1"/>
  <c r="I395" i="1" s="1"/>
  <c r="C395" i="1"/>
  <c r="D395" i="1" s="1"/>
  <c r="G395" i="1" s="1"/>
  <c r="D394" i="1"/>
  <c r="G394" i="1" s="1"/>
  <c r="C394" i="1"/>
  <c r="E395" i="1" s="1"/>
  <c r="G393" i="1"/>
  <c r="D393" i="1"/>
  <c r="C393" i="1"/>
  <c r="E394" i="1" s="1"/>
  <c r="F394" i="1" s="1"/>
  <c r="I394" i="1" s="1"/>
  <c r="D392" i="1"/>
  <c r="G392" i="1" s="1"/>
  <c r="C392" i="1"/>
  <c r="E393" i="1" s="1"/>
  <c r="F393" i="1" s="1"/>
  <c r="I393" i="1" s="1"/>
  <c r="C391" i="1"/>
  <c r="D391" i="1" s="1"/>
  <c r="G391" i="1" s="1"/>
  <c r="D390" i="1"/>
  <c r="G390" i="1" s="1"/>
  <c r="C390" i="1"/>
  <c r="E391" i="1" s="1"/>
  <c r="F391" i="1" s="1"/>
  <c r="I391" i="1" s="1"/>
  <c r="G389" i="1"/>
  <c r="F389" i="1"/>
  <c r="I389" i="1" s="1"/>
  <c r="D389" i="1"/>
  <c r="C389" i="1"/>
  <c r="E390" i="1" s="1"/>
  <c r="F390" i="1" s="1"/>
  <c r="I390" i="1" s="1"/>
  <c r="D388" i="1"/>
  <c r="G388" i="1" s="1"/>
  <c r="C388" i="1"/>
  <c r="E389" i="1" s="1"/>
  <c r="F387" i="1"/>
  <c r="I387" i="1" s="1"/>
  <c r="C387" i="1"/>
  <c r="D387" i="1" s="1"/>
  <c r="G387" i="1" s="1"/>
  <c r="D386" i="1"/>
  <c r="G386" i="1" s="1"/>
  <c r="C386" i="1"/>
  <c r="E387" i="1" s="1"/>
  <c r="G385" i="1"/>
  <c r="D385" i="1"/>
  <c r="C385" i="1"/>
  <c r="E386" i="1" s="1"/>
  <c r="F386" i="1" s="1"/>
  <c r="I386" i="1" s="1"/>
  <c r="D384" i="1"/>
  <c r="G384" i="1" s="1"/>
  <c r="C384" i="1"/>
  <c r="E385" i="1" s="1"/>
  <c r="F385" i="1" s="1"/>
  <c r="I385" i="1" s="1"/>
  <c r="C383" i="1"/>
  <c r="D382" i="1"/>
  <c r="G382" i="1" s="1"/>
  <c r="C382" i="1"/>
  <c r="E383" i="1" s="1"/>
  <c r="F383" i="1" s="1"/>
  <c r="I383" i="1" s="1"/>
  <c r="G381" i="1"/>
  <c r="D381" i="1"/>
  <c r="C381" i="1"/>
  <c r="E382" i="1" s="1"/>
  <c r="F382" i="1" s="1"/>
  <c r="I382" i="1" s="1"/>
  <c r="D380" i="1"/>
  <c r="G380" i="1" s="1"/>
  <c r="C380" i="1"/>
  <c r="E381" i="1" s="1"/>
  <c r="F381" i="1" s="1"/>
  <c r="I381" i="1" s="1"/>
  <c r="C379" i="1"/>
  <c r="D379" i="1" s="1"/>
  <c r="G379" i="1" s="1"/>
  <c r="D378" i="1"/>
  <c r="G378" i="1" s="1"/>
  <c r="C378" i="1"/>
  <c r="E379" i="1" s="1"/>
  <c r="F379" i="1" s="1"/>
  <c r="I379" i="1" s="1"/>
  <c r="G377" i="1"/>
  <c r="F377" i="1"/>
  <c r="I377" i="1" s="1"/>
  <c r="D377" i="1"/>
  <c r="C377" i="1"/>
  <c r="E378" i="1" s="1"/>
  <c r="F378" i="1" s="1"/>
  <c r="I378" i="1" s="1"/>
  <c r="D376" i="1"/>
  <c r="G376" i="1" s="1"/>
  <c r="C376" i="1"/>
  <c r="E377" i="1" s="1"/>
  <c r="E375" i="1"/>
  <c r="F375" i="1" s="1"/>
  <c r="I375" i="1" s="1"/>
  <c r="C375" i="1"/>
  <c r="D374" i="1"/>
  <c r="G374" i="1" s="1"/>
  <c r="C374" i="1"/>
  <c r="G373" i="1"/>
  <c r="D373" i="1"/>
  <c r="C373" i="1"/>
  <c r="E374" i="1" s="1"/>
  <c r="F374" i="1" s="1"/>
  <c r="I374" i="1" s="1"/>
  <c r="I372" i="1"/>
  <c r="G372" i="1"/>
  <c r="E372" i="1"/>
  <c r="F372" i="1" s="1"/>
  <c r="D372" i="1"/>
  <c r="C372" i="1"/>
  <c r="E373" i="1" s="1"/>
  <c r="F373" i="1" s="1"/>
  <c r="I373" i="1" s="1"/>
  <c r="C371" i="1"/>
  <c r="D371" i="1" s="1"/>
  <c r="G371" i="1" s="1"/>
  <c r="I370" i="1"/>
  <c r="C370" i="1"/>
  <c r="D370" i="1" s="1"/>
  <c r="G370" i="1" s="1"/>
  <c r="G369" i="1"/>
  <c r="F369" i="1"/>
  <c r="I369" i="1" s="1"/>
  <c r="D369" i="1"/>
  <c r="C369" i="1"/>
  <c r="E370" i="1" s="1"/>
  <c r="F370" i="1" s="1"/>
  <c r="I368" i="1"/>
  <c r="G368" i="1"/>
  <c r="E368" i="1"/>
  <c r="F368" i="1" s="1"/>
  <c r="D368" i="1"/>
  <c r="C368" i="1"/>
  <c r="E369" i="1" s="1"/>
  <c r="C367" i="1"/>
  <c r="D367" i="1" s="1"/>
  <c r="G367" i="1" s="1"/>
  <c r="C366" i="1"/>
  <c r="D366" i="1" s="1"/>
  <c r="G366" i="1" s="1"/>
  <c r="G365" i="1"/>
  <c r="D365" i="1"/>
  <c r="C365" i="1"/>
  <c r="E366" i="1" s="1"/>
  <c r="F366" i="1" s="1"/>
  <c r="I366" i="1" s="1"/>
  <c r="I364" i="1"/>
  <c r="E364" i="1"/>
  <c r="F364" i="1" s="1"/>
  <c r="C364" i="1"/>
  <c r="D364" i="1" s="1"/>
  <c r="G364" i="1" s="1"/>
  <c r="F363" i="1"/>
  <c r="I363" i="1" s="1"/>
  <c r="E363" i="1"/>
  <c r="C363" i="1"/>
  <c r="D363" i="1" s="1"/>
  <c r="G363" i="1" s="1"/>
  <c r="D362" i="1"/>
  <c r="G362" i="1" s="1"/>
  <c r="C362" i="1"/>
  <c r="G361" i="1"/>
  <c r="D361" i="1"/>
  <c r="C361" i="1"/>
  <c r="E362" i="1" s="1"/>
  <c r="F362" i="1" s="1"/>
  <c r="I362" i="1" s="1"/>
  <c r="G360" i="1"/>
  <c r="D360" i="1"/>
  <c r="C360" i="1"/>
  <c r="E361" i="1" s="1"/>
  <c r="F361" i="1" s="1"/>
  <c r="I361" i="1" s="1"/>
  <c r="C359" i="1"/>
  <c r="C358" i="1"/>
  <c r="D358" i="1" s="1"/>
  <c r="G358" i="1" s="1"/>
  <c r="G357" i="1"/>
  <c r="E357" i="1"/>
  <c r="F357" i="1" s="1"/>
  <c r="I357" i="1" s="1"/>
  <c r="D357" i="1"/>
  <c r="C357" i="1"/>
  <c r="E358" i="1" s="1"/>
  <c r="F358" i="1" s="1"/>
  <c r="I358" i="1" s="1"/>
  <c r="I356" i="1"/>
  <c r="E356" i="1"/>
  <c r="F356" i="1" s="1"/>
  <c r="D356" i="1"/>
  <c r="G356" i="1" s="1"/>
  <c r="C356" i="1"/>
  <c r="E355" i="1"/>
  <c r="F355" i="1" s="1"/>
  <c r="I355" i="1" s="1"/>
  <c r="C355" i="1"/>
  <c r="D355" i="1" s="1"/>
  <c r="G355" i="1" s="1"/>
  <c r="D354" i="1"/>
  <c r="G354" i="1" s="1"/>
  <c r="C354" i="1"/>
  <c r="G353" i="1"/>
  <c r="E353" i="1"/>
  <c r="F353" i="1" s="1"/>
  <c r="I353" i="1" s="1"/>
  <c r="D353" i="1"/>
  <c r="C353" i="1"/>
  <c r="E354" i="1" s="1"/>
  <c r="F354" i="1" s="1"/>
  <c r="I354" i="1" s="1"/>
  <c r="C352" i="1"/>
  <c r="D352" i="1" s="1"/>
  <c r="G352" i="1" s="1"/>
  <c r="F351" i="1"/>
  <c r="I351" i="1" s="1"/>
  <c r="E351" i="1"/>
  <c r="C351" i="1"/>
  <c r="D351" i="1" s="1"/>
  <c r="G351" i="1" s="1"/>
  <c r="G350" i="1"/>
  <c r="D350" i="1"/>
  <c r="C350" i="1"/>
  <c r="G349" i="1"/>
  <c r="D349" i="1"/>
  <c r="C349" i="1"/>
  <c r="E350" i="1" s="1"/>
  <c r="F350" i="1" s="1"/>
  <c r="I350" i="1" s="1"/>
  <c r="I348" i="1"/>
  <c r="E348" i="1"/>
  <c r="F348" i="1" s="1"/>
  <c r="C348" i="1"/>
  <c r="E347" i="1"/>
  <c r="F347" i="1" s="1"/>
  <c r="I347" i="1" s="1"/>
  <c r="C347" i="1"/>
  <c r="D347" i="1" s="1"/>
  <c r="G347" i="1" s="1"/>
  <c r="C346" i="1"/>
  <c r="D346" i="1" s="1"/>
  <c r="G346" i="1" s="1"/>
  <c r="G345" i="1"/>
  <c r="E345" i="1"/>
  <c r="F345" i="1" s="1"/>
  <c r="I345" i="1" s="1"/>
  <c r="D345" i="1"/>
  <c r="C345" i="1"/>
  <c r="E346" i="1" s="1"/>
  <c r="F346" i="1" s="1"/>
  <c r="I346" i="1" s="1"/>
  <c r="D344" i="1"/>
  <c r="G344" i="1" s="1"/>
  <c r="C344" i="1"/>
  <c r="C343" i="1"/>
  <c r="D343" i="1" s="1"/>
  <c r="G343" i="1" s="1"/>
  <c r="C342" i="1"/>
  <c r="G341" i="1"/>
  <c r="D341" i="1"/>
  <c r="C341" i="1"/>
  <c r="E342" i="1" s="1"/>
  <c r="F342" i="1" s="1"/>
  <c r="I342" i="1" s="1"/>
  <c r="E340" i="1"/>
  <c r="F340" i="1" s="1"/>
  <c r="I340" i="1" s="1"/>
  <c r="C340" i="1"/>
  <c r="D340" i="1" s="1"/>
  <c r="G340" i="1" s="1"/>
  <c r="E339" i="1"/>
  <c r="F339" i="1" s="1"/>
  <c r="I339" i="1" s="1"/>
  <c r="C339" i="1"/>
  <c r="D339" i="1" s="1"/>
  <c r="G339" i="1" s="1"/>
  <c r="D338" i="1"/>
  <c r="G338" i="1" s="1"/>
  <c r="C338" i="1"/>
  <c r="G337" i="1"/>
  <c r="E337" i="1"/>
  <c r="F337" i="1" s="1"/>
  <c r="I337" i="1" s="1"/>
  <c r="D337" i="1"/>
  <c r="C337" i="1"/>
  <c r="E338" i="1" s="1"/>
  <c r="F338" i="1" s="1"/>
  <c r="I338" i="1" s="1"/>
  <c r="I336" i="1"/>
  <c r="G336" i="1"/>
  <c r="E336" i="1"/>
  <c r="F336" i="1" s="1"/>
  <c r="D336" i="1"/>
  <c r="C336" i="1"/>
  <c r="C335" i="1"/>
  <c r="D335" i="1" s="1"/>
  <c r="G335" i="1" s="1"/>
  <c r="C334" i="1"/>
  <c r="D334" i="1" s="1"/>
  <c r="G334" i="1" s="1"/>
  <c r="G333" i="1"/>
  <c r="D333" i="1"/>
  <c r="C333" i="1"/>
  <c r="E334" i="1" s="1"/>
  <c r="F334" i="1" s="1"/>
  <c r="I334" i="1" s="1"/>
  <c r="I332" i="1"/>
  <c r="E332" i="1"/>
  <c r="F332" i="1" s="1"/>
  <c r="C332" i="1"/>
  <c r="D332" i="1" s="1"/>
  <c r="G332" i="1" s="1"/>
  <c r="E331" i="1"/>
  <c r="F331" i="1" s="1"/>
  <c r="I331" i="1" s="1"/>
  <c r="C331" i="1"/>
  <c r="D331" i="1" s="1"/>
  <c r="G331" i="1" s="1"/>
  <c r="I330" i="1"/>
  <c r="D330" i="1"/>
  <c r="G330" i="1" s="1"/>
  <c r="C330" i="1"/>
  <c r="G329" i="1"/>
  <c r="E329" i="1"/>
  <c r="F329" i="1" s="1"/>
  <c r="I329" i="1" s="1"/>
  <c r="D329" i="1"/>
  <c r="C329" i="1"/>
  <c r="E330" i="1" s="1"/>
  <c r="F330" i="1" s="1"/>
  <c r="G328" i="1"/>
  <c r="D328" i="1"/>
  <c r="C328" i="1"/>
  <c r="C327" i="1"/>
  <c r="C326" i="1"/>
  <c r="D326" i="1" s="1"/>
  <c r="G326" i="1" s="1"/>
  <c r="G325" i="1"/>
  <c r="E325" i="1"/>
  <c r="F325" i="1" s="1"/>
  <c r="I325" i="1" s="1"/>
  <c r="D325" i="1"/>
  <c r="C325" i="1"/>
  <c r="E326" i="1" s="1"/>
  <c r="F326" i="1" s="1"/>
  <c r="I326" i="1" s="1"/>
  <c r="I324" i="1"/>
  <c r="E324" i="1"/>
  <c r="F324" i="1" s="1"/>
  <c r="D324" i="1"/>
  <c r="G324" i="1" s="1"/>
  <c r="C324" i="1"/>
  <c r="E323" i="1"/>
  <c r="F323" i="1" s="1"/>
  <c r="I323" i="1" s="1"/>
  <c r="C323" i="1"/>
  <c r="D323" i="1" s="1"/>
  <c r="G323" i="1" s="1"/>
  <c r="D322" i="1"/>
  <c r="G322" i="1" s="1"/>
  <c r="C322" i="1"/>
  <c r="G321" i="1"/>
  <c r="E321" i="1"/>
  <c r="F321" i="1" s="1"/>
  <c r="I321" i="1" s="1"/>
  <c r="D321" i="1"/>
  <c r="C321" i="1"/>
  <c r="E322" i="1" s="1"/>
  <c r="F322" i="1" s="1"/>
  <c r="I322" i="1" s="1"/>
  <c r="C320" i="1"/>
  <c r="D320" i="1" s="1"/>
  <c r="G320" i="1" s="1"/>
  <c r="F319" i="1"/>
  <c r="I319" i="1" s="1"/>
  <c r="E319" i="1"/>
  <c r="C319" i="1"/>
  <c r="D319" i="1" s="1"/>
  <c r="G319" i="1" s="1"/>
  <c r="C318" i="1"/>
  <c r="D318" i="1" s="1"/>
  <c r="G318" i="1" s="1"/>
  <c r="G317" i="1"/>
  <c r="D317" i="1"/>
  <c r="C317" i="1"/>
  <c r="E318" i="1" s="1"/>
  <c r="F318" i="1" s="1"/>
  <c r="I318" i="1" s="1"/>
  <c r="I316" i="1"/>
  <c r="E316" i="1"/>
  <c r="F316" i="1" s="1"/>
  <c r="C316" i="1"/>
  <c r="E315" i="1"/>
  <c r="F315" i="1" s="1"/>
  <c r="I315" i="1" s="1"/>
  <c r="C315" i="1"/>
  <c r="D315" i="1" s="1"/>
  <c r="G315" i="1" s="1"/>
  <c r="C314" i="1"/>
  <c r="D314" i="1" s="1"/>
  <c r="G314" i="1" s="1"/>
  <c r="G313" i="1"/>
  <c r="E313" i="1"/>
  <c r="F313" i="1" s="1"/>
  <c r="I313" i="1" s="1"/>
  <c r="D313" i="1"/>
  <c r="C313" i="1"/>
  <c r="E314" i="1" s="1"/>
  <c r="F314" i="1" s="1"/>
  <c r="I314" i="1" s="1"/>
  <c r="D312" i="1"/>
  <c r="G312" i="1" s="1"/>
  <c r="C312" i="1"/>
  <c r="C311" i="1"/>
  <c r="D311" i="1" s="1"/>
  <c r="G311" i="1" s="1"/>
  <c r="C310" i="1"/>
  <c r="G309" i="1"/>
  <c r="D309" i="1"/>
  <c r="C309" i="1"/>
  <c r="E310" i="1" s="1"/>
  <c r="F310" i="1" s="1"/>
  <c r="I310" i="1" s="1"/>
  <c r="E308" i="1"/>
  <c r="F308" i="1" s="1"/>
  <c r="I308" i="1" s="1"/>
  <c r="C308" i="1"/>
  <c r="D308" i="1" s="1"/>
  <c r="G308" i="1" s="1"/>
  <c r="E307" i="1"/>
  <c r="F307" i="1" s="1"/>
  <c r="I307" i="1" s="1"/>
  <c r="C307" i="1"/>
  <c r="D307" i="1" s="1"/>
  <c r="G307" i="1" s="1"/>
  <c r="D306" i="1"/>
  <c r="G306" i="1" s="1"/>
  <c r="C306" i="1"/>
  <c r="G305" i="1"/>
  <c r="E305" i="1"/>
  <c r="F305" i="1" s="1"/>
  <c r="I305" i="1" s="1"/>
  <c r="D305" i="1"/>
  <c r="C305" i="1"/>
  <c r="E306" i="1" s="1"/>
  <c r="F306" i="1" s="1"/>
  <c r="I306" i="1" s="1"/>
  <c r="I304" i="1"/>
  <c r="G304" i="1"/>
  <c r="E304" i="1"/>
  <c r="F304" i="1" s="1"/>
  <c r="D304" i="1"/>
  <c r="C304" i="1"/>
  <c r="C303" i="1"/>
  <c r="D303" i="1" s="1"/>
  <c r="G303" i="1" s="1"/>
  <c r="C302" i="1"/>
  <c r="D302" i="1" s="1"/>
  <c r="G302" i="1" s="1"/>
  <c r="G301" i="1"/>
  <c r="D301" i="1"/>
  <c r="C301" i="1"/>
  <c r="E302" i="1" s="1"/>
  <c r="F302" i="1" s="1"/>
  <c r="I302" i="1" s="1"/>
  <c r="I300" i="1"/>
  <c r="E300" i="1"/>
  <c r="F300" i="1" s="1"/>
  <c r="C300" i="1"/>
  <c r="D300" i="1" s="1"/>
  <c r="G300" i="1" s="1"/>
  <c r="E299" i="1"/>
  <c r="F299" i="1" s="1"/>
  <c r="I299" i="1" s="1"/>
  <c r="C299" i="1"/>
  <c r="D299" i="1" s="1"/>
  <c r="G299" i="1" s="1"/>
  <c r="I298" i="1"/>
  <c r="D298" i="1"/>
  <c r="G298" i="1" s="1"/>
  <c r="C298" i="1"/>
  <c r="G297" i="1"/>
  <c r="E297" i="1"/>
  <c r="F297" i="1" s="1"/>
  <c r="I297" i="1" s="1"/>
  <c r="D297" i="1"/>
  <c r="C297" i="1"/>
  <c r="E298" i="1" s="1"/>
  <c r="F298" i="1" s="1"/>
  <c r="G296" i="1"/>
  <c r="D296" i="1"/>
  <c r="C296" i="1"/>
  <c r="C295" i="1"/>
  <c r="C294" i="1"/>
  <c r="D294" i="1" s="1"/>
  <c r="G294" i="1" s="1"/>
  <c r="G293" i="1"/>
  <c r="E293" i="1"/>
  <c r="F293" i="1" s="1"/>
  <c r="I293" i="1" s="1"/>
  <c r="D293" i="1"/>
  <c r="C293" i="1"/>
  <c r="E294" i="1" s="1"/>
  <c r="F294" i="1" s="1"/>
  <c r="I294" i="1" s="1"/>
  <c r="I292" i="1"/>
  <c r="E292" i="1"/>
  <c r="F292" i="1" s="1"/>
  <c r="C292" i="1"/>
  <c r="D292" i="1" s="1"/>
  <c r="G292" i="1" s="1"/>
  <c r="E291" i="1"/>
  <c r="F291" i="1" s="1"/>
  <c r="I291" i="1" s="1"/>
  <c r="C291" i="1"/>
  <c r="D291" i="1" s="1"/>
  <c r="G291" i="1" s="1"/>
  <c r="D290" i="1"/>
  <c r="G290" i="1" s="1"/>
  <c r="C290" i="1"/>
  <c r="G289" i="1"/>
  <c r="E289" i="1"/>
  <c r="F289" i="1" s="1"/>
  <c r="I289" i="1" s="1"/>
  <c r="D289" i="1"/>
  <c r="C289" i="1"/>
  <c r="E290" i="1" s="1"/>
  <c r="F290" i="1" s="1"/>
  <c r="I290" i="1" s="1"/>
  <c r="C288" i="1"/>
  <c r="D288" i="1" s="1"/>
  <c r="G288" i="1" s="1"/>
  <c r="F287" i="1"/>
  <c r="I287" i="1" s="1"/>
  <c r="E287" i="1"/>
  <c r="C287" i="1"/>
  <c r="D287" i="1" s="1"/>
  <c r="G287" i="1" s="1"/>
  <c r="C286" i="1"/>
  <c r="D286" i="1" s="1"/>
  <c r="G286" i="1" s="1"/>
  <c r="G285" i="1"/>
  <c r="D285" i="1"/>
  <c r="C285" i="1"/>
  <c r="E286" i="1" s="1"/>
  <c r="F286" i="1" s="1"/>
  <c r="I286" i="1" s="1"/>
  <c r="I284" i="1"/>
  <c r="E284" i="1"/>
  <c r="F284" i="1" s="1"/>
  <c r="C284" i="1"/>
  <c r="E283" i="1"/>
  <c r="F283" i="1" s="1"/>
  <c r="I283" i="1" s="1"/>
  <c r="C283" i="1"/>
  <c r="D283" i="1" s="1"/>
  <c r="G283" i="1" s="1"/>
  <c r="C282" i="1"/>
  <c r="D282" i="1" s="1"/>
  <c r="G282" i="1" s="1"/>
  <c r="G281" i="1"/>
  <c r="E281" i="1"/>
  <c r="F281" i="1" s="1"/>
  <c r="I281" i="1" s="1"/>
  <c r="D281" i="1"/>
  <c r="C281" i="1"/>
  <c r="E282" i="1" s="1"/>
  <c r="F282" i="1" s="1"/>
  <c r="I282" i="1" s="1"/>
  <c r="D280" i="1"/>
  <c r="G280" i="1" s="1"/>
  <c r="C280" i="1"/>
  <c r="C279" i="1"/>
  <c r="D279" i="1" s="1"/>
  <c r="G279" i="1" s="1"/>
  <c r="C278" i="1"/>
  <c r="G277" i="1"/>
  <c r="D277" i="1"/>
  <c r="C277" i="1"/>
  <c r="E278" i="1" s="1"/>
  <c r="F278" i="1" s="1"/>
  <c r="I278" i="1" s="1"/>
  <c r="E276" i="1"/>
  <c r="F276" i="1" s="1"/>
  <c r="I276" i="1" s="1"/>
  <c r="C276" i="1"/>
  <c r="D276" i="1" s="1"/>
  <c r="G276" i="1" s="1"/>
  <c r="E275" i="1"/>
  <c r="F275" i="1" s="1"/>
  <c r="I275" i="1" s="1"/>
  <c r="C275" i="1"/>
  <c r="D275" i="1" s="1"/>
  <c r="G275" i="1" s="1"/>
  <c r="D274" i="1"/>
  <c r="G274" i="1" s="1"/>
  <c r="C274" i="1"/>
  <c r="G273" i="1"/>
  <c r="E273" i="1"/>
  <c r="F273" i="1" s="1"/>
  <c r="I273" i="1" s="1"/>
  <c r="D273" i="1"/>
  <c r="C273" i="1"/>
  <c r="E274" i="1" s="1"/>
  <c r="F274" i="1" s="1"/>
  <c r="I274" i="1" s="1"/>
  <c r="G272" i="1"/>
  <c r="D272" i="1"/>
  <c r="C272" i="1"/>
  <c r="C271" i="1"/>
  <c r="D271" i="1" s="1"/>
  <c r="G271" i="1" s="1"/>
  <c r="G270" i="1"/>
  <c r="C270" i="1"/>
  <c r="D270" i="1" s="1"/>
  <c r="G269" i="1"/>
  <c r="D269" i="1"/>
  <c r="C269" i="1"/>
  <c r="E270" i="1" s="1"/>
  <c r="F270" i="1" s="1"/>
  <c r="I270" i="1" s="1"/>
  <c r="I268" i="1"/>
  <c r="E268" i="1"/>
  <c r="F268" i="1" s="1"/>
  <c r="C268" i="1"/>
  <c r="D268" i="1" s="1"/>
  <c r="G268" i="1" s="1"/>
  <c r="E267" i="1"/>
  <c r="F267" i="1" s="1"/>
  <c r="I267" i="1" s="1"/>
  <c r="C267" i="1"/>
  <c r="D267" i="1" s="1"/>
  <c r="G267" i="1" s="1"/>
  <c r="I266" i="1"/>
  <c r="D266" i="1"/>
  <c r="G266" i="1" s="1"/>
  <c r="C266" i="1"/>
  <c r="G265" i="1"/>
  <c r="E265" i="1"/>
  <c r="F265" i="1" s="1"/>
  <c r="I265" i="1" s="1"/>
  <c r="D265" i="1"/>
  <c r="C265" i="1"/>
  <c r="E266" i="1" s="1"/>
  <c r="F266" i="1" s="1"/>
  <c r="G264" i="1"/>
  <c r="D264" i="1"/>
  <c r="C264" i="1"/>
  <c r="E263" i="1"/>
  <c r="F263" i="1" s="1"/>
  <c r="I263" i="1" s="1"/>
  <c r="C263" i="1"/>
  <c r="C262" i="1"/>
  <c r="D262" i="1" s="1"/>
  <c r="G262" i="1" s="1"/>
  <c r="G261" i="1"/>
  <c r="E261" i="1"/>
  <c r="F261" i="1" s="1"/>
  <c r="I261" i="1" s="1"/>
  <c r="D261" i="1"/>
  <c r="C261" i="1"/>
  <c r="E262" i="1" s="1"/>
  <c r="F262" i="1" s="1"/>
  <c r="I262" i="1" s="1"/>
  <c r="I260" i="1"/>
  <c r="E260" i="1"/>
  <c r="F260" i="1" s="1"/>
  <c r="C260" i="1"/>
  <c r="D260" i="1" s="1"/>
  <c r="G260" i="1" s="1"/>
  <c r="E259" i="1"/>
  <c r="F259" i="1" s="1"/>
  <c r="I259" i="1" s="1"/>
  <c r="C259" i="1"/>
  <c r="D259" i="1" s="1"/>
  <c r="G259" i="1" s="1"/>
  <c r="D258" i="1"/>
  <c r="G258" i="1" s="1"/>
  <c r="C258" i="1"/>
  <c r="G257" i="1"/>
  <c r="E257" i="1"/>
  <c r="F257" i="1" s="1"/>
  <c r="I257" i="1" s="1"/>
  <c r="D257" i="1"/>
  <c r="C257" i="1"/>
  <c r="E258" i="1" s="1"/>
  <c r="F258" i="1" s="1"/>
  <c r="I258" i="1" s="1"/>
  <c r="C256" i="1"/>
  <c r="D256" i="1" s="1"/>
  <c r="G256" i="1" s="1"/>
  <c r="C255" i="1"/>
  <c r="D255" i="1" s="1"/>
  <c r="G255" i="1" s="1"/>
  <c r="C254" i="1"/>
  <c r="E255" i="1" s="1"/>
  <c r="F255" i="1" s="1"/>
  <c r="I255" i="1" s="1"/>
  <c r="F253" i="1"/>
  <c r="I253" i="1" s="1"/>
  <c r="C253" i="1"/>
  <c r="D253" i="1" s="1"/>
  <c r="G253" i="1" s="1"/>
  <c r="C252" i="1"/>
  <c r="E253" i="1" s="1"/>
  <c r="F251" i="1"/>
  <c r="I251" i="1" s="1"/>
  <c r="C251" i="1"/>
  <c r="D251" i="1" s="1"/>
  <c r="G251" i="1" s="1"/>
  <c r="C250" i="1"/>
  <c r="E251" i="1" s="1"/>
  <c r="C249" i="1"/>
  <c r="D249" i="1" s="1"/>
  <c r="G249" i="1" s="1"/>
  <c r="C248" i="1"/>
  <c r="E249" i="1" s="1"/>
  <c r="F249" i="1" s="1"/>
  <c r="I249" i="1" s="1"/>
  <c r="C247" i="1"/>
  <c r="D247" i="1" s="1"/>
  <c r="G247" i="1" s="1"/>
  <c r="C246" i="1"/>
  <c r="E247" i="1" s="1"/>
  <c r="F247" i="1" s="1"/>
  <c r="I247" i="1" s="1"/>
  <c r="F245" i="1"/>
  <c r="I245" i="1" s="1"/>
  <c r="C245" i="1"/>
  <c r="D245" i="1" s="1"/>
  <c r="G245" i="1" s="1"/>
  <c r="C244" i="1"/>
  <c r="E245" i="1" s="1"/>
  <c r="F243" i="1"/>
  <c r="I243" i="1" s="1"/>
  <c r="C243" i="1"/>
  <c r="D243" i="1" s="1"/>
  <c r="G243" i="1" s="1"/>
  <c r="C242" i="1"/>
  <c r="E243" i="1" s="1"/>
  <c r="C241" i="1"/>
  <c r="D241" i="1" s="1"/>
  <c r="G241" i="1" s="1"/>
  <c r="C240" i="1"/>
  <c r="E241" i="1" s="1"/>
  <c r="F241" i="1" s="1"/>
  <c r="I241" i="1" s="1"/>
  <c r="C239" i="1"/>
  <c r="D239" i="1" s="1"/>
  <c r="G239" i="1" s="1"/>
  <c r="C238" i="1"/>
  <c r="E239" i="1" s="1"/>
  <c r="F239" i="1" s="1"/>
  <c r="I239" i="1" s="1"/>
  <c r="F237" i="1"/>
  <c r="I237" i="1" s="1"/>
  <c r="C237" i="1"/>
  <c r="D237" i="1" s="1"/>
  <c r="G237" i="1" s="1"/>
  <c r="C236" i="1"/>
  <c r="E237" i="1" s="1"/>
  <c r="F235" i="1"/>
  <c r="I235" i="1" s="1"/>
  <c r="C235" i="1"/>
  <c r="D235" i="1" s="1"/>
  <c r="G235" i="1" s="1"/>
  <c r="C234" i="1"/>
  <c r="E235" i="1" s="1"/>
  <c r="C233" i="1"/>
  <c r="D233" i="1" s="1"/>
  <c r="G233" i="1" s="1"/>
  <c r="C232" i="1"/>
  <c r="E233" i="1" s="1"/>
  <c r="F233" i="1" s="1"/>
  <c r="I233" i="1" s="1"/>
  <c r="C231" i="1"/>
  <c r="D231" i="1" s="1"/>
  <c r="G231" i="1" s="1"/>
  <c r="C230" i="1"/>
  <c r="E231" i="1" s="1"/>
  <c r="F231" i="1" s="1"/>
  <c r="I231" i="1" s="1"/>
  <c r="F229" i="1"/>
  <c r="I229" i="1" s="1"/>
  <c r="C229" i="1"/>
  <c r="D229" i="1" s="1"/>
  <c r="G229" i="1" s="1"/>
  <c r="C228" i="1"/>
  <c r="E229" i="1" s="1"/>
  <c r="F227" i="1"/>
  <c r="I227" i="1" s="1"/>
  <c r="C227" i="1"/>
  <c r="D227" i="1" s="1"/>
  <c r="G227" i="1" s="1"/>
  <c r="C226" i="1"/>
  <c r="E227" i="1" s="1"/>
  <c r="C225" i="1"/>
  <c r="D225" i="1" s="1"/>
  <c r="G225" i="1" s="1"/>
  <c r="C224" i="1"/>
  <c r="E225" i="1" s="1"/>
  <c r="F225" i="1" s="1"/>
  <c r="I225" i="1" s="1"/>
  <c r="C223" i="1"/>
  <c r="D223" i="1" s="1"/>
  <c r="G223" i="1" s="1"/>
  <c r="C222" i="1"/>
  <c r="E223" i="1" s="1"/>
  <c r="F223" i="1" s="1"/>
  <c r="I223" i="1" s="1"/>
  <c r="F221" i="1"/>
  <c r="I221" i="1" s="1"/>
  <c r="C221" i="1"/>
  <c r="D221" i="1" s="1"/>
  <c r="G221" i="1" s="1"/>
  <c r="C220" i="1"/>
  <c r="E221" i="1" s="1"/>
  <c r="F219" i="1"/>
  <c r="I219" i="1" s="1"/>
  <c r="C219" i="1"/>
  <c r="D219" i="1" s="1"/>
  <c r="G219" i="1" s="1"/>
  <c r="C218" i="1"/>
  <c r="E219" i="1" s="1"/>
  <c r="C217" i="1"/>
  <c r="D217" i="1" s="1"/>
  <c r="G217" i="1" s="1"/>
  <c r="C216" i="1"/>
  <c r="E217" i="1" s="1"/>
  <c r="F217" i="1" s="1"/>
  <c r="I217" i="1" s="1"/>
  <c r="G215" i="1"/>
  <c r="C215" i="1"/>
  <c r="D215" i="1" s="1"/>
  <c r="C214" i="1"/>
  <c r="C213" i="1"/>
  <c r="D213" i="1" s="1"/>
  <c r="G213" i="1" s="1"/>
  <c r="E212" i="1"/>
  <c r="F212" i="1" s="1"/>
  <c r="I212" i="1" s="1"/>
  <c r="D212" i="1"/>
  <c r="G212" i="1" s="1"/>
  <c r="C212" i="1"/>
  <c r="E213" i="1" s="1"/>
  <c r="F213" i="1" s="1"/>
  <c r="I213" i="1" s="1"/>
  <c r="G211" i="1"/>
  <c r="C211" i="1"/>
  <c r="D211" i="1" s="1"/>
  <c r="E210" i="1"/>
  <c r="F210" i="1" s="1"/>
  <c r="I210" i="1" s="1"/>
  <c r="C210" i="1"/>
  <c r="D210" i="1" s="1"/>
  <c r="G210" i="1" s="1"/>
  <c r="C209" i="1"/>
  <c r="D209" i="1" s="1"/>
  <c r="G209" i="1" s="1"/>
  <c r="G208" i="1"/>
  <c r="D208" i="1"/>
  <c r="C208" i="1"/>
  <c r="E209" i="1" s="1"/>
  <c r="F209" i="1" s="1"/>
  <c r="I209" i="1" s="1"/>
  <c r="C207" i="1"/>
  <c r="D207" i="1" s="1"/>
  <c r="G207" i="1" s="1"/>
  <c r="I206" i="1"/>
  <c r="E206" i="1"/>
  <c r="F206" i="1" s="1"/>
  <c r="C206" i="1"/>
  <c r="D206" i="1" s="1"/>
  <c r="G206" i="1" s="1"/>
  <c r="D205" i="1"/>
  <c r="G205" i="1" s="1"/>
  <c r="C205" i="1"/>
  <c r="C204" i="1"/>
  <c r="D204" i="1" s="1"/>
  <c r="G204" i="1" s="1"/>
  <c r="D203" i="1"/>
  <c r="G203" i="1" s="1"/>
  <c r="C203" i="1"/>
  <c r="E204" i="1" s="1"/>
  <c r="F204" i="1" s="1"/>
  <c r="I204" i="1" s="1"/>
  <c r="D202" i="1"/>
  <c r="G202" i="1" s="1"/>
  <c r="C202" i="1"/>
  <c r="E203" i="1" s="1"/>
  <c r="F203" i="1" s="1"/>
  <c r="I203" i="1" s="1"/>
  <c r="D201" i="1"/>
  <c r="G201" i="1" s="1"/>
  <c r="C201" i="1"/>
  <c r="E202" i="1" s="1"/>
  <c r="F202" i="1" s="1"/>
  <c r="I202" i="1" s="1"/>
  <c r="C200" i="1"/>
  <c r="D200" i="1" s="1"/>
  <c r="G200" i="1" s="1"/>
  <c r="I199" i="1"/>
  <c r="D199" i="1"/>
  <c r="G199" i="1" s="1"/>
  <c r="C199" i="1"/>
  <c r="E200" i="1" s="1"/>
  <c r="F200" i="1" s="1"/>
  <c r="I200" i="1" s="1"/>
  <c r="F198" i="1"/>
  <c r="I198" i="1" s="1"/>
  <c r="D198" i="1"/>
  <c r="G198" i="1" s="1"/>
  <c r="C198" i="1"/>
  <c r="E199" i="1" s="1"/>
  <c r="F199" i="1" s="1"/>
  <c r="D197" i="1"/>
  <c r="G197" i="1" s="1"/>
  <c r="C197" i="1"/>
  <c r="E198" i="1" s="1"/>
  <c r="C196" i="1"/>
  <c r="D196" i="1" s="1"/>
  <c r="G196" i="1" s="1"/>
  <c r="D195" i="1"/>
  <c r="G195" i="1" s="1"/>
  <c r="C195" i="1"/>
  <c r="E196" i="1" s="1"/>
  <c r="F196" i="1" s="1"/>
  <c r="I196" i="1" s="1"/>
  <c r="F194" i="1"/>
  <c r="I194" i="1" s="1"/>
  <c r="D194" i="1"/>
  <c r="G194" i="1" s="1"/>
  <c r="C194" i="1"/>
  <c r="E195" i="1" s="1"/>
  <c r="F195" i="1" s="1"/>
  <c r="I195" i="1" s="1"/>
  <c r="D193" i="1"/>
  <c r="G193" i="1" s="1"/>
  <c r="C193" i="1"/>
  <c r="E194" i="1" s="1"/>
  <c r="C192" i="1"/>
  <c r="D192" i="1" s="1"/>
  <c r="G192" i="1" s="1"/>
  <c r="D191" i="1"/>
  <c r="G191" i="1" s="1"/>
  <c r="C191" i="1"/>
  <c r="E192" i="1" s="1"/>
  <c r="F192" i="1" s="1"/>
  <c r="I192" i="1" s="1"/>
  <c r="F190" i="1"/>
  <c r="I190" i="1" s="1"/>
  <c r="D190" i="1"/>
  <c r="G190" i="1" s="1"/>
  <c r="C190" i="1"/>
  <c r="E191" i="1" s="1"/>
  <c r="F191" i="1" s="1"/>
  <c r="I191" i="1" s="1"/>
  <c r="D189" i="1"/>
  <c r="G189" i="1" s="1"/>
  <c r="C189" i="1"/>
  <c r="E190" i="1" s="1"/>
  <c r="C188" i="1"/>
  <c r="D188" i="1" s="1"/>
  <c r="G188" i="1" s="1"/>
  <c r="D187" i="1"/>
  <c r="G187" i="1" s="1"/>
  <c r="C187" i="1"/>
  <c r="E188" i="1" s="1"/>
  <c r="F188" i="1" s="1"/>
  <c r="I188" i="1" s="1"/>
  <c r="F186" i="1"/>
  <c r="I186" i="1" s="1"/>
  <c r="D186" i="1"/>
  <c r="G186" i="1" s="1"/>
  <c r="C186" i="1"/>
  <c r="E187" i="1" s="1"/>
  <c r="F187" i="1" s="1"/>
  <c r="I187" i="1" s="1"/>
  <c r="D185" i="1"/>
  <c r="G185" i="1" s="1"/>
  <c r="C185" i="1"/>
  <c r="E186" i="1" s="1"/>
  <c r="C184" i="1"/>
  <c r="D184" i="1" s="1"/>
  <c r="G184" i="1" s="1"/>
  <c r="I183" i="1"/>
  <c r="D183" i="1"/>
  <c r="G183" i="1" s="1"/>
  <c r="C183" i="1"/>
  <c r="E184" i="1" s="1"/>
  <c r="F184" i="1" s="1"/>
  <c r="I184" i="1" s="1"/>
  <c r="D182" i="1"/>
  <c r="G182" i="1" s="1"/>
  <c r="C182" i="1"/>
  <c r="E183" i="1" s="1"/>
  <c r="F183" i="1" s="1"/>
  <c r="D181" i="1"/>
  <c r="G181" i="1" s="1"/>
  <c r="C181" i="1"/>
  <c r="E182" i="1" s="1"/>
  <c r="F182" i="1" s="1"/>
  <c r="I182" i="1" s="1"/>
  <c r="C180" i="1"/>
  <c r="D180" i="1" s="1"/>
  <c r="G180" i="1" s="1"/>
  <c r="I179" i="1"/>
  <c r="D179" i="1"/>
  <c r="G179" i="1" s="1"/>
  <c r="C179" i="1"/>
  <c r="E180" i="1" s="1"/>
  <c r="F180" i="1" s="1"/>
  <c r="I180" i="1" s="1"/>
  <c r="D178" i="1"/>
  <c r="G178" i="1" s="1"/>
  <c r="C178" i="1"/>
  <c r="E179" i="1" s="1"/>
  <c r="F179" i="1" s="1"/>
  <c r="D177" i="1"/>
  <c r="G177" i="1" s="1"/>
  <c r="C177" i="1"/>
  <c r="E178" i="1" s="1"/>
  <c r="F178" i="1" s="1"/>
  <c r="I178" i="1" s="1"/>
  <c r="C176" i="1"/>
  <c r="D176" i="1" s="1"/>
  <c r="G176" i="1" s="1"/>
  <c r="I175" i="1"/>
  <c r="D175" i="1"/>
  <c r="G175" i="1" s="1"/>
  <c r="C175" i="1"/>
  <c r="E176" i="1" s="1"/>
  <c r="F176" i="1" s="1"/>
  <c r="I176" i="1" s="1"/>
  <c r="D174" i="1"/>
  <c r="G174" i="1" s="1"/>
  <c r="C174" i="1"/>
  <c r="E175" i="1" s="1"/>
  <c r="F175" i="1" s="1"/>
  <c r="D173" i="1"/>
  <c r="G173" i="1" s="1"/>
  <c r="C173" i="1"/>
  <c r="E174" i="1" s="1"/>
  <c r="F174" i="1" s="1"/>
  <c r="I174" i="1" s="1"/>
  <c r="C172" i="1"/>
  <c r="D172" i="1" s="1"/>
  <c r="G172" i="1" s="1"/>
  <c r="D171" i="1"/>
  <c r="G171" i="1" s="1"/>
  <c r="C171" i="1"/>
  <c r="E172" i="1" s="1"/>
  <c r="F172" i="1" s="1"/>
  <c r="I172" i="1" s="1"/>
  <c r="D170" i="1"/>
  <c r="G170" i="1" s="1"/>
  <c r="C170" i="1"/>
  <c r="E171" i="1" s="1"/>
  <c r="F171" i="1" s="1"/>
  <c r="I171" i="1" s="1"/>
  <c r="D169" i="1"/>
  <c r="G169" i="1" s="1"/>
  <c r="C169" i="1"/>
  <c r="E170" i="1" s="1"/>
  <c r="F170" i="1" s="1"/>
  <c r="I170" i="1" s="1"/>
  <c r="C168" i="1"/>
  <c r="D168" i="1" s="1"/>
  <c r="G168" i="1" s="1"/>
  <c r="I167" i="1"/>
  <c r="D167" i="1"/>
  <c r="G167" i="1" s="1"/>
  <c r="C167" i="1"/>
  <c r="E168" i="1" s="1"/>
  <c r="F168" i="1" s="1"/>
  <c r="I168" i="1" s="1"/>
  <c r="D166" i="1"/>
  <c r="G166" i="1" s="1"/>
  <c r="C166" i="1"/>
  <c r="E167" i="1" s="1"/>
  <c r="F167" i="1" s="1"/>
  <c r="D165" i="1"/>
  <c r="G165" i="1" s="1"/>
  <c r="C165" i="1"/>
  <c r="E166" i="1" s="1"/>
  <c r="F166" i="1" s="1"/>
  <c r="I166" i="1" s="1"/>
  <c r="C164" i="1"/>
  <c r="D164" i="1" s="1"/>
  <c r="G164" i="1" s="1"/>
  <c r="D163" i="1"/>
  <c r="G163" i="1" s="1"/>
  <c r="C163" i="1"/>
  <c r="E164" i="1" s="1"/>
  <c r="F164" i="1" s="1"/>
  <c r="I164" i="1" s="1"/>
  <c r="F162" i="1"/>
  <c r="I162" i="1" s="1"/>
  <c r="D162" i="1"/>
  <c r="G162" i="1" s="1"/>
  <c r="C162" i="1"/>
  <c r="E163" i="1" s="1"/>
  <c r="F163" i="1" s="1"/>
  <c r="I163" i="1" s="1"/>
  <c r="D161" i="1"/>
  <c r="G161" i="1" s="1"/>
  <c r="C161" i="1"/>
  <c r="E162" i="1" s="1"/>
  <c r="C160" i="1"/>
  <c r="D160" i="1" s="1"/>
  <c r="G160" i="1" s="1"/>
  <c r="D159" i="1"/>
  <c r="G159" i="1" s="1"/>
  <c r="C159" i="1"/>
  <c r="E160" i="1" s="1"/>
  <c r="F160" i="1" s="1"/>
  <c r="I160" i="1" s="1"/>
  <c r="F158" i="1"/>
  <c r="I158" i="1" s="1"/>
  <c r="D158" i="1"/>
  <c r="G158" i="1" s="1"/>
  <c r="C158" i="1"/>
  <c r="E159" i="1" s="1"/>
  <c r="F159" i="1" s="1"/>
  <c r="I159" i="1" s="1"/>
  <c r="D157" i="1"/>
  <c r="G157" i="1" s="1"/>
  <c r="C157" i="1"/>
  <c r="E158" i="1" s="1"/>
  <c r="C156" i="1"/>
  <c r="D156" i="1" s="1"/>
  <c r="G156" i="1" s="1"/>
  <c r="D155" i="1"/>
  <c r="G155" i="1" s="1"/>
  <c r="C155" i="1"/>
  <c r="E156" i="1" s="1"/>
  <c r="F156" i="1" s="1"/>
  <c r="I156" i="1" s="1"/>
  <c r="F154" i="1"/>
  <c r="I154" i="1" s="1"/>
  <c r="D154" i="1"/>
  <c r="G154" i="1" s="1"/>
  <c r="C154" i="1"/>
  <c r="E155" i="1" s="1"/>
  <c r="F155" i="1" s="1"/>
  <c r="I155" i="1" s="1"/>
  <c r="D153" i="1"/>
  <c r="G153" i="1" s="1"/>
  <c r="C153" i="1"/>
  <c r="E154" i="1" s="1"/>
  <c r="C152" i="1"/>
  <c r="D152" i="1" s="1"/>
  <c r="G152" i="1" s="1"/>
  <c r="I151" i="1"/>
  <c r="D151" i="1"/>
  <c r="G151" i="1" s="1"/>
  <c r="C151" i="1"/>
  <c r="E152" i="1" s="1"/>
  <c r="F152" i="1" s="1"/>
  <c r="I152" i="1" s="1"/>
  <c r="F150" i="1"/>
  <c r="I150" i="1" s="1"/>
  <c r="D150" i="1"/>
  <c r="G150" i="1" s="1"/>
  <c r="C150" i="1"/>
  <c r="E151" i="1" s="1"/>
  <c r="F151" i="1" s="1"/>
  <c r="D149" i="1"/>
  <c r="G149" i="1" s="1"/>
  <c r="C149" i="1"/>
  <c r="E150" i="1" s="1"/>
  <c r="C148" i="1"/>
  <c r="D148" i="1" s="1"/>
  <c r="G148" i="1" s="1"/>
  <c r="I147" i="1"/>
  <c r="D147" i="1"/>
  <c r="G147" i="1" s="1"/>
  <c r="C147" i="1"/>
  <c r="E148" i="1" s="1"/>
  <c r="F148" i="1" s="1"/>
  <c r="I148" i="1" s="1"/>
  <c r="D146" i="1"/>
  <c r="G146" i="1" s="1"/>
  <c r="C146" i="1"/>
  <c r="E147" i="1" s="1"/>
  <c r="F147" i="1" s="1"/>
  <c r="D145" i="1"/>
  <c r="G145" i="1" s="1"/>
  <c r="C145" i="1"/>
  <c r="E146" i="1" s="1"/>
  <c r="F146" i="1" s="1"/>
  <c r="I146" i="1" s="1"/>
  <c r="C144" i="1"/>
  <c r="D144" i="1" s="1"/>
  <c r="G144" i="1" s="1"/>
  <c r="I143" i="1"/>
  <c r="D143" i="1"/>
  <c r="G143" i="1" s="1"/>
  <c r="C143" i="1"/>
  <c r="E144" i="1" s="1"/>
  <c r="F144" i="1" s="1"/>
  <c r="I144" i="1" s="1"/>
  <c r="D142" i="1"/>
  <c r="G142" i="1" s="1"/>
  <c r="C142" i="1"/>
  <c r="E143" i="1" s="1"/>
  <c r="F143" i="1" s="1"/>
  <c r="D141" i="1"/>
  <c r="G141" i="1" s="1"/>
  <c r="C141" i="1"/>
  <c r="E142" i="1" s="1"/>
  <c r="F142" i="1" s="1"/>
  <c r="I142" i="1" s="1"/>
  <c r="C140" i="1"/>
  <c r="D140" i="1" s="1"/>
  <c r="G140" i="1" s="1"/>
  <c r="D139" i="1"/>
  <c r="G139" i="1" s="1"/>
  <c r="C139" i="1"/>
  <c r="E140" i="1" s="1"/>
  <c r="F140" i="1" s="1"/>
  <c r="I140" i="1" s="1"/>
  <c r="D138" i="1"/>
  <c r="G138" i="1" s="1"/>
  <c r="C138" i="1"/>
  <c r="E139" i="1" s="1"/>
  <c r="F139" i="1" s="1"/>
  <c r="I139" i="1" s="1"/>
  <c r="D137" i="1"/>
  <c r="G137" i="1" s="1"/>
  <c r="C137" i="1"/>
  <c r="E138" i="1" s="1"/>
  <c r="F138" i="1" s="1"/>
  <c r="I138" i="1" s="1"/>
  <c r="C136" i="1"/>
  <c r="D136" i="1" s="1"/>
  <c r="G136" i="1" s="1"/>
  <c r="I135" i="1"/>
  <c r="D135" i="1"/>
  <c r="G135" i="1" s="1"/>
  <c r="C135" i="1"/>
  <c r="E136" i="1" s="1"/>
  <c r="F136" i="1" s="1"/>
  <c r="I136" i="1" s="1"/>
  <c r="D134" i="1"/>
  <c r="G134" i="1" s="1"/>
  <c r="C134" i="1"/>
  <c r="E135" i="1" s="1"/>
  <c r="F135" i="1" s="1"/>
  <c r="D133" i="1"/>
  <c r="G133" i="1" s="1"/>
  <c r="C133" i="1"/>
  <c r="E134" i="1" s="1"/>
  <c r="F134" i="1" s="1"/>
  <c r="I134" i="1" s="1"/>
  <c r="C132" i="1"/>
  <c r="D132" i="1" s="1"/>
  <c r="G132" i="1" s="1"/>
  <c r="D131" i="1"/>
  <c r="G131" i="1" s="1"/>
  <c r="C131" i="1"/>
  <c r="E132" i="1" s="1"/>
  <c r="F132" i="1" s="1"/>
  <c r="I132" i="1" s="1"/>
  <c r="F130" i="1"/>
  <c r="I130" i="1" s="1"/>
  <c r="D130" i="1"/>
  <c r="G130" i="1" s="1"/>
  <c r="C130" i="1"/>
  <c r="E131" i="1" s="1"/>
  <c r="F131" i="1" s="1"/>
  <c r="I131" i="1" s="1"/>
  <c r="D129" i="1"/>
  <c r="G129" i="1" s="1"/>
  <c r="C129" i="1"/>
  <c r="E130" i="1" s="1"/>
  <c r="C128" i="1"/>
  <c r="D128" i="1" s="1"/>
  <c r="G128" i="1" s="1"/>
  <c r="D127" i="1"/>
  <c r="G127" i="1" s="1"/>
  <c r="C127" i="1"/>
  <c r="E128" i="1" s="1"/>
  <c r="F128" i="1" s="1"/>
  <c r="I128" i="1" s="1"/>
  <c r="F126" i="1"/>
  <c r="I126" i="1" s="1"/>
  <c r="D126" i="1"/>
  <c r="G126" i="1" s="1"/>
  <c r="C126" i="1"/>
  <c r="E127" i="1" s="1"/>
  <c r="F127" i="1" s="1"/>
  <c r="I127" i="1" s="1"/>
  <c r="D125" i="1"/>
  <c r="G125" i="1" s="1"/>
  <c r="C125" i="1"/>
  <c r="E126" i="1" s="1"/>
  <c r="C124" i="1"/>
  <c r="D124" i="1" s="1"/>
  <c r="G124" i="1" s="1"/>
  <c r="D123" i="1"/>
  <c r="G123" i="1" s="1"/>
  <c r="C123" i="1"/>
  <c r="E124" i="1" s="1"/>
  <c r="F124" i="1" s="1"/>
  <c r="I124" i="1" s="1"/>
  <c r="F122" i="1"/>
  <c r="I122" i="1" s="1"/>
  <c r="D122" i="1"/>
  <c r="G122" i="1" s="1"/>
  <c r="C122" i="1"/>
  <c r="E123" i="1" s="1"/>
  <c r="F123" i="1" s="1"/>
  <c r="I123" i="1" s="1"/>
  <c r="D121" i="1"/>
  <c r="G121" i="1" s="1"/>
  <c r="C121" i="1"/>
  <c r="E122" i="1" s="1"/>
  <c r="C120" i="1"/>
  <c r="D120" i="1" s="1"/>
  <c r="G120" i="1" s="1"/>
  <c r="I119" i="1"/>
  <c r="D119" i="1"/>
  <c r="G119" i="1" s="1"/>
  <c r="C119" i="1"/>
  <c r="E120" i="1" s="1"/>
  <c r="F120" i="1" s="1"/>
  <c r="I120" i="1" s="1"/>
  <c r="F118" i="1"/>
  <c r="I118" i="1" s="1"/>
  <c r="D118" i="1"/>
  <c r="G118" i="1" s="1"/>
  <c r="C118" i="1"/>
  <c r="E119" i="1" s="1"/>
  <c r="F119" i="1" s="1"/>
  <c r="D117" i="1"/>
  <c r="G117" i="1" s="1"/>
  <c r="C117" i="1"/>
  <c r="E118" i="1" s="1"/>
  <c r="C116" i="1"/>
  <c r="D116" i="1" s="1"/>
  <c r="G116" i="1" s="1"/>
  <c r="F115" i="1"/>
  <c r="I115" i="1" s="1"/>
  <c r="D115" i="1"/>
  <c r="G115" i="1" s="1"/>
  <c r="C115" i="1"/>
  <c r="E116" i="1" s="1"/>
  <c r="F116" i="1" s="1"/>
  <c r="I116" i="1" s="1"/>
  <c r="D114" i="1"/>
  <c r="G114" i="1" s="1"/>
  <c r="C114" i="1"/>
  <c r="E115" i="1" s="1"/>
  <c r="D113" i="1"/>
  <c r="G113" i="1" s="1"/>
  <c r="C113" i="1"/>
  <c r="E114" i="1" s="1"/>
  <c r="F114" i="1" s="1"/>
  <c r="I114" i="1" s="1"/>
  <c r="I112" i="1"/>
  <c r="C112" i="1"/>
  <c r="D112" i="1" s="1"/>
  <c r="G112" i="1" s="1"/>
  <c r="D111" i="1"/>
  <c r="G111" i="1" s="1"/>
  <c r="C111" i="1"/>
  <c r="E112" i="1" s="1"/>
  <c r="F112" i="1" s="1"/>
  <c r="F110" i="1"/>
  <c r="I110" i="1" s="1"/>
  <c r="D110" i="1"/>
  <c r="G110" i="1" s="1"/>
  <c r="C110" i="1"/>
  <c r="E111" i="1" s="1"/>
  <c r="F111" i="1" s="1"/>
  <c r="I111" i="1" s="1"/>
  <c r="D109" i="1"/>
  <c r="G109" i="1" s="1"/>
  <c r="C109" i="1"/>
  <c r="E110" i="1" s="1"/>
  <c r="C108" i="1"/>
  <c r="D108" i="1" s="1"/>
  <c r="G108" i="1" s="1"/>
  <c r="F107" i="1"/>
  <c r="I107" i="1" s="1"/>
  <c r="D107" i="1"/>
  <c r="G107" i="1" s="1"/>
  <c r="C107" i="1"/>
  <c r="E108" i="1" s="1"/>
  <c r="F108" i="1" s="1"/>
  <c r="I108" i="1" s="1"/>
  <c r="F106" i="1"/>
  <c r="I106" i="1" s="1"/>
  <c r="D106" i="1"/>
  <c r="G106" i="1" s="1"/>
  <c r="C106" i="1"/>
  <c r="E107" i="1" s="1"/>
  <c r="D105" i="1"/>
  <c r="G105" i="1" s="1"/>
  <c r="C105" i="1"/>
  <c r="E106" i="1" s="1"/>
  <c r="I104" i="1"/>
  <c r="C104" i="1"/>
  <c r="D104" i="1" s="1"/>
  <c r="G104" i="1" s="1"/>
  <c r="D103" i="1"/>
  <c r="G103" i="1" s="1"/>
  <c r="C103" i="1"/>
  <c r="E104" i="1" s="1"/>
  <c r="F104" i="1" s="1"/>
  <c r="D102" i="1"/>
  <c r="G102" i="1" s="1"/>
  <c r="C102" i="1"/>
  <c r="E103" i="1" s="1"/>
  <c r="F103" i="1" s="1"/>
  <c r="I103" i="1" s="1"/>
  <c r="D101" i="1"/>
  <c r="G101" i="1" s="1"/>
  <c r="C101" i="1"/>
  <c r="E102" i="1" s="1"/>
  <c r="F102" i="1" s="1"/>
  <c r="I102" i="1" s="1"/>
  <c r="C100" i="1"/>
  <c r="D100" i="1" s="1"/>
  <c r="G100" i="1" s="1"/>
  <c r="D99" i="1"/>
  <c r="G99" i="1" s="1"/>
  <c r="C99" i="1"/>
  <c r="E100" i="1" s="1"/>
  <c r="F100" i="1" s="1"/>
  <c r="I100" i="1" s="1"/>
  <c r="F98" i="1"/>
  <c r="I98" i="1" s="1"/>
  <c r="D98" i="1"/>
  <c r="G98" i="1" s="1"/>
  <c r="C98" i="1"/>
  <c r="E99" i="1" s="1"/>
  <c r="F99" i="1" s="1"/>
  <c r="I99" i="1" s="1"/>
  <c r="D97" i="1"/>
  <c r="G97" i="1" s="1"/>
  <c r="C97" i="1"/>
  <c r="E98" i="1" s="1"/>
  <c r="C96" i="1"/>
  <c r="D96" i="1" s="1"/>
  <c r="G96" i="1" s="1"/>
  <c r="I95" i="1"/>
  <c r="F95" i="1"/>
  <c r="D95" i="1"/>
  <c r="G95" i="1" s="1"/>
  <c r="C95" i="1"/>
  <c r="E96" i="1" s="1"/>
  <c r="F96" i="1" s="1"/>
  <c r="I96" i="1" s="1"/>
  <c r="D94" i="1"/>
  <c r="G94" i="1" s="1"/>
  <c r="C94" i="1"/>
  <c r="E95" i="1" s="1"/>
  <c r="D93" i="1"/>
  <c r="G93" i="1" s="1"/>
  <c r="C93" i="1"/>
  <c r="E94" i="1" s="1"/>
  <c r="F94" i="1" s="1"/>
  <c r="I94" i="1" s="1"/>
  <c r="I92" i="1"/>
  <c r="C92" i="1"/>
  <c r="D92" i="1" s="1"/>
  <c r="G92" i="1" s="1"/>
  <c r="F91" i="1"/>
  <c r="I91" i="1" s="1"/>
  <c r="D91" i="1"/>
  <c r="G91" i="1" s="1"/>
  <c r="C91" i="1"/>
  <c r="E92" i="1" s="1"/>
  <c r="F92" i="1" s="1"/>
  <c r="D90" i="1"/>
  <c r="G90" i="1" s="1"/>
  <c r="C90" i="1"/>
  <c r="E91" i="1" s="1"/>
  <c r="D89" i="1"/>
  <c r="G89" i="1" s="1"/>
  <c r="C89" i="1"/>
  <c r="E90" i="1" s="1"/>
  <c r="F90" i="1" s="1"/>
  <c r="I90" i="1" s="1"/>
  <c r="I88" i="1"/>
  <c r="C88" i="1"/>
  <c r="D88" i="1" s="1"/>
  <c r="G88" i="1" s="1"/>
  <c r="D87" i="1"/>
  <c r="G87" i="1" s="1"/>
  <c r="C87" i="1"/>
  <c r="E88" i="1" s="1"/>
  <c r="F88" i="1" s="1"/>
  <c r="F86" i="1"/>
  <c r="I86" i="1" s="1"/>
  <c r="D86" i="1"/>
  <c r="G86" i="1" s="1"/>
  <c r="C86" i="1"/>
  <c r="E87" i="1" s="1"/>
  <c r="F87" i="1" s="1"/>
  <c r="I87" i="1" s="1"/>
  <c r="D85" i="1"/>
  <c r="G85" i="1" s="1"/>
  <c r="C85" i="1"/>
  <c r="E86" i="1" s="1"/>
  <c r="C84" i="1"/>
  <c r="D84" i="1" s="1"/>
  <c r="G84" i="1" s="1"/>
  <c r="F83" i="1"/>
  <c r="I83" i="1" s="1"/>
  <c r="D83" i="1"/>
  <c r="G83" i="1" s="1"/>
  <c r="C83" i="1"/>
  <c r="E84" i="1" s="1"/>
  <c r="F84" i="1" s="1"/>
  <c r="I84" i="1" s="1"/>
  <c r="D82" i="1"/>
  <c r="G82" i="1" s="1"/>
  <c r="C82" i="1"/>
  <c r="E83" i="1" s="1"/>
  <c r="D81" i="1"/>
  <c r="G81" i="1" s="1"/>
  <c r="C81" i="1"/>
  <c r="E82" i="1" s="1"/>
  <c r="F82" i="1" s="1"/>
  <c r="I82" i="1" s="1"/>
  <c r="I80" i="1"/>
  <c r="C80" i="1"/>
  <c r="D80" i="1" s="1"/>
  <c r="G80" i="1" s="1"/>
  <c r="D79" i="1"/>
  <c r="G79" i="1" s="1"/>
  <c r="C79" i="1"/>
  <c r="E80" i="1" s="1"/>
  <c r="F80" i="1" s="1"/>
  <c r="F78" i="1"/>
  <c r="I78" i="1" s="1"/>
  <c r="D78" i="1"/>
  <c r="G78" i="1" s="1"/>
  <c r="C78" i="1"/>
  <c r="E79" i="1" s="1"/>
  <c r="F79" i="1" s="1"/>
  <c r="I79" i="1" s="1"/>
  <c r="E77" i="1"/>
  <c r="F77" i="1" s="1"/>
  <c r="I77" i="1" s="1"/>
  <c r="D77" i="1"/>
  <c r="G77" i="1" s="1"/>
  <c r="C77" i="1"/>
  <c r="E78" i="1" s="1"/>
  <c r="C76" i="1"/>
  <c r="D76" i="1" s="1"/>
  <c r="G76" i="1" s="1"/>
  <c r="I75" i="1"/>
  <c r="F75" i="1"/>
  <c r="D75" i="1"/>
  <c r="G75" i="1" s="1"/>
  <c r="C75" i="1"/>
  <c r="E76" i="1" s="1"/>
  <c r="F76" i="1" s="1"/>
  <c r="I76" i="1" s="1"/>
  <c r="D74" i="1"/>
  <c r="G74" i="1" s="1"/>
  <c r="C74" i="1"/>
  <c r="E75" i="1" s="1"/>
  <c r="D73" i="1"/>
  <c r="G73" i="1" s="1"/>
  <c r="C73" i="1"/>
  <c r="E74" i="1" s="1"/>
  <c r="F74" i="1" s="1"/>
  <c r="I74" i="1" s="1"/>
  <c r="I72" i="1"/>
  <c r="C72" i="1"/>
  <c r="D72" i="1" s="1"/>
  <c r="G72" i="1" s="1"/>
  <c r="F71" i="1"/>
  <c r="I71" i="1" s="1"/>
  <c r="D71" i="1"/>
  <c r="G71" i="1" s="1"/>
  <c r="C71" i="1"/>
  <c r="E72" i="1" s="1"/>
  <c r="F72" i="1" s="1"/>
  <c r="D70" i="1"/>
  <c r="G70" i="1" s="1"/>
  <c r="C70" i="1"/>
  <c r="E71" i="1" s="1"/>
  <c r="D69" i="1"/>
  <c r="G69" i="1" s="1"/>
  <c r="C69" i="1"/>
  <c r="E70" i="1" s="1"/>
  <c r="F70" i="1" s="1"/>
  <c r="I70" i="1" s="1"/>
  <c r="I68" i="1"/>
  <c r="C68" i="1"/>
  <c r="D68" i="1" s="1"/>
  <c r="G68" i="1" s="1"/>
  <c r="D67" i="1"/>
  <c r="G67" i="1" s="1"/>
  <c r="C67" i="1"/>
  <c r="E68" i="1" s="1"/>
  <c r="F68" i="1" s="1"/>
  <c r="F66" i="1"/>
  <c r="I66" i="1" s="1"/>
  <c r="D66" i="1"/>
  <c r="G66" i="1" s="1"/>
  <c r="C66" i="1"/>
  <c r="E67" i="1" s="1"/>
  <c r="F67" i="1" s="1"/>
  <c r="I67" i="1" s="1"/>
  <c r="D65" i="1"/>
  <c r="G65" i="1" s="1"/>
  <c r="C65" i="1"/>
  <c r="E66" i="1" s="1"/>
  <c r="C64" i="1"/>
  <c r="D64" i="1" s="1"/>
  <c r="G64" i="1" s="1"/>
  <c r="F63" i="1"/>
  <c r="I63" i="1" s="1"/>
  <c r="D63" i="1"/>
  <c r="G63" i="1" s="1"/>
  <c r="C63" i="1"/>
  <c r="E64" i="1" s="1"/>
  <c r="F64" i="1" s="1"/>
  <c r="I64" i="1" s="1"/>
  <c r="D62" i="1"/>
  <c r="G62" i="1" s="1"/>
  <c r="C62" i="1"/>
  <c r="E63" i="1" s="1"/>
  <c r="D61" i="1"/>
  <c r="G61" i="1" s="1"/>
  <c r="C61" i="1"/>
  <c r="E62" i="1" s="1"/>
  <c r="F62" i="1" s="1"/>
  <c r="I62" i="1" s="1"/>
  <c r="I60" i="1"/>
  <c r="C60" i="1"/>
  <c r="D60" i="1" s="1"/>
  <c r="G60" i="1" s="1"/>
  <c r="D59" i="1"/>
  <c r="G59" i="1" s="1"/>
  <c r="C59" i="1"/>
  <c r="E60" i="1" s="1"/>
  <c r="F60" i="1" s="1"/>
  <c r="F58" i="1"/>
  <c r="I58" i="1" s="1"/>
  <c r="D58" i="1"/>
  <c r="G58" i="1" s="1"/>
  <c r="C58" i="1"/>
  <c r="E59" i="1" s="1"/>
  <c r="F59" i="1" s="1"/>
  <c r="I59" i="1" s="1"/>
  <c r="D57" i="1"/>
  <c r="G57" i="1" s="1"/>
  <c r="C57" i="1"/>
  <c r="E58" i="1" s="1"/>
  <c r="C56" i="1"/>
  <c r="D56" i="1" s="1"/>
  <c r="G56" i="1" s="1"/>
  <c r="F55" i="1"/>
  <c r="I55" i="1" s="1"/>
  <c r="D55" i="1"/>
  <c r="G55" i="1" s="1"/>
  <c r="C55" i="1"/>
  <c r="E56" i="1" s="1"/>
  <c r="F56" i="1" s="1"/>
  <c r="I56" i="1" s="1"/>
  <c r="F54" i="1"/>
  <c r="I54" i="1" s="1"/>
  <c r="D54" i="1"/>
  <c r="G54" i="1" s="1"/>
  <c r="C54" i="1"/>
  <c r="E55" i="1" s="1"/>
  <c r="D53" i="1"/>
  <c r="G53" i="1" s="1"/>
  <c r="C53" i="1"/>
  <c r="E54" i="1" s="1"/>
  <c r="I52" i="1"/>
  <c r="C52" i="1"/>
  <c r="D52" i="1" s="1"/>
  <c r="G52" i="1" s="1"/>
  <c r="D51" i="1"/>
  <c r="G51" i="1" s="1"/>
  <c r="C51" i="1"/>
  <c r="E52" i="1" s="1"/>
  <c r="F52" i="1" s="1"/>
  <c r="D50" i="1"/>
  <c r="G50" i="1" s="1"/>
  <c r="C50" i="1"/>
  <c r="E51" i="1" s="1"/>
  <c r="F51" i="1" s="1"/>
  <c r="I51" i="1" s="1"/>
  <c r="D49" i="1"/>
  <c r="G49" i="1" s="1"/>
  <c r="C49" i="1"/>
  <c r="E50" i="1" s="1"/>
  <c r="F50" i="1" s="1"/>
  <c r="I50" i="1" s="1"/>
  <c r="C48" i="1"/>
  <c r="D48" i="1" s="1"/>
  <c r="G48" i="1" s="1"/>
  <c r="D47" i="1"/>
  <c r="G47" i="1" s="1"/>
  <c r="C47" i="1"/>
  <c r="E48" i="1" s="1"/>
  <c r="F48" i="1" s="1"/>
  <c r="I48" i="1" s="1"/>
  <c r="F46" i="1"/>
  <c r="I46" i="1" s="1"/>
  <c r="D46" i="1"/>
  <c r="G46" i="1" s="1"/>
  <c r="C46" i="1"/>
  <c r="E47" i="1" s="1"/>
  <c r="F47" i="1" s="1"/>
  <c r="I47" i="1" s="1"/>
  <c r="D45" i="1"/>
  <c r="G45" i="1" s="1"/>
  <c r="C45" i="1"/>
  <c r="E46" i="1" s="1"/>
  <c r="C44" i="1"/>
  <c r="D44" i="1" s="1"/>
  <c r="G44" i="1" s="1"/>
  <c r="I43" i="1"/>
  <c r="F43" i="1"/>
  <c r="D43" i="1"/>
  <c r="G43" i="1" s="1"/>
  <c r="C43" i="1"/>
  <c r="E44" i="1" s="1"/>
  <c r="F44" i="1" s="1"/>
  <c r="I44" i="1" s="1"/>
  <c r="D42" i="1"/>
  <c r="G42" i="1" s="1"/>
  <c r="C42" i="1"/>
  <c r="E43" i="1" s="1"/>
  <c r="D41" i="1"/>
  <c r="G41" i="1" s="1"/>
  <c r="C41" i="1"/>
  <c r="E42" i="1" s="1"/>
  <c r="F42" i="1" s="1"/>
  <c r="I42" i="1" s="1"/>
  <c r="I40" i="1"/>
  <c r="C40" i="1"/>
  <c r="D40" i="1" s="1"/>
  <c r="G40" i="1" s="1"/>
  <c r="F39" i="1"/>
  <c r="I39" i="1" s="1"/>
  <c r="D39" i="1"/>
  <c r="G39" i="1" s="1"/>
  <c r="C39" i="1"/>
  <c r="E40" i="1" s="1"/>
  <c r="F40" i="1" s="1"/>
  <c r="D38" i="1"/>
  <c r="G38" i="1" s="1"/>
  <c r="C38" i="1"/>
  <c r="E39" i="1" s="1"/>
  <c r="D37" i="1"/>
  <c r="G37" i="1" s="1"/>
  <c r="C37" i="1"/>
  <c r="E38" i="1" s="1"/>
  <c r="F38" i="1" s="1"/>
  <c r="I38" i="1" s="1"/>
  <c r="I36" i="1"/>
  <c r="C36" i="1"/>
  <c r="D36" i="1" s="1"/>
  <c r="G36" i="1" s="1"/>
  <c r="D35" i="1"/>
  <c r="G35" i="1" s="1"/>
  <c r="C35" i="1"/>
  <c r="E36" i="1" s="1"/>
  <c r="F36" i="1" s="1"/>
  <c r="F34" i="1"/>
  <c r="I34" i="1" s="1"/>
  <c r="D34" i="1"/>
  <c r="G34" i="1" s="1"/>
  <c r="C34" i="1"/>
  <c r="E35" i="1" s="1"/>
  <c r="F35" i="1" s="1"/>
  <c r="I35" i="1" s="1"/>
  <c r="D33" i="1"/>
  <c r="G33" i="1" s="1"/>
  <c r="C33" i="1"/>
  <c r="E34" i="1" s="1"/>
  <c r="C32" i="1"/>
  <c r="D32" i="1" s="1"/>
  <c r="G32" i="1" s="1"/>
  <c r="F31" i="1"/>
  <c r="I31" i="1" s="1"/>
  <c r="D31" i="1"/>
  <c r="G31" i="1" s="1"/>
  <c r="C31" i="1"/>
  <c r="E32" i="1" s="1"/>
  <c r="F32" i="1" s="1"/>
  <c r="I32" i="1" s="1"/>
  <c r="D30" i="1"/>
  <c r="G30" i="1" s="1"/>
  <c r="C30" i="1"/>
  <c r="E31" i="1" s="1"/>
  <c r="D29" i="1"/>
  <c r="G29" i="1" s="1"/>
  <c r="C29" i="1"/>
  <c r="E30" i="1" s="1"/>
  <c r="F30" i="1" s="1"/>
  <c r="I30" i="1" s="1"/>
  <c r="I28" i="1"/>
  <c r="C28" i="1"/>
  <c r="E29" i="1" s="1"/>
  <c r="F29" i="1" s="1"/>
  <c r="I29" i="1" s="1"/>
  <c r="D27" i="1"/>
  <c r="G27" i="1" s="1"/>
  <c r="C27" i="1"/>
  <c r="E28" i="1" s="1"/>
  <c r="F28" i="1" s="1"/>
  <c r="D26" i="1"/>
  <c r="G26" i="1" s="1"/>
  <c r="C26" i="1"/>
  <c r="E27" i="1" s="1"/>
  <c r="F27" i="1" s="1"/>
  <c r="I27" i="1" s="1"/>
  <c r="D25" i="1"/>
  <c r="G25" i="1" s="1"/>
  <c r="C25" i="1"/>
  <c r="E26" i="1" s="1"/>
  <c r="F26" i="1" s="1"/>
  <c r="I26" i="1" s="1"/>
  <c r="C24" i="1"/>
  <c r="E25" i="1" s="1"/>
  <c r="F25" i="1" s="1"/>
  <c r="I25" i="1" s="1"/>
  <c r="F23" i="1"/>
  <c r="I23" i="1" s="1"/>
  <c r="D23" i="1"/>
  <c r="G23" i="1" s="1"/>
  <c r="C23" i="1"/>
  <c r="E24" i="1" s="1"/>
  <c r="F24" i="1" s="1"/>
  <c r="I24" i="1" s="1"/>
  <c r="F22" i="1"/>
  <c r="I22" i="1" s="1"/>
  <c r="D22" i="1"/>
  <c r="G22" i="1" s="1"/>
  <c r="C22" i="1"/>
  <c r="E23" i="1" s="1"/>
  <c r="D21" i="1"/>
  <c r="G21" i="1" s="1"/>
  <c r="C21" i="1"/>
  <c r="E22" i="1" s="1"/>
  <c r="I20" i="1"/>
  <c r="C20" i="1"/>
  <c r="E21" i="1" s="1"/>
  <c r="F21" i="1" s="1"/>
  <c r="I21" i="1" s="1"/>
  <c r="D19" i="1"/>
  <c r="G19" i="1" s="1"/>
  <c r="C19" i="1"/>
  <c r="E20" i="1" s="1"/>
  <c r="F20" i="1" s="1"/>
  <c r="F18" i="1"/>
  <c r="I18" i="1" s="1"/>
  <c r="C18" i="1"/>
  <c r="B2" i="1"/>
  <c r="B3" i="1" s="1"/>
  <c r="B1" i="1"/>
  <c r="D380" i="5" l="1"/>
  <c r="G380" i="5" s="1"/>
  <c r="D343" i="5"/>
  <c r="G343" i="5" s="1"/>
  <c r="D1221" i="5"/>
  <c r="E368" i="5"/>
  <c r="F368" i="5" s="1"/>
  <c r="I368" i="5" s="1"/>
  <c r="E252" i="5"/>
  <c r="F252" i="5" s="1"/>
  <c r="I252" i="5" s="1"/>
  <c r="D1031" i="5"/>
  <c r="D1073" i="5"/>
  <c r="E630" i="5"/>
  <c r="F630" i="5" s="1"/>
  <c r="I630" i="5" s="1"/>
  <c r="D1067" i="5"/>
  <c r="E466" i="5"/>
  <c r="F466" i="5" s="1"/>
  <c r="I466" i="5" s="1"/>
  <c r="D617" i="5"/>
  <c r="G617" i="5" s="1"/>
  <c r="D753" i="5"/>
  <c r="G753" i="5" s="1"/>
  <c r="D776" i="5"/>
  <c r="G776" i="5" s="1"/>
  <c r="E742" i="5"/>
  <c r="F742" i="5" s="1"/>
  <c r="I742" i="5" s="1"/>
  <c r="D245" i="5"/>
  <c r="G245" i="5" s="1"/>
  <c r="D713" i="5"/>
  <c r="G713" i="5" s="1"/>
  <c r="E323" i="5"/>
  <c r="F323" i="5" s="1"/>
  <c r="I323" i="5" s="1"/>
  <c r="D420" i="5"/>
  <c r="G420" i="5" s="1"/>
  <c r="D435" i="5"/>
  <c r="G435" i="5" s="1"/>
  <c r="E488" i="5"/>
  <c r="F488" i="5" s="1"/>
  <c r="I488" i="5" s="1"/>
  <c r="D683" i="5"/>
  <c r="G683" i="5" s="1"/>
  <c r="E868" i="5"/>
  <c r="F868" i="5" s="1"/>
  <c r="I868" i="5" s="1"/>
  <c r="D1240" i="5"/>
  <c r="G1240" i="5" s="1"/>
  <c r="E545" i="5"/>
  <c r="F545" i="5" s="1"/>
  <c r="I545" i="5" s="1"/>
  <c r="D940" i="5"/>
  <c r="G940" i="5" s="1"/>
  <c r="E993" i="5"/>
  <c r="F993" i="5" s="1"/>
  <c r="I993" i="5" s="1"/>
  <c r="E1156" i="5"/>
  <c r="F1156" i="5" s="1"/>
  <c r="E1187" i="5"/>
  <c r="F1187" i="5" s="1"/>
  <c r="I1187" i="5" s="1"/>
  <c r="E671" i="5"/>
  <c r="F671" i="5" s="1"/>
  <c r="I671" i="5" s="1"/>
  <c r="E165" i="5"/>
  <c r="F165" i="5" s="1"/>
  <c r="I165" i="5" s="1"/>
  <c r="E220" i="5"/>
  <c r="F220" i="5" s="1"/>
  <c r="I220" i="5" s="1"/>
  <c r="D393" i="5"/>
  <c r="G393" i="5" s="1"/>
  <c r="D786" i="5"/>
  <c r="G786" i="5" s="1"/>
  <c r="D70" i="5"/>
  <c r="G70" i="5" s="1"/>
  <c r="D264" i="5"/>
  <c r="G264" i="5" s="1"/>
  <c r="E325" i="5"/>
  <c r="F325" i="5" s="1"/>
  <c r="I325" i="5" s="1"/>
  <c r="D425" i="5"/>
  <c r="G425" i="5" s="1"/>
  <c r="D432" i="5"/>
  <c r="G432" i="5" s="1"/>
  <c r="D444" i="5"/>
  <c r="G444" i="5" s="1"/>
  <c r="D528" i="5"/>
  <c r="G528" i="5" s="1"/>
  <c r="E533" i="5"/>
  <c r="F533" i="5" s="1"/>
  <c r="I533" i="5" s="1"/>
  <c r="D691" i="5"/>
  <c r="G691" i="5" s="1"/>
  <c r="D1150" i="5"/>
  <c r="E34" i="5"/>
  <c r="F34" i="5" s="1"/>
  <c r="I34" i="5" s="1"/>
  <c r="E332" i="5"/>
  <c r="F332" i="5" s="1"/>
  <c r="I332" i="5" s="1"/>
  <c r="E540" i="5"/>
  <c r="F540" i="5" s="1"/>
  <c r="I540" i="5" s="1"/>
  <c r="D623" i="5"/>
  <c r="G623" i="5" s="1"/>
  <c r="D680" i="5"/>
  <c r="G680" i="5" s="1"/>
  <c r="E759" i="5"/>
  <c r="F759" i="5" s="1"/>
  <c r="I759" i="5" s="1"/>
  <c r="D820" i="5"/>
  <c r="G820" i="5" s="1"/>
  <c r="D870" i="5"/>
  <c r="G870" i="5" s="1"/>
  <c r="E965" i="5"/>
  <c r="F965" i="5" s="1"/>
  <c r="I965" i="5" s="1"/>
  <c r="E1042" i="5"/>
  <c r="F1042" i="5" s="1"/>
  <c r="I1042" i="5" s="1"/>
  <c r="D1092" i="5"/>
  <c r="D1114" i="5"/>
  <c r="D1136" i="5"/>
  <c r="E1263" i="5"/>
  <c r="F1263" i="5" s="1"/>
  <c r="E1270" i="5"/>
  <c r="F1270" i="5" s="1"/>
  <c r="I1270" i="5" s="1"/>
  <c r="J1270" i="5" s="1"/>
  <c r="D93" i="5"/>
  <c r="G93" i="5" s="1"/>
  <c r="E922" i="5"/>
  <c r="F922" i="5" s="1"/>
  <c r="I922" i="5" s="1"/>
  <c r="D66" i="5"/>
  <c r="G66" i="5" s="1"/>
  <c r="D141" i="5"/>
  <c r="G141" i="5" s="1"/>
  <c r="E354" i="5"/>
  <c r="F354" i="5" s="1"/>
  <c r="I354" i="5" s="1"/>
  <c r="D624" i="5"/>
  <c r="G624" i="5" s="1"/>
  <c r="D687" i="5"/>
  <c r="G687" i="5" s="1"/>
  <c r="E747" i="5"/>
  <c r="F747" i="5" s="1"/>
  <c r="I747" i="5" s="1"/>
  <c r="D767" i="5"/>
  <c r="G767" i="5" s="1"/>
  <c r="E792" i="5"/>
  <c r="F792" i="5" s="1"/>
  <c r="I792" i="5" s="1"/>
  <c r="D1242" i="5"/>
  <c r="D171" i="5"/>
  <c r="G171" i="5" s="1"/>
  <c r="D348" i="5"/>
  <c r="G348" i="5" s="1"/>
  <c r="D407" i="5"/>
  <c r="G407" i="5" s="1"/>
  <c r="D470" i="5"/>
  <c r="G470" i="5" s="1"/>
  <c r="E565" i="5"/>
  <c r="F565" i="5" s="1"/>
  <c r="I565" i="5" s="1"/>
  <c r="E572" i="5"/>
  <c r="F572" i="5" s="1"/>
  <c r="I572" i="5" s="1"/>
  <c r="D800" i="5"/>
  <c r="G800" i="5" s="1"/>
  <c r="E1052" i="5"/>
  <c r="F1052" i="5" s="1"/>
  <c r="I1052" i="5" s="1"/>
  <c r="D62" i="5"/>
  <c r="G62" i="5" s="1"/>
  <c r="D538" i="5"/>
  <c r="G538" i="5" s="1"/>
  <c r="D664" i="5"/>
  <c r="G664" i="5" s="1"/>
  <c r="D671" i="5"/>
  <c r="G671" i="5" s="1"/>
  <c r="D769" i="5"/>
  <c r="G769" i="5" s="1"/>
  <c r="D781" i="5"/>
  <c r="G781" i="5" s="1"/>
  <c r="D969" i="5"/>
  <c r="G969" i="5" s="1"/>
  <c r="D377" i="5"/>
  <c r="G377" i="5" s="1"/>
  <c r="D463" i="5"/>
  <c r="G463" i="5" s="1"/>
  <c r="D558" i="5"/>
  <c r="G558" i="5" s="1"/>
  <c r="D597" i="5"/>
  <c r="G597" i="5" s="1"/>
  <c r="D609" i="5"/>
  <c r="G609" i="5" s="1"/>
  <c r="D707" i="5"/>
  <c r="G707" i="5" s="1"/>
  <c r="D735" i="5"/>
  <c r="G735" i="5" s="1"/>
  <c r="D788" i="5"/>
  <c r="G788" i="5" s="1"/>
  <c r="D1057" i="5"/>
  <c r="D1098" i="5"/>
  <c r="D1120" i="5"/>
  <c r="G1120" i="5" s="1"/>
  <c r="D1245" i="5"/>
  <c r="D1258" i="5"/>
  <c r="E104" i="5"/>
  <c r="F104" i="5" s="1"/>
  <c r="I104" i="5" s="1"/>
  <c r="E115" i="5"/>
  <c r="F115" i="5" s="1"/>
  <c r="I115" i="5" s="1"/>
  <c r="E120" i="5"/>
  <c r="F120" i="5" s="1"/>
  <c r="I120" i="5" s="1"/>
  <c r="D153" i="5"/>
  <c r="G153" i="5" s="1"/>
  <c r="E160" i="5"/>
  <c r="F160" i="5" s="1"/>
  <c r="I160" i="5" s="1"/>
  <c r="D172" i="5"/>
  <c r="G172" i="5" s="1"/>
  <c r="D201" i="5"/>
  <c r="G201" i="5" s="1"/>
  <c r="D221" i="5"/>
  <c r="G221" i="5" s="1"/>
  <c r="D308" i="5"/>
  <c r="G308" i="5" s="1"/>
  <c r="E314" i="5"/>
  <c r="F314" i="5" s="1"/>
  <c r="I314" i="5" s="1"/>
  <c r="D321" i="5"/>
  <c r="G321" i="5" s="1"/>
  <c r="D359" i="5"/>
  <c r="G359" i="5" s="1"/>
  <c r="E402" i="5"/>
  <c r="F402" i="5" s="1"/>
  <c r="I402" i="5" s="1"/>
  <c r="D423" i="5"/>
  <c r="G423" i="5" s="1"/>
  <c r="E478" i="5"/>
  <c r="F478" i="5" s="1"/>
  <c r="I478" i="5" s="1"/>
  <c r="E498" i="5"/>
  <c r="F498" i="5" s="1"/>
  <c r="I498" i="5" s="1"/>
  <c r="D505" i="5"/>
  <c r="G505" i="5" s="1"/>
  <c r="E516" i="5"/>
  <c r="F516" i="5" s="1"/>
  <c r="I516" i="5" s="1"/>
  <c r="D627" i="5"/>
  <c r="G627" i="5" s="1"/>
  <c r="E633" i="5"/>
  <c r="F633" i="5" s="1"/>
  <c r="I633" i="5" s="1"/>
  <c r="E701" i="5"/>
  <c r="F701" i="5" s="1"/>
  <c r="I701" i="5" s="1"/>
  <c r="D771" i="5"/>
  <c r="G771" i="5" s="1"/>
  <c r="D777" i="5"/>
  <c r="G777" i="5" s="1"/>
  <c r="E832" i="5"/>
  <c r="F832" i="5" s="1"/>
  <c r="I832" i="5" s="1"/>
  <c r="D844" i="5"/>
  <c r="G844" i="5" s="1"/>
  <c r="D896" i="5"/>
  <c r="G896" i="5" s="1"/>
  <c r="E916" i="5"/>
  <c r="F916" i="5" s="1"/>
  <c r="I916" i="5" s="1"/>
  <c r="D929" i="5"/>
  <c r="G929" i="5" s="1"/>
  <c r="E1048" i="5"/>
  <c r="F1048" i="5" s="1"/>
  <c r="G1048" i="5" s="1"/>
  <c r="D1053" i="5"/>
  <c r="G1053" i="5" s="1"/>
  <c r="D1075" i="5"/>
  <c r="D1088" i="5"/>
  <c r="D1126" i="5"/>
  <c r="D1132" i="5"/>
  <c r="D1145" i="5"/>
  <c r="G1145" i="5" s="1"/>
  <c r="E1162" i="5"/>
  <c r="F1162" i="5" s="1"/>
  <c r="I1162" i="5" s="1"/>
  <c r="D1168" i="5"/>
  <c r="D1188" i="5"/>
  <c r="G1188" i="5" s="1"/>
  <c r="E1209" i="5"/>
  <c r="F1209" i="5" s="1"/>
  <c r="I1209" i="5" s="1"/>
  <c r="E83" i="5"/>
  <c r="F83" i="5" s="1"/>
  <c r="I83" i="5" s="1"/>
  <c r="E111" i="5"/>
  <c r="F111" i="5" s="1"/>
  <c r="I111" i="5" s="1"/>
  <c r="E209" i="5"/>
  <c r="F209" i="5" s="1"/>
  <c r="I209" i="5" s="1"/>
  <c r="E267" i="5"/>
  <c r="F267" i="5" s="1"/>
  <c r="I267" i="5" s="1"/>
  <c r="E321" i="5"/>
  <c r="F321" i="5" s="1"/>
  <c r="I321" i="5" s="1"/>
  <c r="E350" i="5"/>
  <c r="F350" i="5" s="1"/>
  <c r="I350" i="5" s="1"/>
  <c r="E384" i="5"/>
  <c r="F384" i="5" s="1"/>
  <c r="I384" i="5" s="1"/>
  <c r="E685" i="5"/>
  <c r="F685" i="5" s="1"/>
  <c r="I685" i="5" s="1"/>
  <c r="E725" i="5"/>
  <c r="F725" i="5" s="1"/>
  <c r="I725" i="5" s="1"/>
  <c r="E826" i="5"/>
  <c r="F826" i="5" s="1"/>
  <c r="I826" i="5" s="1"/>
  <c r="D1033" i="5"/>
  <c r="D1039" i="5"/>
  <c r="D1043" i="5"/>
  <c r="D1065" i="5"/>
  <c r="D1110" i="5"/>
  <c r="D1176" i="5"/>
  <c r="D1230" i="5"/>
  <c r="D1246" i="5"/>
  <c r="D1253" i="5"/>
  <c r="D1259" i="5"/>
  <c r="G1259" i="5" s="1"/>
  <c r="D38" i="5"/>
  <c r="G38" i="5" s="1"/>
  <c r="E72" i="5"/>
  <c r="F72" i="5" s="1"/>
  <c r="I72" i="5" s="1"/>
  <c r="E136" i="5"/>
  <c r="F136" i="5" s="1"/>
  <c r="I136" i="5" s="1"/>
  <c r="D161" i="5"/>
  <c r="G161" i="5" s="1"/>
  <c r="D237" i="5"/>
  <c r="G237" i="5" s="1"/>
  <c r="D244" i="5"/>
  <c r="G244" i="5" s="1"/>
  <c r="E346" i="5"/>
  <c r="F346" i="5" s="1"/>
  <c r="I346" i="5" s="1"/>
  <c r="E355" i="5"/>
  <c r="F355" i="5" s="1"/>
  <c r="I355" i="5" s="1"/>
  <c r="E434" i="5"/>
  <c r="F434" i="5" s="1"/>
  <c r="I434" i="5" s="1"/>
  <c r="D452" i="5"/>
  <c r="G452" i="5" s="1"/>
  <c r="D459" i="5"/>
  <c r="G459" i="5" s="1"/>
  <c r="D464" i="5"/>
  <c r="G464" i="5" s="1"/>
  <c r="D468" i="5"/>
  <c r="G468" i="5" s="1"/>
  <c r="D542" i="5"/>
  <c r="G542" i="5" s="1"/>
  <c r="D554" i="5"/>
  <c r="G554" i="5" s="1"/>
  <c r="D574" i="5"/>
  <c r="G574" i="5" s="1"/>
  <c r="D599" i="5"/>
  <c r="G599" i="5" s="1"/>
  <c r="E611" i="5"/>
  <c r="F611" i="5" s="1"/>
  <c r="I611" i="5" s="1"/>
  <c r="E623" i="5"/>
  <c r="F623" i="5" s="1"/>
  <c r="I623" i="5" s="1"/>
  <c r="D661" i="5"/>
  <c r="G661" i="5" s="1"/>
  <c r="E713" i="5"/>
  <c r="F713" i="5" s="1"/>
  <c r="I713" i="5" s="1"/>
  <c r="E719" i="5"/>
  <c r="F719" i="5" s="1"/>
  <c r="I719" i="5" s="1"/>
  <c r="D763" i="5"/>
  <c r="G763" i="5" s="1"/>
  <c r="D802" i="5"/>
  <c r="G802" i="5" s="1"/>
  <c r="E822" i="5"/>
  <c r="F822" i="5" s="1"/>
  <c r="I822" i="5" s="1"/>
  <c r="E852" i="5"/>
  <c r="F852" i="5" s="1"/>
  <c r="I852" i="5" s="1"/>
  <c r="E912" i="5"/>
  <c r="F912" i="5" s="1"/>
  <c r="I912" i="5" s="1"/>
  <c r="D924" i="5"/>
  <c r="G924" i="5" s="1"/>
  <c r="E937" i="5"/>
  <c r="F937" i="5" s="1"/>
  <c r="I937" i="5" s="1"/>
  <c r="D957" i="5"/>
  <c r="G957" i="5" s="1"/>
  <c r="E963" i="5"/>
  <c r="F963" i="5" s="1"/>
  <c r="I963" i="5" s="1"/>
  <c r="D1049" i="5"/>
  <c r="D1059" i="5"/>
  <c r="D1100" i="5"/>
  <c r="D1153" i="5"/>
  <c r="G1153" i="5" s="1"/>
  <c r="D1157" i="5"/>
  <c r="G1157" i="5" s="1"/>
  <c r="E1163" i="5"/>
  <c r="F1163" i="5" s="1"/>
  <c r="I1163" i="5" s="1"/>
  <c r="E1204" i="5"/>
  <c r="F1204" i="5" s="1"/>
  <c r="D1218" i="5"/>
  <c r="D1237" i="5"/>
  <c r="D46" i="5"/>
  <c r="G46" i="5" s="1"/>
  <c r="D80" i="5"/>
  <c r="G80" i="5" s="1"/>
  <c r="D112" i="5"/>
  <c r="G112" i="5" s="1"/>
  <c r="D117" i="5"/>
  <c r="G117" i="5" s="1"/>
  <c r="D181" i="5"/>
  <c r="G181" i="5" s="1"/>
  <c r="D218" i="5"/>
  <c r="G218" i="5" s="1"/>
  <c r="D276" i="5"/>
  <c r="G276" i="5" s="1"/>
  <c r="D399" i="5"/>
  <c r="G399" i="5" s="1"/>
  <c r="D431" i="5"/>
  <c r="G431" i="5" s="1"/>
  <c r="E480" i="5"/>
  <c r="F480" i="5" s="1"/>
  <c r="I480" i="5" s="1"/>
  <c r="D494" i="5"/>
  <c r="G494" i="5" s="1"/>
  <c r="E512" i="5"/>
  <c r="F512" i="5" s="1"/>
  <c r="I512" i="5" s="1"/>
  <c r="E549" i="5"/>
  <c r="F549" i="5" s="1"/>
  <c r="I549" i="5" s="1"/>
  <c r="D580" i="5"/>
  <c r="G580" i="5" s="1"/>
  <c r="D587" i="5"/>
  <c r="G587" i="5" s="1"/>
  <c r="D607" i="5"/>
  <c r="G607" i="5" s="1"/>
  <c r="D635" i="5"/>
  <c r="G635" i="5" s="1"/>
  <c r="E649" i="5"/>
  <c r="F649" i="5" s="1"/>
  <c r="I649" i="5" s="1"/>
  <c r="E655" i="5"/>
  <c r="F655" i="5" s="1"/>
  <c r="I655" i="5" s="1"/>
  <c r="D681" i="5"/>
  <c r="G681" i="5" s="1"/>
  <c r="E686" i="5"/>
  <c r="F686" i="5" s="1"/>
  <c r="I686" i="5" s="1"/>
  <c r="D709" i="5"/>
  <c r="G709" i="5" s="1"/>
  <c r="E733" i="5"/>
  <c r="F733" i="5" s="1"/>
  <c r="I733" i="5" s="1"/>
  <c r="D745" i="5"/>
  <c r="G745" i="5" s="1"/>
  <c r="D798" i="5"/>
  <c r="G798" i="5" s="1"/>
  <c r="E997" i="5"/>
  <c r="F997" i="5" s="1"/>
  <c r="I997" i="5" s="1"/>
  <c r="E1020" i="5"/>
  <c r="F1020" i="5" s="1"/>
  <c r="I1020" i="5" s="1"/>
  <c r="D1095" i="5"/>
  <c r="G1095" i="5" s="1"/>
  <c r="D1106" i="5"/>
  <c r="E1123" i="5"/>
  <c r="F1123" i="5" s="1"/>
  <c r="I1123" i="5" s="1"/>
  <c r="D1134" i="5"/>
  <c r="E431" i="5"/>
  <c r="F431" i="5" s="1"/>
  <c r="I431" i="5" s="1"/>
  <c r="E607" i="5"/>
  <c r="F607" i="5" s="1"/>
  <c r="I607" i="5" s="1"/>
  <c r="D1055" i="5"/>
  <c r="E1085" i="5"/>
  <c r="F1085" i="5" s="1"/>
  <c r="I1085" i="5" s="1"/>
  <c r="D1226" i="5"/>
  <c r="D1232" i="5"/>
  <c r="D1243" i="5"/>
  <c r="D1261" i="5"/>
  <c r="E132" i="5"/>
  <c r="F132" i="5" s="1"/>
  <c r="I132" i="5" s="1"/>
  <c r="D151" i="5"/>
  <c r="G151" i="5" s="1"/>
  <c r="E291" i="5"/>
  <c r="F291" i="5" s="1"/>
  <c r="I291" i="5" s="1"/>
  <c r="E298" i="5"/>
  <c r="F298" i="5" s="1"/>
  <c r="I298" i="5" s="1"/>
  <c r="D312" i="5"/>
  <c r="G312" i="5" s="1"/>
  <c r="E507" i="5"/>
  <c r="F507" i="5" s="1"/>
  <c r="I507" i="5" s="1"/>
  <c r="D576" i="5"/>
  <c r="G576" i="5" s="1"/>
  <c r="E691" i="5"/>
  <c r="F691" i="5" s="1"/>
  <c r="I691" i="5" s="1"/>
  <c r="E734" i="5"/>
  <c r="F734" i="5" s="1"/>
  <c r="I734" i="5" s="1"/>
  <c r="D765" i="5"/>
  <c r="G765" i="5" s="1"/>
  <c r="D824" i="5"/>
  <c r="G824" i="5" s="1"/>
  <c r="D888" i="5"/>
  <c r="G888" i="5" s="1"/>
  <c r="D914" i="5"/>
  <c r="G914" i="5" s="1"/>
  <c r="E1041" i="5"/>
  <c r="F1041" i="5" s="1"/>
  <c r="E1079" i="5"/>
  <c r="F1079" i="5" s="1"/>
  <c r="D1119" i="5"/>
  <c r="D1124" i="5"/>
  <c r="D1179" i="5"/>
  <c r="E251" i="4"/>
  <c r="F251" i="4" s="1"/>
  <c r="I251" i="4" s="1"/>
  <c r="E876" i="4"/>
  <c r="F876" i="4" s="1"/>
  <c r="I876" i="4" s="1"/>
  <c r="D491" i="4"/>
  <c r="G491" i="4" s="1"/>
  <c r="D1087" i="4"/>
  <c r="E707" i="4"/>
  <c r="F707" i="4" s="1"/>
  <c r="I707" i="4" s="1"/>
  <c r="D1073" i="4"/>
  <c r="E179" i="4"/>
  <c r="F179" i="4" s="1"/>
  <c r="I179" i="4" s="1"/>
  <c r="E415" i="4"/>
  <c r="F415" i="4" s="1"/>
  <c r="I415" i="4" s="1"/>
  <c r="E1016" i="4"/>
  <c r="F1016" i="4" s="1"/>
  <c r="I1016" i="4" s="1"/>
  <c r="E1072" i="4"/>
  <c r="F1072" i="4" s="1"/>
  <c r="I1072" i="4" s="1"/>
  <c r="E898" i="4"/>
  <c r="F898" i="4" s="1"/>
  <c r="I898" i="4" s="1"/>
  <c r="E198" i="4"/>
  <c r="F198" i="4" s="1"/>
  <c r="I198" i="4" s="1"/>
  <c r="E1082" i="4"/>
  <c r="F1082" i="4" s="1"/>
  <c r="I1082" i="4" s="1"/>
  <c r="E267" i="4"/>
  <c r="F267" i="4" s="1"/>
  <c r="I267" i="4" s="1"/>
  <c r="E817" i="4"/>
  <c r="F817" i="4" s="1"/>
  <c r="I817" i="4" s="1"/>
  <c r="D855" i="4"/>
  <c r="G855" i="4" s="1"/>
  <c r="D885" i="4"/>
  <c r="G885" i="4" s="1"/>
  <c r="D1205" i="4"/>
  <c r="D1245" i="4"/>
  <c r="G1245" i="4" s="1"/>
  <c r="D152" i="4"/>
  <c r="G152" i="4" s="1"/>
  <c r="D818" i="4"/>
  <c r="G818" i="4" s="1"/>
  <c r="D1065" i="4"/>
  <c r="D1122" i="4"/>
  <c r="E1160" i="4"/>
  <c r="F1160" i="4" s="1"/>
  <c r="I1160" i="4" s="1"/>
  <c r="E191" i="4"/>
  <c r="F191" i="4" s="1"/>
  <c r="I191" i="4" s="1"/>
  <c r="D198" i="4"/>
  <c r="G198" i="4" s="1"/>
  <c r="E242" i="4"/>
  <c r="F242" i="4" s="1"/>
  <c r="I242" i="4" s="1"/>
  <c r="E256" i="4"/>
  <c r="F256" i="4" s="1"/>
  <c r="I256" i="4" s="1"/>
  <c r="E642" i="4"/>
  <c r="F642" i="4" s="1"/>
  <c r="I642" i="4" s="1"/>
  <c r="E933" i="4"/>
  <c r="F933" i="4" s="1"/>
  <c r="I933" i="4" s="1"/>
  <c r="D1066" i="4"/>
  <c r="G1066" i="4" s="1"/>
  <c r="D70" i="4"/>
  <c r="G70" i="4" s="1"/>
  <c r="D271" i="4"/>
  <c r="G271" i="4" s="1"/>
  <c r="D317" i="4"/>
  <c r="G317" i="4" s="1"/>
  <c r="D323" i="4"/>
  <c r="G323" i="4" s="1"/>
  <c r="D473" i="4"/>
  <c r="G473" i="4" s="1"/>
  <c r="D664" i="4"/>
  <c r="G664" i="4" s="1"/>
  <c r="D722" i="4"/>
  <c r="G722" i="4" s="1"/>
  <c r="D940" i="4"/>
  <c r="G940" i="4" s="1"/>
  <c r="D947" i="4"/>
  <c r="G947" i="4" s="1"/>
  <c r="D1049" i="4"/>
  <c r="E1267" i="4"/>
  <c r="F1267" i="4" s="1"/>
  <c r="I1267" i="4" s="1"/>
  <c r="D397" i="4"/>
  <c r="G397" i="4" s="1"/>
  <c r="E658" i="4"/>
  <c r="F658" i="4" s="1"/>
  <c r="I658" i="4" s="1"/>
  <c r="D761" i="4"/>
  <c r="G761" i="4" s="1"/>
  <c r="D1169" i="4"/>
  <c r="D1221" i="4"/>
  <c r="G1221" i="4" s="1"/>
  <c r="D1242" i="4"/>
  <c r="E296" i="4"/>
  <c r="F296" i="4" s="1"/>
  <c r="I296" i="4" s="1"/>
  <c r="D521" i="4"/>
  <c r="G521" i="4" s="1"/>
  <c r="E631" i="4"/>
  <c r="F631" i="4" s="1"/>
  <c r="I631" i="4" s="1"/>
  <c r="D851" i="4"/>
  <c r="G851" i="4" s="1"/>
  <c r="E718" i="4"/>
  <c r="F718" i="4" s="1"/>
  <c r="I718" i="4" s="1"/>
  <c r="E822" i="4"/>
  <c r="F822" i="4" s="1"/>
  <c r="I822" i="4" s="1"/>
  <c r="E1090" i="4"/>
  <c r="F1090" i="4" s="1"/>
  <c r="I1090" i="4" s="1"/>
  <c r="E1105" i="4"/>
  <c r="F1105" i="4" s="1"/>
  <c r="E1112" i="4"/>
  <c r="F1112" i="4" s="1"/>
  <c r="I1112" i="4" s="1"/>
  <c r="E1134" i="4"/>
  <c r="F1134" i="4" s="1"/>
  <c r="I1134" i="4" s="1"/>
  <c r="E1202" i="4"/>
  <c r="F1202" i="4" s="1"/>
  <c r="I1202" i="4" s="1"/>
  <c r="D1237" i="4"/>
  <c r="D1250" i="4"/>
  <c r="D347" i="4"/>
  <c r="G347" i="4" s="1"/>
  <c r="D839" i="4"/>
  <c r="G839" i="4" s="1"/>
  <c r="D967" i="4"/>
  <c r="G967" i="4" s="1"/>
  <c r="D1210" i="4"/>
  <c r="D263" i="4"/>
  <c r="G263" i="4" s="1"/>
  <c r="D335" i="4"/>
  <c r="G335" i="4" s="1"/>
  <c r="D356" i="4"/>
  <c r="G356" i="4" s="1"/>
  <c r="E1225" i="4"/>
  <c r="F1225" i="4" s="1"/>
  <c r="I1225" i="4" s="1"/>
  <c r="D979" i="4"/>
  <c r="G979" i="4" s="1"/>
  <c r="D1108" i="4"/>
  <c r="E1117" i="4"/>
  <c r="F1117" i="4" s="1"/>
  <c r="I1117" i="4" s="1"/>
  <c r="E1129" i="4"/>
  <c r="F1129" i="4" s="1"/>
  <c r="I1129" i="4" s="1"/>
  <c r="D1151" i="4"/>
  <c r="D1157" i="4"/>
  <c r="D1161" i="4"/>
  <c r="D1174" i="4"/>
  <c r="E1260" i="4"/>
  <c r="F1260" i="4" s="1"/>
  <c r="I1260" i="4" s="1"/>
  <c r="D128" i="4"/>
  <c r="G128" i="4" s="1"/>
  <c r="E211" i="4"/>
  <c r="F211" i="4" s="1"/>
  <c r="I211" i="4" s="1"/>
  <c r="D264" i="4"/>
  <c r="G264" i="4" s="1"/>
  <c r="E284" i="4"/>
  <c r="F284" i="4" s="1"/>
  <c r="I284" i="4" s="1"/>
  <c r="E290" i="4"/>
  <c r="F290" i="4" s="1"/>
  <c r="I290" i="4" s="1"/>
  <c r="D304" i="4"/>
  <c r="G304" i="4" s="1"/>
  <c r="D715" i="4"/>
  <c r="G715" i="4" s="1"/>
  <c r="D719" i="4"/>
  <c r="G719" i="4" s="1"/>
  <c r="E797" i="4"/>
  <c r="F797" i="4" s="1"/>
  <c r="I797" i="4" s="1"/>
  <c r="D1012" i="4"/>
  <c r="G1012" i="4" s="1"/>
  <c r="D1079" i="4"/>
  <c r="E1118" i="4"/>
  <c r="F1118" i="4" s="1"/>
  <c r="I1118" i="4" s="1"/>
  <c r="E1233" i="4"/>
  <c r="F1233" i="4" s="1"/>
  <c r="I1233" i="4" s="1"/>
  <c r="E812" i="4"/>
  <c r="F812" i="4" s="1"/>
  <c r="I812" i="4" s="1"/>
  <c r="E1056" i="4"/>
  <c r="F1056" i="4" s="1"/>
  <c r="I1056" i="4" s="1"/>
  <c r="E1142" i="4"/>
  <c r="F1142" i="4" s="1"/>
  <c r="G1142" i="4" s="1"/>
  <c r="D144" i="4"/>
  <c r="G144" i="4" s="1"/>
  <c r="D381" i="4"/>
  <c r="G381" i="4" s="1"/>
  <c r="D425" i="4"/>
  <c r="G425" i="4" s="1"/>
  <c r="D712" i="4"/>
  <c r="G712" i="4" s="1"/>
  <c r="D877" i="4"/>
  <c r="G877" i="4" s="1"/>
  <c r="E883" i="4"/>
  <c r="F883" i="4" s="1"/>
  <c r="I883" i="4" s="1"/>
  <c r="E1110" i="4"/>
  <c r="F1110" i="4" s="1"/>
  <c r="I1110" i="4" s="1"/>
  <c r="E1159" i="4"/>
  <c r="F1159" i="4" s="1"/>
  <c r="I1159" i="4" s="1"/>
  <c r="E339" i="4"/>
  <c r="F339" i="4" s="1"/>
  <c r="I339" i="4" s="1"/>
  <c r="D634" i="4"/>
  <c r="G634" i="4" s="1"/>
  <c r="E788" i="4"/>
  <c r="F788" i="4" s="1"/>
  <c r="I788" i="4" s="1"/>
  <c r="E793" i="4"/>
  <c r="F793" i="4" s="1"/>
  <c r="I793" i="4" s="1"/>
  <c r="D853" i="4"/>
  <c r="G853" i="4" s="1"/>
  <c r="E857" i="4"/>
  <c r="F857" i="4" s="1"/>
  <c r="I857" i="4" s="1"/>
  <c r="E1030" i="4"/>
  <c r="F1030" i="4" s="1"/>
  <c r="I1030" i="4" s="1"/>
  <c r="E1045" i="4"/>
  <c r="F1045" i="4" s="1"/>
  <c r="G1045" i="4" s="1"/>
  <c r="E1086" i="4"/>
  <c r="F1086" i="4" s="1"/>
  <c r="I1086" i="4" s="1"/>
  <c r="D1132" i="4"/>
  <c r="D1143" i="4"/>
  <c r="D1172" i="4"/>
  <c r="D1215" i="4"/>
  <c r="D1235" i="4"/>
  <c r="E235" i="4"/>
  <c r="F235" i="4" s="1"/>
  <c r="I235" i="4" s="1"/>
  <c r="E721" i="4"/>
  <c r="F721" i="4" s="1"/>
  <c r="I721" i="4" s="1"/>
  <c r="E1128" i="4"/>
  <c r="F1128" i="4" s="1"/>
  <c r="G1128" i="4" s="1"/>
  <c r="E1156" i="4"/>
  <c r="F1156" i="4" s="1"/>
  <c r="G1156" i="4" s="1"/>
  <c r="E1252" i="4"/>
  <c r="F1252" i="4" s="1"/>
  <c r="I1252" i="4" s="1"/>
  <c r="D18" i="4"/>
  <c r="G18" i="4" s="1"/>
  <c r="E118" i="4"/>
  <c r="F118" i="4" s="1"/>
  <c r="I118" i="4" s="1"/>
  <c r="E152" i="4"/>
  <c r="F152" i="4" s="1"/>
  <c r="I152" i="4" s="1"/>
  <c r="E209" i="4"/>
  <c r="F209" i="4" s="1"/>
  <c r="I209" i="4" s="1"/>
  <c r="D256" i="4"/>
  <c r="G256" i="4" s="1"/>
  <c r="D355" i="4"/>
  <c r="G355" i="4" s="1"/>
  <c r="D383" i="4"/>
  <c r="G383" i="4" s="1"/>
  <c r="D504" i="4"/>
  <c r="G504" i="4" s="1"/>
  <c r="E789" i="4"/>
  <c r="F789" i="4" s="1"/>
  <c r="I789" i="4" s="1"/>
  <c r="D854" i="4"/>
  <c r="G854" i="4" s="1"/>
  <c r="E1046" i="4"/>
  <c r="F1046" i="4" s="1"/>
  <c r="D463" i="4"/>
  <c r="G463" i="4" s="1"/>
  <c r="D469" i="4"/>
  <c r="G469" i="4" s="1"/>
  <c r="D475" i="4"/>
  <c r="G475" i="4" s="1"/>
  <c r="E567" i="4"/>
  <c r="F567" i="4" s="1"/>
  <c r="I567" i="4" s="1"/>
  <c r="D574" i="4"/>
  <c r="G574" i="4" s="1"/>
  <c r="D599" i="4"/>
  <c r="G599" i="4" s="1"/>
  <c r="E622" i="4"/>
  <c r="F622" i="4" s="1"/>
  <c r="I622" i="4" s="1"/>
  <c r="D727" i="4"/>
  <c r="G727" i="4" s="1"/>
  <c r="D778" i="4"/>
  <c r="G778" i="4" s="1"/>
  <c r="D783" i="4"/>
  <c r="G783" i="4" s="1"/>
  <c r="D806" i="4"/>
  <c r="G806" i="4" s="1"/>
  <c r="E862" i="4"/>
  <c r="F862" i="4" s="1"/>
  <c r="I862" i="4" s="1"/>
  <c r="D971" i="4"/>
  <c r="G971" i="4" s="1"/>
  <c r="D1033" i="4"/>
  <c r="E1073" i="4"/>
  <c r="F1073" i="4" s="1"/>
  <c r="I1073" i="4" s="1"/>
  <c r="D1101" i="4"/>
  <c r="D1125" i="4"/>
  <c r="G1125" i="4" s="1"/>
  <c r="E1148" i="4"/>
  <c r="F1148" i="4" s="1"/>
  <c r="I1148" i="4" s="1"/>
  <c r="D1153" i="4"/>
  <c r="D1166" i="4"/>
  <c r="E1199" i="4"/>
  <c r="F1199" i="4" s="1"/>
  <c r="D1204" i="4"/>
  <c r="E1208" i="4"/>
  <c r="F1208" i="4" s="1"/>
  <c r="E1258" i="4"/>
  <c r="F1258" i="4" s="1"/>
  <c r="E1268" i="4"/>
  <c r="F1268" i="4" s="1"/>
  <c r="I1268" i="4" s="1"/>
  <c r="D42" i="4"/>
  <c r="G42" i="4" s="1"/>
  <c r="D200" i="4"/>
  <c r="G200" i="4" s="1"/>
  <c r="D231" i="4"/>
  <c r="G231" i="4" s="1"/>
  <c r="D253" i="4"/>
  <c r="G253" i="4" s="1"/>
  <c r="D257" i="4"/>
  <c r="G257" i="4" s="1"/>
  <c r="E263" i="4"/>
  <c r="F263" i="4" s="1"/>
  <c r="I263" i="4" s="1"/>
  <c r="D280" i="4"/>
  <c r="G280" i="4" s="1"/>
  <c r="E838" i="4"/>
  <c r="F838" i="4" s="1"/>
  <c r="I838" i="4" s="1"/>
  <c r="E916" i="4"/>
  <c r="F916" i="4" s="1"/>
  <c r="I916" i="4" s="1"/>
  <c r="E1022" i="4"/>
  <c r="F1022" i="4" s="1"/>
  <c r="I1022" i="4" s="1"/>
  <c r="E1054" i="4"/>
  <c r="F1054" i="4" s="1"/>
  <c r="I1054" i="4" s="1"/>
  <c r="E1059" i="4"/>
  <c r="F1059" i="4" s="1"/>
  <c r="I1059" i="4" s="1"/>
  <c r="J1059" i="4" s="1"/>
  <c r="E1166" i="4"/>
  <c r="F1166" i="4" s="1"/>
  <c r="I1166" i="4" s="1"/>
  <c r="E1204" i="4"/>
  <c r="F1204" i="4" s="1"/>
  <c r="I1204" i="4" s="1"/>
  <c r="K1204" i="4" s="1"/>
  <c r="E1219" i="4"/>
  <c r="F1219" i="4" s="1"/>
  <c r="E1264" i="4"/>
  <c r="F1264" i="4" s="1"/>
  <c r="I1264" i="4" s="1"/>
  <c r="E1275" i="4"/>
  <c r="F1275" i="4" s="1"/>
  <c r="I1275" i="4" s="1"/>
  <c r="D50" i="4"/>
  <c r="G50" i="4" s="1"/>
  <c r="E109" i="4"/>
  <c r="F109" i="4" s="1"/>
  <c r="I109" i="4" s="1"/>
  <c r="D116" i="4"/>
  <c r="G116" i="4" s="1"/>
  <c r="D182" i="4"/>
  <c r="G182" i="4" s="1"/>
  <c r="E207" i="4"/>
  <c r="F207" i="4" s="1"/>
  <c r="I207" i="4" s="1"/>
  <c r="E225" i="4"/>
  <c r="F225" i="4" s="1"/>
  <c r="I225" i="4" s="1"/>
  <c r="E236" i="4"/>
  <c r="F236" i="4" s="1"/>
  <c r="I236" i="4" s="1"/>
  <c r="E248" i="4"/>
  <c r="F248" i="4" s="1"/>
  <c r="I248" i="4" s="1"/>
  <c r="D315" i="4"/>
  <c r="G315" i="4" s="1"/>
  <c r="D337" i="4"/>
  <c r="G337" i="4" s="1"/>
  <c r="D360" i="4"/>
  <c r="G360" i="4" s="1"/>
  <c r="D432" i="4"/>
  <c r="G432" i="4" s="1"/>
  <c r="D519" i="4"/>
  <c r="G519" i="4" s="1"/>
  <c r="D575" i="4"/>
  <c r="G575" i="4" s="1"/>
  <c r="E608" i="4"/>
  <c r="F608" i="4" s="1"/>
  <c r="I608" i="4" s="1"/>
  <c r="D623" i="4"/>
  <c r="G623" i="4" s="1"/>
  <c r="E671" i="4"/>
  <c r="F671" i="4" s="1"/>
  <c r="I671" i="4" s="1"/>
  <c r="D728" i="4"/>
  <c r="G728" i="4" s="1"/>
  <c r="D740" i="4"/>
  <c r="G740" i="4" s="1"/>
  <c r="E765" i="4"/>
  <c r="F765" i="4" s="1"/>
  <c r="I765" i="4" s="1"/>
  <c r="D779" i="4"/>
  <c r="G779" i="4" s="1"/>
  <c r="E795" i="4"/>
  <c r="F795" i="4" s="1"/>
  <c r="I795" i="4" s="1"/>
  <c r="E863" i="4"/>
  <c r="F863" i="4" s="1"/>
  <c r="I863" i="4" s="1"/>
  <c r="D959" i="4"/>
  <c r="G959" i="4" s="1"/>
  <c r="E987" i="4"/>
  <c r="F987" i="4" s="1"/>
  <c r="I987" i="4" s="1"/>
  <c r="J1084" i="4"/>
  <c r="D1149" i="4"/>
  <c r="G1149" i="4" s="1"/>
  <c r="E1235" i="4"/>
  <c r="F1235" i="4" s="1"/>
  <c r="G1235" i="4" s="1"/>
  <c r="D1255" i="4"/>
  <c r="D1269" i="4"/>
  <c r="D22" i="4"/>
  <c r="G22" i="4" s="1"/>
  <c r="E163" i="4"/>
  <c r="F163" i="4" s="1"/>
  <c r="I163" i="4" s="1"/>
  <c r="E182" i="4"/>
  <c r="F182" i="4" s="1"/>
  <c r="I182" i="4" s="1"/>
  <c r="E581" i="4"/>
  <c r="F581" i="4" s="1"/>
  <c r="I581" i="4" s="1"/>
  <c r="E860" i="4"/>
  <c r="F860" i="4" s="1"/>
  <c r="I860" i="4" s="1"/>
  <c r="E1011" i="4"/>
  <c r="F1011" i="4" s="1"/>
  <c r="I1011" i="4" s="1"/>
  <c r="D1180" i="4"/>
  <c r="E1187" i="4"/>
  <c r="F1187" i="4" s="1"/>
  <c r="I1187" i="4" s="1"/>
  <c r="E1241" i="4"/>
  <c r="F1241" i="4" s="1"/>
  <c r="G1241" i="4" s="1"/>
  <c r="D244" i="4"/>
  <c r="G244" i="4" s="1"/>
  <c r="D361" i="4"/>
  <c r="G361" i="4" s="1"/>
  <c r="D368" i="4"/>
  <c r="G368" i="4" s="1"/>
  <c r="D380" i="4"/>
  <c r="G380" i="4" s="1"/>
  <c r="D421" i="4"/>
  <c r="G421" i="4" s="1"/>
  <c r="D427" i="4"/>
  <c r="G427" i="4" s="1"/>
  <c r="D433" i="4"/>
  <c r="G433" i="4" s="1"/>
  <c r="D447" i="4"/>
  <c r="G447" i="4" s="1"/>
  <c r="D485" i="4"/>
  <c r="G485" i="4" s="1"/>
  <c r="E558" i="4"/>
  <c r="F558" i="4" s="1"/>
  <c r="I558" i="4" s="1"/>
  <c r="D614" i="4"/>
  <c r="G614" i="4" s="1"/>
  <c r="D631" i="4"/>
  <c r="G631" i="4" s="1"/>
  <c r="D662" i="4"/>
  <c r="G662" i="4" s="1"/>
  <c r="D754" i="4"/>
  <c r="G754" i="4" s="1"/>
  <c r="E834" i="4"/>
  <c r="F834" i="4" s="1"/>
  <c r="I834" i="4" s="1"/>
  <c r="D846" i="4"/>
  <c r="G846" i="4" s="1"/>
  <c r="D1025" i="4"/>
  <c r="G1025" i="4" s="1"/>
  <c r="D1031" i="4"/>
  <c r="E1075" i="4"/>
  <c r="F1075" i="4" s="1"/>
  <c r="I1075" i="4" s="1"/>
  <c r="K1075" i="4" s="1"/>
  <c r="E1113" i="4"/>
  <c r="F1113" i="4" s="1"/>
  <c r="I1113" i="4" s="1"/>
  <c r="E1132" i="4"/>
  <c r="F1132" i="4" s="1"/>
  <c r="I1132" i="4" s="1"/>
  <c r="E1164" i="4"/>
  <c r="F1164" i="4" s="1"/>
  <c r="G1164" i="4" s="1"/>
  <c r="D468" i="4"/>
  <c r="G468" i="4" s="1"/>
  <c r="D508" i="4"/>
  <c r="G508" i="4" s="1"/>
  <c r="D591" i="4"/>
  <c r="G591" i="4" s="1"/>
  <c r="D598" i="4"/>
  <c r="G598" i="4" s="1"/>
  <c r="E610" i="4"/>
  <c r="F610" i="4" s="1"/>
  <c r="I610" i="4" s="1"/>
  <c r="E621" i="4"/>
  <c r="F621" i="4" s="1"/>
  <c r="I621" i="4" s="1"/>
  <c r="D731" i="4"/>
  <c r="G731" i="4" s="1"/>
  <c r="D750" i="4"/>
  <c r="G750" i="4" s="1"/>
  <c r="D805" i="4"/>
  <c r="G805" i="4" s="1"/>
  <c r="E861" i="4"/>
  <c r="F861" i="4" s="1"/>
  <c r="I861" i="4" s="1"/>
  <c r="D928" i="4"/>
  <c r="G928" i="4" s="1"/>
  <c r="E934" i="4"/>
  <c r="F934" i="4" s="1"/>
  <c r="I934" i="4" s="1"/>
  <c r="D1057" i="4"/>
  <c r="D1118" i="4"/>
  <c r="E1137" i="4"/>
  <c r="F1137" i="4" s="1"/>
  <c r="I1137" i="4" s="1"/>
  <c r="E1147" i="4"/>
  <c r="F1147" i="4" s="1"/>
  <c r="I1147" i="4" s="1"/>
  <c r="D1160" i="4"/>
  <c r="D54" i="4"/>
  <c r="G54" i="4" s="1"/>
  <c r="D166" i="4"/>
  <c r="G166" i="4" s="1"/>
  <c r="D180" i="4"/>
  <c r="G180" i="4" s="1"/>
  <c r="E279" i="4"/>
  <c r="F279" i="4" s="1"/>
  <c r="I279" i="4" s="1"/>
  <c r="D336" i="4"/>
  <c r="G336" i="4" s="1"/>
  <c r="D369" i="4"/>
  <c r="G369" i="4" s="1"/>
  <c r="E638" i="4"/>
  <c r="F638" i="4" s="1"/>
  <c r="I638" i="4" s="1"/>
  <c r="E1218" i="4"/>
  <c r="F1218" i="4" s="1"/>
  <c r="D1223" i="4"/>
  <c r="D1258" i="4"/>
  <c r="G1258" i="4" s="1"/>
  <c r="G1050" i="4"/>
  <c r="E228" i="4"/>
  <c r="F228" i="4" s="1"/>
  <c r="I228" i="4" s="1"/>
  <c r="D232" i="4"/>
  <c r="G232" i="4" s="1"/>
  <c r="E268" i="4"/>
  <c r="F268" i="4" s="1"/>
  <c r="I268" i="4" s="1"/>
  <c r="D281" i="4"/>
  <c r="G281" i="4" s="1"/>
  <c r="E310" i="4"/>
  <c r="F310" i="4" s="1"/>
  <c r="I310" i="4" s="1"/>
  <c r="D327" i="4"/>
  <c r="G327" i="4" s="1"/>
  <c r="D340" i="4"/>
  <c r="G340" i="4" s="1"/>
  <c r="D357" i="4"/>
  <c r="G357" i="4" s="1"/>
  <c r="D371" i="4"/>
  <c r="G371" i="4" s="1"/>
  <c r="D395" i="4"/>
  <c r="G395" i="4" s="1"/>
  <c r="D411" i="4"/>
  <c r="G411" i="4" s="1"/>
  <c r="D416" i="4"/>
  <c r="G416" i="4" s="1"/>
  <c r="D439" i="4"/>
  <c r="G439" i="4" s="1"/>
  <c r="D444" i="4"/>
  <c r="G444" i="4" s="1"/>
  <c r="E453" i="4"/>
  <c r="F453" i="4" s="1"/>
  <c r="I453" i="4" s="1"/>
  <c r="D452" i="4"/>
  <c r="G452" i="4" s="1"/>
  <c r="D479" i="4"/>
  <c r="G479" i="4" s="1"/>
  <c r="E517" i="4"/>
  <c r="F517" i="4" s="1"/>
  <c r="I517" i="4" s="1"/>
  <c r="D516" i="4"/>
  <c r="G516" i="4" s="1"/>
  <c r="E534" i="4"/>
  <c r="F534" i="4" s="1"/>
  <c r="I534" i="4" s="1"/>
  <c r="D533" i="4"/>
  <c r="G533" i="4" s="1"/>
  <c r="E555" i="4"/>
  <c r="F555" i="4" s="1"/>
  <c r="I555" i="4" s="1"/>
  <c r="D554" i="4"/>
  <c r="G554" i="4" s="1"/>
  <c r="E584" i="4"/>
  <c r="F584" i="4" s="1"/>
  <c r="I584" i="4" s="1"/>
  <c r="D583" i="4"/>
  <c r="G583" i="4" s="1"/>
  <c r="D625" i="4"/>
  <c r="G625" i="4" s="1"/>
  <c r="E626" i="4"/>
  <c r="F626" i="4" s="1"/>
  <c r="I626" i="4" s="1"/>
  <c r="E800" i="4"/>
  <c r="F800" i="4" s="1"/>
  <c r="I800" i="4" s="1"/>
  <c r="D799" i="4"/>
  <c r="G799" i="4" s="1"/>
  <c r="E993" i="4"/>
  <c r="F993" i="4" s="1"/>
  <c r="I993" i="4" s="1"/>
  <c r="D992" i="4"/>
  <c r="G992" i="4" s="1"/>
  <c r="D1028" i="4"/>
  <c r="E1029" i="4"/>
  <c r="F1029" i="4" s="1"/>
  <c r="G1029" i="4" s="1"/>
  <c r="D661" i="4"/>
  <c r="G661" i="4" s="1"/>
  <c r="E662" i="4"/>
  <c r="F662" i="4" s="1"/>
  <c r="I662" i="4" s="1"/>
  <c r="D1233" i="4"/>
  <c r="E1234" i="4"/>
  <c r="F1234" i="4" s="1"/>
  <c r="I1234" i="4" s="1"/>
  <c r="D86" i="4"/>
  <c r="G86" i="4" s="1"/>
  <c r="D112" i="4"/>
  <c r="G112" i="4" s="1"/>
  <c r="E116" i="4"/>
  <c r="F116" i="4" s="1"/>
  <c r="I116" i="4" s="1"/>
  <c r="D150" i="4"/>
  <c r="G150" i="4" s="1"/>
  <c r="D214" i="4"/>
  <c r="G214" i="4" s="1"/>
  <c r="D229" i="4"/>
  <c r="G229" i="4" s="1"/>
  <c r="D273" i="4"/>
  <c r="G273" i="4" s="1"/>
  <c r="D364" i="4"/>
  <c r="G364" i="4" s="1"/>
  <c r="D387" i="4"/>
  <c r="G387" i="4" s="1"/>
  <c r="D396" i="4"/>
  <c r="G396" i="4" s="1"/>
  <c r="D417" i="4"/>
  <c r="G417" i="4" s="1"/>
  <c r="D435" i="4"/>
  <c r="G435" i="4" s="1"/>
  <c r="D440" i="4"/>
  <c r="G440" i="4" s="1"/>
  <c r="D459" i="4"/>
  <c r="G459" i="4" s="1"/>
  <c r="D465" i="4"/>
  <c r="G465" i="4" s="1"/>
  <c r="E477" i="4"/>
  <c r="F477" i="4" s="1"/>
  <c r="I477" i="4" s="1"/>
  <c r="D476" i="4"/>
  <c r="G476" i="4" s="1"/>
  <c r="E506" i="4"/>
  <c r="F506" i="4" s="1"/>
  <c r="I506" i="4" s="1"/>
  <c r="D505" i="4"/>
  <c r="G505" i="4" s="1"/>
  <c r="E513" i="4"/>
  <c r="F513" i="4" s="1"/>
  <c r="I513" i="4" s="1"/>
  <c r="D512" i="4"/>
  <c r="G512" i="4" s="1"/>
  <c r="D517" i="4"/>
  <c r="G517" i="4" s="1"/>
  <c r="E529" i="4"/>
  <c r="F529" i="4" s="1"/>
  <c r="I529" i="4" s="1"/>
  <c r="D528" i="4"/>
  <c r="G528" i="4" s="1"/>
  <c r="D672" i="4"/>
  <c r="G672" i="4" s="1"/>
  <c r="E673" i="4"/>
  <c r="F673" i="4" s="1"/>
  <c r="I673" i="4" s="1"/>
  <c r="D1042" i="4"/>
  <c r="E1043" i="4"/>
  <c r="F1043" i="4" s="1"/>
  <c r="I1043" i="4" s="1"/>
  <c r="J1043" i="4" s="1"/>
  <c r="E1099" i="4"/>
  <c r="F1099" i="4" s="1"/>
  <c r="I1099" i="4" s="1"/>
  <c r="D1098" i="4"/>
  <c r="I1150" i="4"/>
  <c r="K1150" i="4" s="1"/>
  <c r="G1178" i="4"/>
  <c r="I1178" i="4"/>
  <c r="D733" i="4"/>
  <c r="G733" i="4" s="1"/>
  <c r="E734" i="4"/>
  <c r="F734" i="4" s="1"/>
  <c r="I734" i="4" s="1"/>
  <c r="E931" i="4"/>
  <c r="F931" i="4" s="1"/>
  <c r="I931" i="4" s="1"/>
  <c r="D930" i="4"/>
  <c r="G930" i="4" s="1"/>
  <c r="E1122" i="4"/>
  <c r="F1122" i="4" s="1"/>
  <c r="I1122" i="4" s="1"/>
  <c r="D1121" i="4"/>
  <c r="D26" i="4"/>
  <c r="G26" i="4" s="1"/>
  <c r="E122" i="4"/>
  <c r="F122" i="4" s="1"/>
  <c r="I122" i="4" s="1"/>
  <c r="D168" i="4"/>
  <c r="G168" i="4" s="1"/>
  <c r="E195" i="4"/>
  <c r="F195" i="4" s="1"/>
  <c r="I195" i="4" s="1"/>
  <c r="E205" i="4"/>
  <c r="F205" i="4" s="1"/>
  <c r="I205" i="4" s="1"/>
  <c r="E214" i="4"/>
  <c r="F214" i="4" s="1"/>
  <c r="I214" i="4" s="1"/>
  <c r="D237" i="4"/>
  <c r="G237" i="4" s="1"/>
  <c r="E283" i="4"/>
  <c r="F283" i="4" s="1"/>
  <c r="I283" i="4" s="1"/>
  <c r="E291" i="4"/>
  <c r="F291" i="4" s="1"/>
  <c r="I291" i="4" s="1"/>
  <c r="E300" i="4"/>
  <c r="F300" i="4" s="1"/>
  <c r="I300" i="4" s="1"/>
  <c r="D325" i="4"/>
  <c r="G325" i="4" s="1"/>
  <c r="D341" i="4"/>
  <c r="G341" i="4" s="1"/>
  <c r="D351" i="4"/>
  <c r="G351" i="4" s="1"/>
  <c r="D384" i="4"/>
  <c r="G384" i="4" s="1"/>
  <c r="E387" i="4"/>
  <c r="F387" i="4" s="1"/>
  <c r="I387" i="4" s="1"/>
  <c r="D392" i="4"/>
  <c r="G392" i="4" s="1"/>
  <c r="D408" i="4"/>
  <c r="G408" i="4" s="1"/>
  <c r="D445" i="4"/>
  <c r="G445" i="4" s="1"/>
  <c r="D449" i="4"/>
  <c r="G449" i="4" s="1"/>
  <c r="E472" i="4"/>
  <c r="F472" i="4" s="1"/>
  <c r="I472" i="4" s="1"/>
  <c r="D471" i="4"/>
  <c r="G471" i="4" s="1"/>
  <c r="D487" i="4"/>
  <c r="G487" i="4" s="1"/>
  <c r="D492" i="4"/>
  <c r="G492" i="4" s="1"/>
  <c r="D518" i="4"/>
  <c r="G518" i="4" s="1"/>
  <c r="E519" i="4"/>
  <c r="F519" i="4" s="1"/>
  <c r="I519" i="4" s="1"/>
  <c r="E524" i="4"/>
  <c r="F524" i="4" s="1"/>
  <c r="I524" i="4" s="1"/>
  <c r="D523" i="4"/>
  <c r="G523" i="4" s="1"/>
  <c r="E543" i="4"/>
  <c r="F543" i="4" s="1"/>
  <c r="I543" i="4" s="1"/>
  <c r="D542" i="4"/>
  <c r="G542" i="4" s="1"/>
  <c r="E551" i="4"/>
  <c r="F551" i="4" s="1"/>
  <c r="I551" i="4" s="1"/>
  <c r="D550" i="4"/>
  <c r="G550" i="4" s="1"/>
  <c r="E587" i="4"/>
  <c r="F587" i="4" s="1"/>
  <c r="I587" i="4" s="1"/>
  <c r="D586" i="4"/>
  <c r="G586" i="4" s="1"/>
  <c r="E711" i="4"/>
  <c r="F711" i="4" s="1"/>
  <c r="I711" i="4" s="1"/>
  <c r="D1064" i="4"/>
  <c r="E1065" i="4"/>
  <c r="F1065" i="4" s="1"/>
  <c r="I1065" i="4" s="1"/>
  <c r="E1092" i="4"/>
  <c r="F1092" i="4" s="1"/>
  <c r="I1092" i="4" s="1"/>
  <c r="D1091" i="4"/>
  <c r="G1091" i="4" s="1"/>
  <c r="E1163" i="4"/>
  <c r="F1163" i="4" s="1"/>
  <c r="I1163" i="4" s="1"/>
  <c r="D1162" i="4"/>
  <c r="G1162" i="4" s="1"/>
  <c r="K1214" i="4"/>
  <c r="J1214" i="4"/>
  <c r="D1248" i="4"/>
  <c r="E1249" i="4"/>
  <c r="F1249" i="4" s="1"/>
  <c r="I1249" i="4" s="1"/>
  <c r="E1198" i="4"/>
  <c r="F1198" i="4" s="1"/>
  <c r="D1197" i="4"/>
  <c r="G1197" i="4" s="1"/>
  <c r="E262" i="4"/>
  <c r="F262" i="4" s="1"/>
  <c r="I262" i="4" s="1"/>
  <c r="E462" i="4"/>
  <c r="F462" i="4" s="1"/>
  <c r="I462" i="4" s="1"/>
  <c r="D461" i="4"/>
  <c r="G461" i="4" s="1"/>
  <c r="E501" i="4"/>
  <c r="F501" i="4" s="1"/>
  <c r="I501" i="4" s="1"/>
  <c r="D500" i="4"/>
  <c r="G500" i="4" s="1"/>
  <c r="E525" i="4"/>
  <c r="F525" i="4" s="1"/>
  <c r="I525" i="4" s="1"/>
  <c r="D524" i="4"/>
  <c r="G524" i="4" s="1"/>
  <c r="E544" i="4"/>
  <c r="F544" i="4" s="1"/>
  <c r="I544" i="4" s="1"/>
  <c r="D543" i="4"/>
  <c r="G543" i="4" s="1"/>
  <c r="E580" i="4"/>
  <c r="F580" i="4" s="1"/>
  <c r="I580" i="4" s="1"/>
  <c r="E1005" i="4"/>
  <c r="F1005" i="4" s="1"/>
  <c r="I1005" i="4" s="1"/>
  <c r="D1004" i="4"/>
  <c r="G1004" i="4" s="1"/>
  <c r="D1017" i="4"/>
  <c r="G1017" i="4" s="1"/>
  <c r="E1018" i="4"/>
  <c r="F1018" i="4" s="1"/>
  <c r="I1018" i="4" s="1"/>
  <c r="E1101" i="4"/>
  <c r="F1101" i="4" s="1"/>
  <c r="D1100" i="4"/>
  <c r="E1151" i="4"/>
  <c r="F1151" i="4" s="1"/>
  <c r="I1151" i="4" s="1"/>
  <c r="D1150" i="4"/>
  <c r="G1150" i="4" s="1"/>
  <c r="E1227" i="4"/>
  <c r="F1227" i="4" s="1"/>
  <c r="I1227" i="4" s="1"/>
  <c r="D1226" i="4"/>
  <c r="D118" i="4"/>
  <c r="G118" i="4" s="1"/>
  <c r="E180" i="4"/>
  <c r="F180" i="4" s="1"/>
  <c r="I180" i="4" s="1"/>
  <c r="E184" i="4"/>
  <c r="F184" i="4" s="1"/>
  <c r="I184" i="4" s="1"/>
  <c r="E196" i="4"/>
  <c r="F196" i="4" s="1"/>
  <c r="I196" i="4" s="1"/>
  <c r="E259" i="4"/>
  <c r="F259" i="4" s="1"/>
  <c r="I259" i="4" s="1"/>
  <c r="D284" i="4"/>
  <c r="G284" i="4" s="1"/>
  <c r="D292" i="4"/>
  <c r="G292" i="4" s="1"/>
  <c r="D296" i="4"/>
  <c r="G296" i="4" s="1"/>
  <c r="D301" i="4"/>
  <c r="G301" i="4" s="1"/>
  <c r="D319" i="4"/>
  <c r="G319" i="4" s="1"/>
  <c r="D331" i="4"/>
  <c r="G331" i="4" s="1"/>
  <c r="D352" i="4"/>
  <c r="G352" i="4" s="1"/>
  <c r="D375" i="4"/>
  <c r="G375" i="4" s="1"/>
  <c r="D404" i="4"/>
  <c r="G404" i="4" s="1"/>
  <c r="D409" i="4"/>
  <c r="G409" i="4" s="1"/>
  <c r="D423" i="4"/>
  <c r="G423" i="4" s="1"/>
  <c r="E427" i="4"/>
  <c r="F427" i="4" s="1"/>
  <c r="I427" i="4" s="1"/>
  <c r="D478" i="4"/>
  <c r="G478" i="4" s="1"/>
  <c r="E479" i="4"/>
  <c r="F479" i="4" s="1"/>
  <c r="I479" i="4" s="1"/>
  <c r="D488" i="4"/>
  <c r="G488" i="4" s="1"/>
  <c r="D493" i="4"/>
  <c r="G493" i="4" s="1"/>
  <c r="E502" i="4"/>
  <c r="F502" i="4" s="1"/>
  <c r="I502" i="4" s="1"/>
  <c r="D501" i="4"/>
  <c r="G501" i="4" s="1"/>
  <c r="E539" i="4"/>
  <c r="F539" i="4" s="1"/>
  <c r="I539" i="4" s="1"/>
  <c r="D538" i="4"/>
  <c r="G538" i="4" s="1"/>
  <c r="E628" i="4"/>
  <c r="F628" i="4" s="1"/>
  <c r="I628" i="4" s="1"/>
  <c r="E684" i="4"/>
  <c r="F684" i="4" s="1"/>
  <c r="I684" i="4" s="1"/>
  <c r="D683" i="4"/>
  <c r="G683" i="4" s="1"/>
  <c r="D691" i="4"/>
  <c r="G691" i="4" s="1"/>
  <c r="E692" i="4"/>
  <c r="F692" i="4" s="1"/>
  <c r="I692" i="4" s="1"/>
  <c r="D786" i="4"/>
  <c r="G786" i="4" s="1"/>
  <c r="E787" i="4"/>
  <c r="F787" i="4" s="1"/>
  <c r="I787" i="4" s="1"/>
  <c r="E816" i="4"/>
  <c r="F816" i="4" s="1"/>
  <c r="I816" i="4" s="1"/>
  <c r="D815" i="4"/>
  <c r="G815" i="4" s="1"/>
  <c r="E928" i="4"/>
  <c r="F928" i="4" s="1"/>
  <c r="I928" i="4" s="1"/>
  <c r="D927" i="4"/>
  <c r="G927" i="4" s="1"/>
  <c r="E1240" i="4"/>
  <c r="F1240" i="4" s="1"/>
  <c r="I1240" i="4" s="1"/>
  <c r="J1240" i="4" s="1"/>
  <c r="D1239" i="4"/>
  <c r="E512" i="4"/>
  <c r="F512" i="4" s="1"/>
  <c r="I512" i="4" s="1"/>
  <c r="D511" i="4"/>
  <c r="G511" i="4" s="1"/>
  <c r="E1212" i="4"/>
  <c r="F1212" i="4" s="1"/>
  <c r="I1212" i="4" s="1"/>
  <c r="D1211" i="4"/>
  <c r="E490" i="4"/>
  <c r="F490" i="4" s="1"/>
  <c r="I490" i="4" s="1"/>
  <c r="D489" i="4"/>
  <c r="G489" i="4" s="1"/>
  <c r="D514" i="4"/>
  <c r="G514" i="4" s="1"/>
  <c r="E515" i="4"/>
  <c r="F515" i="4" s="1"/>
  <c r="I515" i="4" s="1"/>
  <c r="E521" i="4"/>
  <c r="F521" i="4" s="1"/>
  <c r="I521" i="4" s="1"/>
  <c r="D520" i="4"/>
  <c r="G520" i="4" s="1"/>
  <c r="D596" i="4"/>
  <c r="G596" i="4" s="1"/>
  <c r="E597" i="4"/>
  <c r="F597" i="4" s="1"/>
  <c r="I597" i="4" s="1"/>
  <c r="D652" i="4"/>
  <c r="G652" i="4" s="1"/>
  <c r="E653" i="4"/>
  <c r="F653" i="4" s="1"/>
  <c r="I653" i="4" s="1"/>
  <c r="D684" i="4"/>
  <c r="G684" i="4" s="1"/>
  <c r="E685" i="4"/>
  <c r="F685" i="4" s="1"/>
  <c r="I685" i="4" s="1"/>
  <c r="D713" i="4"/>
  <c r="G713" i="4" s="1"/>
  <c r="E714" i="4"/>
  <c r="F714" i="4" s="1"/>
  <c r="I714" i="4" s="1"/>
  <c r="E744" i="4"/>
  <c r="F744" i="4" s="1"/>
  <c r="I744" i="4" s="1"/>
  <c r="D743" i="4"/>
  <c r="G743" i="4" s="1"/>
  <c r="E984" i="4"/>
  <c r="F984" i="4" s="1"/>
  <c r="I984" i="4" s="1"/>
  <c r="D983" i="4"/>
  <c r="G983" i="4" s="1"/>
  <c r="I1074" i="4"/>
  <c r="K1074" i="4" s="1"/>
  <c r="G1074" i="4"/>
  <c r="D1187" i="4"/>
  <c r="G1187" i="4" s="1"/>
  <c r="E1188" i="4"/>
  <c r="F1188" i="4" s="1"/>
  <c r="I1188" i="4" s="1"/>
  <c r="I1258" i="4"/>
  <c r="K1258" i="4" s="1"/>
  <c r="D540" i="4"/>
  <c r="G540" i="4" s="1"/>
  <c r="E541" i="4"/>
  <c r="F541" i="4" s="1"/>
  <c r="I541" i="4" s="1"/>
  <c r="D789" i="4"/>
  <c r="G789" i="4" s="1"/>
  <c r="E790" i="4"/>
  <c r="F790" i="4" s="1"/>
  <c r="I790" i="4" s="1"/>
  <c r="E111" i="4"/>
  <c r="F111" i="4" s="1"/>
  <c r="I111" i="4" s="1"/>
  <c r="E115" i="4"/>
  <c r="F115" i="4" s="1"/>
  <c r="I115" i="4" s="1"/>
  <c r="E170" i="4"/>
  <c r="F170" i="4" s="1"/>
  <c r="I170" i="4" s="1"/>
  <c r="D212" i="4"/>
  <c r="G212" i="4" s="1"/>
  <c r="E216" i="4"/>
  <c r="F216" i="4" s="1"/>
  <c r="I216" i="4" s="1"/>
  <c r="E221" i="4"/>
  <c r="F221" i="4" s="1"/>
  <c r="I221" i="4" s="1"/>
  <c r="D260" i="4"/>
  <c r="G260" i="4" s="1"/>
  <c r="D272" i="4"/>
  <c r="G272" i="4" s="1"/>
  <c r="D320" i="4"/>
  <c r="G320" i="4" s="1"/>
  <c r="E323" i="4"/>
  <c r="F323" i="4" s="1"/>
  <c r="I323" i="4" s="1"/>
  <c r="D332" i="4"/>
  <c r="G332" i="4" s="1"/>
  <c r="D343" i="4"/>
  <c r="G343" i="4" s="1"/>
  <c r="D349" i="4"/>
  <c r="G349" i="4" s="1"/>
  <c r="D399" i="4"/>
  <c r="G399" i="4" s="1"/>
  <c r="D405" i="4"/>
  <c r="G405" i="4" s="1"/>
  <c r="D420" i="4"/>
  <c r="G420" i="4" s="1"/>
  <c r="D424" i="4"/>
  <c r="G424" i="4" s="1"/>
  <c r="E447" i="4"/>
  <c r="F447" i="4" s="1"/>
  <c r="I447" i="4" s="1"/>
  <c r="E452" i="4"/>
  <c r="F452" i="4" s="1"/>
  <c r="I452" i="4" s="1"/>
  <c r="D451" i="4"/>
  <c r="G451" i="4" s="1"/>
  <c r="E458" i="4"/>
  <c r="F458" i="4" s="1"/>
  <c r="I458" i="4" s="1"/>
  <c r="D457" i="4"/>
  <c r="G457" i="4" s="1"/>
  <c r="E496" i="4"/>
  <c r="F496" i="4" s="1"/>
  <c r="I496" i="4" s="1"/>
  <c r="D495" i="4"/>
  <c r="G495" i="4" s="1"/>
  <c r="D525" i="4"/>
  <c r="G525" i="4" s="1"/>
  <c r="E533" i="4"/>
  <c r="F533" i="4" s="1"/>
  <c r="I533" i="4" s="1"/>
  <c r="D532" i="4"/>
  <c r="G532" i="4" s="1"/>
  <c r="D685" i="4"/>
  <c r="G685" i="4" s="1"/>
  <c r="E686" i="4"/>
  <c r="F686" i="4" s="1"/>
  <c r="I686" i="4" s="1"/>
  <c r="D1013" i="4"/>
  <c r="G1013" i="4" s="1"/>
  <c r="E1014" i="4"/>
  <c r="F1014" i="4" s="1"/>
  <c r="I1014" i="4" s="1"/>
  <c r="E1096" i="4"/>
  <c r="F1096" i="4" s="1"/>
  <c r="I1096" i="4" s="1"/>
  <c r="D1095" i="4"/>
  <c r="G1095" i="4" s="1"/>
  <c r="E1153" i="4"/>
  <c r="F1153" i="4" s="1"/>
  <c r="I1153" i="4" s="1"/>
  <c r="D1152" i="4"/>
  <c r="G1152" i="4" s="1"/>
  <c r="E546" i="4"/>
  <c r="F546" i="4" s="1"/>
  <c r="I546" i="4" s="1"/>
  <c r="E562" i="4"/>
  <c r="F562" i="4" s="1"/>
  <c r="I562" i="4" s="1"/>
  <c r="E660" i="4"/>
  <c r="F660" i="4" s="1"/>
  <c r="I660" i="4" s="1"/>
  <c r="E818" i="4"/>
  <c r="F818" i="4" s="1"/>
  <c r="I818" i="4" s="1"/>
  <c r="E945" i="4"/>
  <c r="F945" i="4" s="1"/>
  <c r="I945" i="4" s="1"/>
  <c r="E988" i="4"/>
  <c r="F988" i="4" s="1"/>
  <c r="I988" i="4" s="1"/>
  <c r="E1017" i="4"/>
  <c r="F1017" i="4" s="1"/>
  <c r="I1017" i="4" s="1"/>
  <c r="E1028" i="4"/>
  <c r="F1028" i="4" s="1"/>
  <c r="G1028" i="4" s="1"/>
  <c r="E1036" i="4"/>
  <c r="F1036" i="4" s="1"/>
  <c r="I1036" i="4" s="1"/>
  <c r="E1042" i="4"/>
  <c r="F1042" i="4" s="1"/>
  <c r="G1042" i="4" s="1"/>
  <c r="E1064" i="4"/>
  <c r="F1064" i="4" s="1"/>
  <c r="I1064" i="4" s="1"/>
  <c r="E1157" i="4"/>
  <c r="F1157" i="4" s="1"/>
  <c r="I1157" i="4" s="1"/>
  <c r="E1248" i="4"/>
  <c r="F1248" i="4" s="1"/>
  <c r="I1248" i="4" s="1"/>
  <c r="J1248" i="4" s="1"/>
  <c r="E1250" i="4"/>
  <c r="F1250" i="4" s="1"/>
  <c r="I1250" i="4" s="1"/>
  <c r="E1266" i="4"/>
  <c r="F1266" i="4" s="1"/>
  <c r="I1266" i="4" s="1"/>
  <c r="D1060" i="4"/>
  <c r="E1098" i="4"/>
  <c r="F1098" i="4" s="1"/>
  <c r="I1098" i="4" s="1"/>
  <c r="E1100" i="4"/>
  <c r="F1100" i="4" s="1"/>
  <c r="G1100" i="4" s="1"/>
  <c r="E1121" i="4"/>
  <c r="F1121" i="4" s="1"/>
  <c r="G1121" i="4" s="1"/>
  <c r="D1124" i="4"/>
  <c r="D1130" i="4"/>
  <c r="G1130" i="4" s="1"/>
  <c r="D1140" i="4"/>
  <c r="D1145" i="4"/>
  <c r="E1155" i="4"/>
  <c r="F1155" i="4" s="1"/>
  <c r="I1155" i="4" s="1"/>
  <c r="D1167" i="4"/>
  <c r="G1167" i="4" s="1"/>
  <c r="E1200" i="4"/>
  <c r="F1200" i="4" s="1"/>
  <c r="I1200" i="4" s="1"/>
  <c r="K1200" i="4" s="1"/>
  <c r="E1217" i="4"/>
  <c r="F1217" i="4" s="1"/>
  <c r="G1217" i="4" s="1"/>
  <c r="E1226" i="4"/>
  <c r="F1226" i="4" s="1"/>
  <c r="D1231" i="4"/>
  <c r="E1244" i="4"/>
  <c r="F1244" i="4" s="1"/>
  <c r="I1244" i="4" s="1"/>
  <c r="D1253" i="4"/>
  <c r="G1253" i="4" s="1"/>
  <c r="D1273" i="4"/>
  <c r="G1273" i="4" s="1"/>
  <c r="E629" i="4"/>
  <c r="F629" i="4" s="1"/>
  <c r="I629" i="4" s="1"/>
  <c r="D711" i="4"/>
  <c r="G711" i="4" s="1"/>
  <c r="D734" i="4"/>
  <c r="G734" i="4" s="1"/>
  <c r="E774" i="4"/>
  <c r="F774" i="4" s="1"/>
  <c r="I774" i="4" s="1"/>
  <c r="D819" i="4"/>
  <c r="G819" i="4" s="1"/>
  <c r="D829" i="4"/>
  <c r="G829" i="4" s="1"/>
  <c r="D845" i="4"/>
  <c r="G845" i="4" s="1"/>
  <c r="D867" i="4"/>
  <c r="G867" i="4" s="1"/>
  <c r="D887" i="4"/>
  <c r="G887" i="4" s="1"/>
  <c r="D1011" i="4"/>
  <c r="G1011" i="4" s="1"/>
  <c r="D1076" i="4"/>
  <c r="D1083" i="4"/>
  <c r="G1083" i="4" s="1"/>
  <c r="E1089" i="4"/>
  <c r="F1089" i="4" s="1"/>
  <c r="I1089" i="4" s="1"/>
  <c r="E1145" i="4"/>
  <c r="F1145" i="4" s="1"/>
  <c r="I1145" i="4" s="1"/>
  <c r="D1148" i="4"/>
  <c r="E1165" i="4"/>
  <c r="F1165" i="4" s="1"/>
  <c r="I1165" i="4" s="1"/>
  <c r="D1188" i="4"/>
  <c r="E1203" i="4"/>
  <c r="F1203" i="4" s="1"/>
  <c r="G1203" i="4" s="1"/>
  <c r="E1220" i="4"/>
  <c r="F1220" i="4" s="1"/>
  <c r="I1220" i="4" s="1"/>
  <c r="G1232" i="4"/>
  <c r="D1236" i="4"/>
  <c r="G1236" i="4" s="1"/>
  <c r="E1257" i="4"/>
  <c r="F1257" i="4" s="1"/>
  <c r="G1257" i="4" s="1"/>
  <c r="E1265" i="4"/>
  <c r="F1265" i="4" s="1"/>
  <c r="D1271" i="4"/>
  <c r="G1087" i="4"/>
  <c r="G1158" i="4"/>
  <c r="E1171" i="4"/>
  <c r="F1171" i="4" s="1"/>
  <c r="G1171" i="4" s="1"/>
  <c r="E1179" i="4"/>
  <c r="F1179" i="4" s="1"/>
  <c r="I1179" i="4" s="1"/>
  <c r="E1209" i="4"/>
  <c r="F1209" i="4" s="1"/>
  <c r="I1209" i="4" s="1"/>
  <c r="E549" i="4"/>
  <c r="F549" i="4" s="1"/>
  <c r="I549" i="4" s="1"/>
  <c r="E676" i="4"/>
  <c r="F676" i="4" s="1"/>
  <c r="I676" i="4" s="1"/>
  <c r="E731" i="4"/>
  <c r="F731" i="4" s="1"/>
  <c r="I731" i="4" s="1"/>
  <c r="D746" i="4"/>
  <c r="G746" i="4" s="1"/>
  <c r="D756" i="4"/>
  <c r="G756" i="4" s="1"/>
  <c r="D775" i="4"/>
  <c r="G775" i="4" s="1"/>
  <c r="D825" i="4"/>
  <c r="G825" i="4" s="1"/>
  <c r="D841" i="4"/>
  <c r="G841" i="4" s="1"/>
  <c r="E875" i="4"/>
  <c r="F875" i="4" s="1"/>
  <c r="I875" i="4" s="1"/>
  <c r="E902" i="4"/>
  <c r="F902" i="4" s="1"/>
  <c r="I902" i="4" s="1"/>
  <c r="E918" i="4"/>
  <c r="F918" i="4" s="1"/>
  <c r="I918" i="4" s="1"/>
  <c r="E938" i="4"/>
  <c r="F938" i="4" s="1"/>
  <c r="I938" i="4" s="1"/>
  <c r="D943" i="4"/>
  <c r="G943" i="4" s="1"/>
  <c r="D955" i="4"/>
  <c r="G955" i="4" s="1"/>
  <c r="D1006" i="4"/>
  <c r="G1006" i="4" s="1"/>
  <c r="E1019" i="4"/>
  <c r="F1019" i="4" s="1"/>
  <c r="I1019" i="4" s="1"/>
  <c r="E1049" i="4"/>
  <c r="F1049" i="4" s="1"/>
  <c r="D1052" i="4"/>
  <c r="E1081" i="4"/>
  <c r="F1081" i="4" s="1"/>
  <c r="G1081" i="4" s="1"/>
  <c r="D1090" i="4"/>
  <c r="D1105" i="4"/>
  <c r="G1131" i="4"/>
  <c r="D1137" i="4"/>
  <c r="E1143" i="4"/>
  <c r="F1143" i="4" s="1"/>
  <c r="I1143" i="4" s="1"/>
  <c r="I1158" i="4"/>
  <c r="K1158" i="4" s="1"/>
  <c r="E1174" i="4"/>
  <c r="F1174" i="4" s="1"/>
  <c r="I1174" i="4" s="1"/>
  <c r="E1242" i="4"/>
  <c r="F1242" i="4" s="1"/>
  <c r="I1242" i="4" s="1"/>
  <c r="G1256" i="4"/>
  <c r="D809" i="4"/>
  <c r="G809" i="4" s="1"/>
  <c r="D814" i="4"/>
  <c r="G814" i="4" s="1"/>
  <c r="D842" i="4"/>
  <c r="G842" i="4" s="1"/>
  <c r="E885" i="4"/>
  <c r="F885" i="4" s="1"/>
  <c r="I885" i="4" s="1"/>
  <c r="E919" i="4"/>
  <c r="F919" i="4" s="1"/>
  <c r="I919" i="4" s="1"/>
  <c r="D926" i="4"/>
  <c r="G926" i="4" s="1"/>
  <c r="D963" i="4"/>
  <c r="G963" i="4" s="1"/>
  <c r="D975" i="4"/>
  <c r="G975" i="4" s="1"/>
  <c r="E991" i="4"/>
  <c r="F991" i="4" s="1"/>
  <c r="I991" i="4" s="1"/>
  <c r="D996" i="4"/>
  <c r="G996" i="4" s="1"/>
  <c r="E1035" i="4"/>
  <c r="F1035" i="4" s="1"/>
  <c r="I1035" i="4" s="1"/>
  <c r="E1057" i="4"/>
  <c r="F1057" i="4" s="1"/>
  <c r="I1057" i="4" s="1"/>
  <c r="D1068" i="4"/>
  <c r="D1082" i="4"/>
  <c r="G1088" i="4"/>
  <c r="E1094" i="4"/>
  <c r="F1094" i="4" s="1"/>
  <c r="I1094" i="4" s="1"/>
  <c r="D1113" i="4"/>
  <c r="D1129" i="4"/>
  <c r="E1172" i="4"/>
  <c r="F1172" i="4" s="1"/>
  <c r="I1172" i="4" s="1"/>
  <c r="E1180" i="4"/>
  <c r="F1180" i="4" s="1"/>
  <c r="I1180" i="4" s="1"/>
  <c r="D1196" i="4"/>
  <c r="E1210" i="4"/>
  <c r="F1210" i="4" s="1"/>
  <c r="D1213" i="4"/>
  <c r="D1252" i="4"/>
  <c r="D94" i="4"/>
  <c r="G94" i="4" s="1"/>
  <c r="D160" i="4"/>
  <c r="G160" i="4" s="1"/>
  <c r="E253" i="4"/>
  <c r="F253" i="4" s="1"/>
  <c r="I253" i="4" s="1"/>
  <c r="D252" i="4"/>
  <c r="G252" i="4" s="1"/>
  <c r="D345" i="4"/>
  <c r="G345" i="4" s="1"/>
  <c r="E607" i="4"/>
  <c r="F607" i="4" s="1"/>
  <c r="I607" i="4" s="1"/>
  <c r="D606" i="4"/>
  <c r="G606" i="4" s="1"/>
  <c r="D739" i="4"/>
  <c r="G739" i="4" s="1"/>
  <c r="E740" i="4"/>
  <c r="F740" i="4" s="1"/>
  <c r="I740" i="4" s="1"/>
  <c r="D34" i="4"/>
  <c r="G34" i="4" s="1"/>
  <c r="D120" i="4"/>
  <c r="G120" i="4" s="1"/>
  <c r="D132" i="4"/>
  <c r="G132" i="4" s="1"/>
  <c r="D30" i="4"/>
  <c r="G30" i="4" s="1"/>
  <c r="D58" i="4"/>
  <c r="G58" i="4" s="1"/>
  <c r="D74" i="4"/>
  <c r="G74" i="4" s="1"/>
  <c r="D90" i="4"/>
  <c r="G90" i="4" s="1"/>
  <c r="E125" i="4"/>
  <c r="F125" i="4" s="1"/>
  <c r="I125" i="4" s="1"/>
  <c r="E132" i="4"/>
  <c r="F132" i="4" s="1"/>
  <c r="I132" i="4" s="1"/>
  <c r="D136" i="4"/>
  <c r="G136" i="4" s="1"/>
  <c r="E168" i="4"/>
  <c r="F168" i="4" s="1"/>
  <c r="I168" i="4" s="1"/>
  <c r="D184" i="4"/>
  <c r="G184" i="4" s="1"/>
  <c r="E193" i="4"/>
  <c r="F193" i="4" s="1"/>
  <c r="I193" i="4" s="1"/>
  <c r="D291" i="4"/>
  <c r="G291" i="4" s="1"/>
  <c r="D339" i="4"/>
  <c r="G339" i="4" s="1"/>
  <c r="E404" i="4"/>
  <c r="F404" i="4" s="1"/>
  <c r="I404" i="4" s="1"/>
  <c r="D403" i="4"/>
  <c r="G403" i="4" s="1"/>
  <c r="E414" i="4"/>
  <c r="F414" i="4" s="1"/>
  <c r="I414" i="4" s="1"/>
  <c r="D413" i="4"/>
  <c r="G413" i="4" s="1"/>
  <c r="E497" i="4"/>
  <c r="F497" i="4" s="1"/>
  <c r="I497" i="4" s="1"/>
  <c r="D496" i="4"/>
  <c r="G496" i="4" s="1"/>
  <c r="E640" i="4"/>
  <c r="F640" i="4" s="1"/>
  <c r="I640" i="4" s="1"/>
  <c r="D639" i="4"/>
  <c r="G639" i="4" s="1"/>
  <c r="D726" i="4"/>
  <c r="G726" i="4" s="1"/>
  <c r="E727" i="4"/>
  <c r="F727" i="4" s="1"/>
  <c r="I727" i="4" s="1"/>
  <c r="D246" i="4"/>
  <c r="G246" i="4" s="1"/>
  <c r="E247" i="4"/>
  <c r="F247" i="4" s="1"/>
  <c r="I247" i="4" s="1"/>
  <c r="D62" i="4"/>
  <c r="G62" i="4" s="1"/>
  <c r="E373" i="4"/>
  <c r="F373" i="4" s="1"/>
  <c r="I373" i="4" s="1"/>
  <c r="D372" i="4"/>
  <c r="G372" i="4" s="1"/>
  <c r="E481" i="4"/>
  <c r="F481" i="4" s="1"/>
  <c r="I481" i="4" s="1"/>
  <c r="D480" i="4"/>
  <c r="G480" i="4" s="1"/>
  <c r="E249" i="4"/>
  <c r="F249" i="4" s="1"/>
  <c r="I249" i="4" s="1"/>
  <c r="D248" i="4"/>
  <c r="G248" i="4" s="1"/>
  <c r="E380" i="4"/>
  <c r="F380" i="4" s="1"/>
  <c r="I380" i="4" s="1"/>
  <c r="D379" i="4"/>
  <c r="G379" i="4" s="1"/>
  <c r="E103" i="4"/>
  <c r="F103" i="4" s="1"/>
  <c r="I103" i="4" s="1"/>
  <c r="D102" i="4"/>
  <c r="G102" i="4" s="1"/>
  <c r="E141" i="4"/>
  <c r="F141" i="4" s="1"/>
  <c r="I141" i="4" s="1"/>
  <c r="D149" i="4"/>
  <c r="G149" i="4" s="1"/>
  <c r="E150" i="4"/>
  <c r="F150" i="4" s="1"/>
  <c r="I150" i="4" s="1"/>
  <c r="E157" i="4"/>
  <c r="F157" i="4" s="1"/>
  <c r="I157" i="4" s="1"/>
  <c r="E173" i="4"/>
  <c r="F173" i="4" s="1"/>
  <c r="I173" i="4" s="1"/>
  <c r="E177" i="4"/>
  <c r="F177" i="4" s="1"/>
  <c r="I177" i="4" s="1"/>
  <c r="E189" i="4"/>
  <c r="F189" i="4" s="1"/>
  <c r="I189" i="4" s="1"/>
  <c r="E223" i="4"/>
  <c r="F223" i="4" s="1"/>
  <c r="I223" i="4" s="1"/>
  <c r="E231" i="4"/>
  <c r="F231" i="4" s="1"/>
  <c r="I231" i="4" s="1"/>
  <c r="E312" i="4"/>
  <c r="F312" i="4" s="1"/>
  <c r="I312" i="4" s="1"/>
  <c r="D311" i="4"/>
  <c r="G311" i="4" s="1"/>
  <c r="E366" i="4"/>
  <c r="F366" i="4" s="1"/>
  <c r="I366" i="4" s="1"/>
  <c r="D365" i="4"/>
  <c r="G365" i="4" s="1"/>
  <c r="E442" i="4"/>
  <c r="F442" i="4" s="1"/>
  <c r="I442" i="4" s="1"/>
  <c r="D441" i="4"/>
  <c r="G441" i="4" s="1"/>
  <c r="E454" i="4"/>
  <c r="F454" i="4" s="1"/>
  <c r="I454" i="4" s="1"/>
  <c r="D453" i="4"/>
  <c r="G453" i="4" s="1"/>
  <c r="E514" i="4"/>
  <c r="F514" i="4" s="1"/>
  <c r="I514" i="4" s="1"/>
  <c r="D513" i="4"/>
  <c r="G513" i="4" s="1"/>
  <c r="D602" i="4"/>
  <c r="G602" i="4" s="1"/>
  <c r="E603" i="4"/>
  <c r="F603" i="4" s="1"/>
  <c r="I603" i="4" s="1"/>
  <c r="D242" i="4"/>
  <c r="G242" i="4" s="1"/>
  <c r="E243" i="4"/>
  <c r="F243" i="4" s="1"/>
  <c r="I243" i="4" s="1"/>
  <c r="E401" i="4"/>
  <c r="F401" i="4" s="1"/>
  <c r="I401" i="4" s="1"/>
  <c r="D400" i="4"/>
  <c r="G400" i="4" s="1"/>
  <c r="D38" i="4"/>
  <c r="G38" i="4" s="1"/>
  <c r="D226" i="4"/>
  <c r="G226" i="4" s="1"/>
  <c r="E280" i="4"/>
  <c r="F280" i="4" s="1"/>
  <c r="I280" i="4" s="1"/>
  <c r="D279" i="4"/>
  <c r="G279" i="4" s="1"/>
  <c r="E745" i="4"/>
  <c r="F745" i="4" s="1"/>
  <c r="I745" i="4" s="1"/>
  <c r="D744" i="4"/>
  <c r="G744" i="4" s="1"/>
  <c r="D106" i="4"/>
  <c r="G106" i="4" s="1"/>
  <c r="D148" i="4"/>
  <c r="G148" i="4" s="1"/>
  <c r="D158" i="4"/>
  <c r="G158" i="4" s="1"/>
  <c r="E159" i="4"/>
  <c r="F159" i="4" s="1"/>
  <c r="I159" i="4" s="1"/>
  <c r="D288" i="4"/>
  <c r="G288" i="4" s="1"/>
  <c r="E322" i="4"/>
  <c r="F322" i="4" s="1"/>
  <c r="I322" i="4" s="1"/>
  <c r="D321" i="4"/>
  <c r="G321" i="4" s="1"/>
  <c r="E394" i="4"/>
  <c r="F394" i="4" s="1"/>
  <c r="I394" i="4" s="1"/>
  <c r="D393" i="4"/>
  <c r="G393" i="4" s="1"/>
  <c r="E420" i="4"/>
  <c r="F420" i="4" s="1"/>
  <c r="I420" i="4" s="1"/>
  <c r="D419" i="4"/>
  <c r="G419" i="4" s="1"/>
  <c r="E438" i="4"/>
  <c r="F438" i="4" s="1"/>
  <c r="I438" i="4" s="1"/>
  <c r="D437" i="4"/>
  <c r="G437" i="4" s="1"/>
  <c r="D450" i="4"/>
  <c r="G450" i="4" s="1"/>
  <c r="E451" i="4"/>
  <c r="F451" i="4" s="1"/>
  <c r="I451" i="4" s="1"/>
  <c r="D135" i="4"/>
  <c r="G135" i="4" s="1"/>
  <c r="E136" i="4"/>
  <c r="F136" i="4" s="1"/>
  <c r="I136" i="4" s="1"/>
  <c r="D147" i="4"/>
  <c r="G147" i="4" s="1"/>
  <c r="E148" i="4"/>
  <c r="F148" i="4" s="1"/>
  <c r="I148" i="4" s="1"/>
  <c r="E591" i="4"/>
  <c r="F591" i="4" s="1"/>
  <c r="I591" i="4" s="1"/>
  <c r="D590" i="4"/>
  <c r="G590" i="4" s="1"/>
  <c r="D78" i="4"/>
  <c r="G78" i="4" s="1"/>
  <c r="E269" i="4"/>
  <c r="F269" i="4" s="1"/>
  <c r="I269" i="4" s="1"/>
  <c r="D268" i="4"/>
  <c r="G268" i="4" s="1"/>
  <c r="D174" i="4"/>
  <c r="G174" i="4" s="1"/>
  <c r="E175" i="4"/>
  <c r="F175" i="4" s="1"/>
  <c r="I175" i="4" s="1"/>
  <c r="E212" i="4"/>
  <c r="F212" i="4" s="1"/>
  <c r="I212" i="4" s="1"/>
  <c r="D277" i="4"/>
  <c r="G277" i="4" s="1"/>
  <c r="E278" i="4"/>
  <c r="F278" i="4" s="1"/>
  <c r="I278" i="4" s="1"/>
  <c r="E334" i="4"/>
  <c r="F334" i="4" s="1"/>
  <c r="I334" i="4" s="1"/>
  <c r="D333" i="4"/>
  <c r="G333" i="4" s="1"/>
  <c r="E461" i="4"/>
  <c r="F461" i="4" s="1"/>
  <c r="I461" i="4" s="1"/>
  <c r="D460" i="4"/>
  <c r="G460" i="4" s="1"/>
  <c r="E500" i="4"/>
  <c r="F500" i="4" s="1"/>
  <c r="I500" i="4" s="1"/>
  <c r="D499" i="4"/>
  <c r="G499" i="4" s="1"/>
  <c r="D510" i="4"/>
  <c r="G510" i="4" s="1"/>
  <c r="E511" i="4"/>
  <c r="F511" i="4" s="1"/>
  <c r="I511" i="4" s="1"/>
  <c r="E457" i="4"/>
  <c r="F457" i="4" s="1"/>
  <c r="I457" i="4" s="1"/>
  <c r="D456" i="4"/>
  <c r="G456" i="4" s="1"/>
  <c r="D201" i="4"/>
  <c r="G201" i="4" s="1"/>
  <c r="E202" i="4"/>
  <c r="F202" i="4" s="1"/>
  <c r="I202" i="4" s="1"/>
  <c r="D164" i="4"/>
  <c r="G164" i="4" s="1"/>
  <c r="E432" i="4"/>
  <c r="F432" i="4" s="1"/>
  <c r="I432" i="4" s="1"/>
  <c r="D431" i="4"/>
  <c r="G431" i="4" s="1"/>
  <c r="D46" i="4"/>
  <c r="G46" i="4" s="1"/>
  <c r="D66" i="4"/>
  <c r="G66" i="4" s="1"/>
  <c r="D82" i="4"/>
  <c r="G82" i="4" s="1"/>
  <c r="D98" i="4"/>
  <c r="G98" i="4" s="1"/>
  <c r="D119" i="4"/>
  <c r="G119" i="4" s="1"/>
  <c r="E120" i="4"/>
  <c r="F120" i="4" s="1"/>
  <c r="I120" i="4" s="1"/>
  <c r="E127" i="4"/>
  <c r="F127" i="4" s="1"/>
  <c r="I127" i="4" s="1"/>
  <c r="D130" i="4"/>
  <c r="G130" i="4" s="1"/>
  <c r="E131" i="4"/>
  <c r="F131" i="4" s="1"/>
  <c r="I131" i="4" s="1"/>
  <c r="D134" i="4"/>
  <c r="G134" i="4" s="1"/>
  <c r="E138" i="4"/>
  <c r="F138" i="4" s="1"/>
  <c r="I138" i="4" s="1"/>
  <c r="E143" i="4"/>
  <c r="F143" i="4" s="1"/>
  <c r="I143" i="4" s="1"/>
  <c r="D146" i="4"/>
  <c r="G146" i="4" s="1"/>
  <c r="E147" i="4"/>
  <c r="F147" i="4" s="1"/>
  <c r="I147" i="4" s="1"/>
  <c r="E154" i="4"/>
  <c r="F154" i="4" s="1"/>
  <c r="I154" i="4" s="1"/>
  <c r="D163" i="4"/>
  <c r="G163" i="4" s="1"/>
  <c r="E164" i="4"/>
  <c r="F164" i="4" s="1"/>
  <c r="I164" i="4" s="1"/>
  <c r="E166" i="4"/>
  <c r="F166" i="4" s="1"/>
  <c r="I166" i="4" s="1"/>
  <c r="D216" i="4"/>
  <c r="G216" i="4" s="1"/>
  <c r="D236" i="4"/>
  <c r="G236" i="4" s="1"/>
  <c r="D307" i="4"/>
  <c r="G307" i="4" s="1"/>
  <c r="D313" i="4"/>
  <c r="G313" i="4" s="1"/>
  <c r="D329" i="4"/>
  <c r="G329" i="4" s="1"/>
  <c r="E354" i="4"/>
  <c r="F354" i="4" s="1"/>
  <c r="I354" i="4" s="1"/>
  <c r="D353" i="4"/>
  <c r="G353" i="4" s="1"/>
  <c r="D362" i="4"/>
  <c r="G362" i="4" s="1"/>
  <c r="E363" i="4"/>
  <c r="F363" i="4" s="1"/>
  <c r="I363" i="4" s="1"/>
  <c r="D382" i="4"/>
  <c r="G382" i="4" s="1"/>
  <c r="E383" i="4"/>
  <c r="F383" i="4" s="1"/>
  <c r="I383" i="4" s="1"/>
  <c r="D547" i="4"/>
  <c r="G547" i="4" s="1"/>
  <c r="E548" i="4"/>
  <c r="F548" i="4" s="1"/>
  <c r="I548" i="4" s="1"/>
  <c r="D563" i="4"/>
  <c r="G563" i="4" s="1"/>
  <c r="E564" i="4"/>
  <c r="F564" i="4" s="1"/>
  <c r="I564" i="4" s="1"/>
  <c r="E355" i="4"/>
  <c r="F355" i="4" s="1"/>
  <c r="I355" i="4" s="1"/>
  <c r="E536" i="4"/>
  <c r="F536" i="4" s="1"/>
  <c r="I536" i="4" s="1"/>
  <c r="D535" i="4"/>
  <c r="G535" i="4" s="1"/>
  <c r="E568" i="4"/>
  <c r="F568" i="4" s="1"/>
  <c r="I568" i="4" s="1"/>
  <c r="D567" i="4"/>
  <c r="G567" i="4" s="1"/>
  <c r="D572" i="4"/>
  <c r="G572" i="4" s="1"/>
  <c r="E573" i="4"/>
  <c r="F573" i="4" s="1"/>
  <c r="I573" i="4" s="1"/>
  <c r="E606" i="4"/>
  <c r="F606" i="4" s="1"/>
  <c r="I606" i="4" s="1"/>
  <c r="D611" i="4"/>
  <c r="G611" i="4" s="1"/>
  <c r="E612" i="4"/>
  <c r="F612" i="4" s="1"/>
  <c r="I612" i="4" s="1"/>
  <c r="E656" i="4"/>
  <c r="F656" i="4" s="1"/>
  <c r="I656" i="4" s="1"/>
  <c r="D840" i="4"/>
  <c r="G840" i="4" s="1"/>
  <c r="E841" i="4"/>
  <c r="F841" i="4" s="1"/>
  <c r="I841" i="4" s="1"/>
  <c r="E884" i="4"/>
  <c r="F884" i="4" s="1"/>
  <c r="I884" i="4" s="1"/>
  <c r="D883" i="4"/>
  <c r="G883" i="4" s="1"/>
  <c r="D905" i="4"/>
  <c r="G905" i="4" s="1"/>
  <c r="E906" i="4"/>
  <c r="F906" i="4" s="1"/>
  <c r="I906" i="4" s="1"/>
  <c r="D196" i="4"/>
  <c r="G196" i="4" s="1"/>
  <c r="D240" i="4"/>
  <c r="G240" i="4" s="1"/>
  <c r="D276" i="4"/>
  <c r="G276" i="4" s="1"/>
  <c r="D285" i="4"/>
  <c r="G285" i="4" s="1"/>
  <c r="E294" i="4"/>
  <c r="F294" i="4" s="1"/>
  <c r="I294" i="4" s="1"/>
  <c r="D305" i="4"/>
  <c r="G305" i="4" s="1"/>
  <c r="D308" i="4"/>
  <c r="G308" i="4" s="1"/>
  <c r="E311" i="4"/>
  <c r="F311" i="4" s="1"/>
  <c r="I311" i="4" s="1"/>
  <c r="D324" i="4"/>
  <c r="G324" i="4" s="1"/>
  <c r="D359" i="4"/>
  <c r="G359" i="4" s="1"/>
  <c r="D363" i="4"/>
  <c r="G363" i="4" s="1"/>
  <c r="D376" i="4"/>
  <c r="G376" i="4" s="1"/>
  <c r="D385" i="4"/>
  <c r="G385" i="4" s="1"/>
  <c r="D388" i="4"/>
  <c r="G388" i="4" s="1"/>
  <c r="D391" i="4"/>
  <c r="G391" i="4" s="1"/>
  <c r="D407" i="4"/>
  <c r="G407" i="4" s="1"/>
  <c r="E419" i="4"/>
  <c r="F419" i="4" s="1"/>
  <c r="I419" i="4" s="1"/>
  <c r="D428" i="4"/>
  <c r="G428" i="4" s="1"/>
  <c r="D448" i="4"/>
  <c r="G448" i="4" s="1"/>
  <c r="D464" i="4"/>
  <c r="G464" i="4" s="1"/>
  <c r="D467" i="4"/>
  <c r="G467" i="4" s="1"/>
  <c r="D477" i="4"/>
  <c r="G477" i="4" s="1"/>
  <c r="D483" i="4"/>
  <c r="G483" i="4" s="1"/>
  <c r="D503" i="4"/>
  <c r="G503" i="4" s="1"/>
  <c r="D507" i="4"/>
  <c r="G507" i="4" s="1"/>
  <c r="D527" i="4"/>
  <c r="G527" i="4" s="1"/>
  <c r="D531" i="4"/>
  <c r="G531" i="4" s="1"/>
  <c r="D551" i="4"/>
  <c r="G551" i="4" s="1"/>
  <c r="D564" i="4"/>
  <c r="G564" i="4" s="1"/>
  <c r="E565" i="4"/>
  <c r="F565" i="4" s="1"/>
  <c r="I565" i="4" s="1"/>
  <c r="D573" i="4"/>
  <c r="G573" i="4" s="1"/>
  <c r="E574" i="4"/>
  <c r="F574" i="4" s="1"/>
  <c r="I574" i="4" s="1"/>
  <c r="D595" i="4"/>
  <c r="G595" i="4" s="1"/>
  <c r="E616" i="4"/>
  <c r="F616" i="4" s="1"/>
  <c r="I616" i="4" s="1"/>
  <c r="D615" i="4"/>
  <c r="G615" i="4" s="1"/>
  <c r="E647" i="4"/>
  <c r="F647" i="4" s="1"/>
  <c r="I647" i="4" s="1"/>
  <c r="D646" i="4"/>
  <c r="G646" i="4" s="1"/>
  <c r="E672" i="4"/>
  <c r="F672" i="4" s="1"/>
  <c r="I672" i="4" s="1"/>
  <c r="D671" i="4"/>
  <c r="G671" i="4" s="1"/>
  <c r="D674" i="4"/>
  <c r="G674" i="4" s="1"/>
  <c r="D680" i="4"/>
  <c r="G680" i="4" s="1"/>
  <c r="E704" i="4"/>
  <c r="F704" i="4" s="1"/>
  <c r="I704" i="4" s="1"/>
  <c r="D703" i="4"/>
  <c r="G703" i="4" s="1"/>
  <c r="E932" i="4"/>
  <c r="F932" i="4" s="1"/>
  <c r="I932" i="4" s="1"/>
  <c r="D931" i="4"/>
  <c r="G931" i="4" s="1"/>
  <c r="E391" i="4"/>
  <c r="F391" i="4" s="1"/>
  <c r="I391" i="4" s="1"/>
  <c r="E483" i="4"/>
  <c r="F483" i="4" s="1"/>
  <c r="I483" i="4" s="1"/>
  <c r="D541" i="4"/>
  <c r="G541" i="4" s="1"/>
  <c r="E542" i="4"/>
  <c r="F542" i="4" s="1"/>
  <c r="I542" i="4" s="1"/>
  <c r="E560" i="4"/>
  <c r="F560" i="4" s="1"/>
  <c r="I560" i="4" s="1"/>
  <c r="E648" i="4"/>
  <c r="F648" i="4" s="1"/>
  <c r="I648" i="4" s="1"/>
  <c r="D647" i="4"/>
  <c r="G647" i="4" s="1"/>
  <c r="E687" i="4"/>
  <c r="F687" i="4" s="1"/>
  <c r="I687" i="4" s="1"/>
  <c r="D686" i="4"/>
  <c r="G686" i="4" s="1"/>
  <c r="D723" i="4"/>
  <c r="G723" i="4" s="1"/>
  <c r="E724" i="4"/>
  <c r="F724" i="4" s="1"/>
  <c r="I724" i="4" s="1"/>
  <c r="D741" i="4"/>
  <c r="G741" i="4" s="1"/>
  <c r="E742" i="4"/>
  <c r="F742" i="4" s="1"/>
  <c r="I742" i="4" s="1"/>
  <c r="D858" i="4"/>
  <c r="G858" i="4" s="1"/>
  <c r="E859" i="4"/>
  <c r="F859" i="4" s="1"/>
  <c r="I859" i="4" s="1"/>
  <c r="E1000" i="4"/>
  <c r="F1000" i="4" s="1"/>
  <c r="I1000" i="4" s="1"/>
  <c r="D999" i="4"/>
  <c r="G999" i="4" s="1"/>
  <c r="E1015" i="4"/>
  <c r="F1015" i="4" s="1"/>
  <c r="I1015" i="4" s="1"/>
  <c r="D1014" i="4"/>
  <c r="G1014" i="4" s="1"/>
  <c r="E583" i="4"/>
  <c r="F583" i="4" s="1"/>
  <c r="I583" i="4" s="1"/>
  <c r="D582" i="4"/>
  <c r="G582" i="4" s="1"/>
  <c r="D636" i="4"/>
  <c r="G636" i="4" s="1"/>
  <c r="E637" i="4"/>
  <c r="F637" i="4" s="1"/>
  <c r="I637" i="4" s="1"/>
  <c r="D653" i="4"/>
  <c r="G653" i="4" s="1"/>
  <c r="E654" i="4"/>
  <c r="F654" i="4" s="1"/>
  <c r="I654" i="4" s="1"/>
  <c r="D676" i="4"/>
  <c r="G676" i="4" s="1"/>
  <c r="E677" i="4"/>
  <c r="F677" i="4" s="1"/>
  <c r="I677" i="4" s="1"/>
  <c r="D682" i="4"/>
  <c r="G682" i="4" s="1"/>
  <c r="E683" i="4"/>
  <c r="F683" i="4" s="1"/>
  <c r="I683" i="4" s="1"/>
  <c r="E803" i="4"/>
  <c r="F803" i="4" s="1"/>
  <c r="I803" i="4" s="1"/>
  <c r="D802" i="4"/>
  <c r="G802" i="4" s="1"/>
  <c r="D893" i="4"/>
  <c r="G893" i="4" s="1"/>
  <c r="E894" i="4"/>
  <c r="F894" i="4" s="1"/>
  <c r="I894" i="4" s="1"/>
  <c r="D924" i="4"/>
  <c r="G924" i="4" s="1"/>
  <c r="E925" i="4"/>
  <c r="F925" i="4" s="1"/>
  <c r="I925" i="4" s="1"/>
  <c r="E134" i="4"/>
  <c r="F134" i="4" s="1"/>
  <c r="I134" i="4" s="1"/>
  <c r="E186" i="4"/>
  <c r="F186" i="4" s="1"/>
  <c r="I186" i="4" s="1"/>
  <c r="E200" i="4"/>
  <c r="F200" i="4" s="1"/>
  <c r="I200" i="4" s="1"/>
  <c r="E218" i="4"/>
  <c r="F218" i="4" s="1"/>
  <c r="I218" i="4" s="1"/>
  <c r="E295" i="4"/>
  <c r="F295" i="4" s="1"/>
  <c r="I295" i="4" s="1"/>
  <c r="D300" i="4"/>
  <c r="G300" i="4" s="1"/>
  <c r="D303" i="4"/>
  <c r="G303" i="4" s="1"/>
  <c r="D312" i="4"/>
  <c r="G312" i="4" s="1"/>
  <c r="D316" i="4"/>
  <c r="G316" i="4" s="1"/>
  <c r="D328" i="4"/>
  <c r="G328" i="4" s="1"/>
  <c r="E335" i="4"/>
  <c r="F335" i="4" s="1"/>
  <c r="I335" i="4" s="1"/>
  <c r="D344" i="4"/>
  <c r="G344" i="4" s="1"/>
  <c r="D348" i="4"/>
  <c r="G348" i="4" s="1"/>
  <c r="D367" i="4"/>
  <c r="G367" i="4" s="1"/>
  <c r="D373" i="4"/>
  <c r="G373" i="4" s="1"/>
  <c r="D377" i="4"/>
  <c r="G377" i="4" s="1"/>
  <c r="D389" i="4"/>
  <c r="G389" i="4" s="1"/>
  <c r="E395" i="4"/>
  <c r="F395" i="4" s="1"/>
  <c r="I395" i="4" s="1"/>
  <c r="D401" i="4"/>
  <c r="G401" i="4" s="1"/>
  <c r="D412" i="4"/>
  <c r="G412" i="4" s="1"/>
  <c r="D415" i="4"/>
  <c r="G415" i="4" s="1"/>
  <c r="E423" i="4"/>
  <c r="F423" i="4" s="1"/>
  <c r="I423" i="4" s="1"/>
  <c r="D429" i="4"/>
  <c r="G429" i="4" s="1"/>
  <c r="D436" i="4"/>
  <c r="G436" i="4" s="1"/>
  <c r="D443" i="4"/>
  <c r="G443" i="4" s="1"/>
  <c r="D455" i="4"/>
  <c r="G455" i="4" s="1"/>
  <c r="D472" i="4"/>
  <c r="G472" i="4" s="1"/>
  <c r="D481" i="4"/>
  <c r="G481" i="4" s="1"/>
  <c r="D484" i="4"/>
  <c r="G484" i="4" s="1"/>
  <c r="E487" i="4"/>
  <c r="F487" i="4" s="1"/>
  <c r="I487" i="4" s="1"/>
  <c r="D497" i="4"/>
  <c r="G497" i="4" s="1"/>
  <c r="E516" i="4"/>
  <c r="F516" i="4" s="1"/>
  <c r="I516" i="4" s="1"/>
  <c r="D515" i="4"/>
  <c r="G515" i="4" s="1"/>
  <c r="E571" i="4"/>
  <c r="F571" i="4" s="1"/>
  <c r="I571" i="4" s="1"/>
  <c r="D570" i="4"/>
  <c r="G570" i="4" s="1"/>
  <c r="D588" i="4"/>
  <c r="G588" i="4" s="1"/>
  <c r="E589" i="4"/>
  <c r="F589" i="4" s="1"/>
  <c r="I589" i="4" s="1"/>
  <c r="D693" i="4"/>
  <c r="G693" i="4" s="1"/>
  <c r="E694" i="4"/>
  <c r="F694" i="4" s="1"/>
  <c r="I694" i="4" s="1"/>
  <c r="D752" i="4"/>
  <c r="G752" i="4" s="1"/>
  <c r="E753" i="4"/>
  <c r="F753" i="4" s="1"/>
  <c r="I753" i="4" s="1"/>
  <c r="D913" i="4"/>
  <c r="G913" i="4" s="1"/>
  <c r="E914" i="4"/>
  <c r="F914" i="4" s="1"/>
  <c r="I914" i="4" s="1"/>
  <c r="E455" i="4"/>
  <c r="F455" i="4" s="1"/>
  <c r="I455" i="4" s="1"/>
  <c r="E530" i="4"/>
  <c r="F530" i="4" s="1"/>
  <c r="I530" i="4" s="1"/>
  <c r="D529" i="4"/>
  <c r="G529" i="4" s="1"/>
  <c r="E557" i="4"/>
  <c r="F557" i="4" s="1"/>
  <c r="I557" i="4" s="1"/>
  <c r="E613" i="4"/>
  <c r="F613" i="4" s="1"/>
  <c r="I613" i="4" s="1"/>
  <c r="D618" i="4"/>
  <c r="G618" i="4" s="1"/>
  <c r="E619" i="4"/>
  <c r="F619" i="4" s="1"/>
  <c r="I619" i="4" s="1"/>
  <c r="E623" i="4"/>
  <c r="F623" i="4" s="1"/>
  <c r="I623" i="4" s="1"/>
  <c r="D622" i="4"/>
  <c r="G622" i="4" s="1"/>
  <c r="E639" i="4"/>
  <c r="F639" i="4" s="1"/>
  <c r="I639" i="4" s="1"/>
  <c r="D638" i="4"/>
  <c r="G638" i="4" s="1"/>
  <c r="E644" i="4"/>
  <c r="F644" i="4" s="1"/>
  <c r="I644" i="4" s="1"/>
  <c r="D643" i="4"/>
  <c r="G643" i="4" s="1"/>
  <c r="E651" i="4"/>
  <c r="F651" i="4" s="1"/>
  <c r="I651" i="4" s="1"/>
  <c r="D650" i="4"/>
  <c r="G650" i="4" s="1"/>
  <c r="E655" i="4"/>
  <c r="F655" i="4" s="1"/>
  <c r="I655" i="4" s="1"/>
  <c r="D654" i="4"/>
  <c r="G654" i="4" s="1"/>
  <c r="E689" i="4"/>
  <c r="F689" i="4" s="1"/>
  <c r="I689" i="4" s="1"/>
  <c r="D688" i="4"/>
  <c r="G688" i="4" s="1"/>
  <c r="D707" i="4"/>
  <c r="G707" i="4" s="1"/>
  <c r="E708" i="4"/>
  <c r="F708" i="4" s="1"/>
  <c r="I708" i="4" s="1"/>
  <c r="D729" i="4"/>
  <c r="G729" i="4" s="1"/>
  <c r="E730" i="4"/>
  <c r="F730" i="4" s="1"/>
  <c r="I730" i="4" s="1"/>
  <c r="D832" i="4"/>
  <c r="G832" i="4" s="1"/>
  <c r="E833" i="4"/>
  <c r="F833" i="4" s="1"/>
  <c r="I833" i="4" s="1"/>
  <c r="E510" i="4"/>
  <c r="F510" i="4" s="1"/>
  <c r="I510" i="4" s="1"/>
  <c r="D509" i="4"/>
  <c r="G509" i="4" s="1"/>
  <c r="E559" i="4"/>
  <c r="F559" i="4" s="1"/>
  <c r="I559" i="4" s="1"/>
  <c r="D558" i="4"/>
  <c r="G558" i="4" s="1"/>
  <c r="D589" i="4"/>
  <c r="G589" i="4" s="1"/>
  <c r="E590" i="4"/>
  <c r="F590" i="4" s="1"/>
  <c r="I590" i="4" s="1"/>
  <c r="D644" i="4"/>
  <c r="G644" i="4" s="1"/>
  <c r="E645" i="4"/>
  <c r="F645" i="4" s="1"/>
  <c r="I645" i="4" s="1"/>
  <c r="D689" i="4"/>
  <c r="G689" i="4" s="1"/>
  <c r="E690" i="4"/>
  <c r="F690" i="4" s="1"/>
  <c r="I690" i="4" s="1"/>
  <c r="E719" i="4"/>
  <c r="F719" i="4" s="1"/>
  <c r="I719" i="4" s="1"/>
  <c r="D718" i="4"/>
  <c r="G718" i="4" s="1"/>
  <c r="D749" i="4"/>
  <c r="G749" i="4" s="1"/>
  <c r="E750" i="4"/>
  <c r="F750" i="4" s="1"/>
  <c r="I750" i="4" s="1"/>
  <c r="E872" i="4"/>
  <c r="F872" i="4" s="1"/>
  <c r="I872" i="4" s="1"/>
  <c r="D871" i="4"/>
  <c r="G871" i="4" s="1"/>
  <c r="D909" i="4"/>
  <c r="G909" i="4" s="1"/>
  <c r="E910" i="4"/>
  <c r="F910" i="4" s="1"/>
  <c r="I910" i="4" s="1"/>
  <c r="E935" i="4"/>
  <c r="F935" i="4" s="1"/>
  <c r="I935" i="4" s="1"/>
  <c r="D934" i="4"/>
  <c r="G934" i="4" s="1"/>
  <c r="E1004" i="4"/>
  <c r="F1004" i="4" s="1"/>
  <c r="I1004" i="4" s="1"/>
  <c r="D1003" i="4"/>
  <c r="G1003" i="4" s="1"/>
  <c r="E605" i="4"/>
  <c r="F605" i="4" s="1"/>
  <c r="I605" i="4" s="1"/>
  <c r="E674" i="4"/>
  <c r="F674" i="4" s="1"/>
  <c r="I674" i="4" s="1"/>
  <c r="E746" i="4"/>
  <c r="F746" i="4" s="1"/>
  <c r="I746" i="4" s="1"/>
  <c r="E766" i="4"/>
  <c r="F766" i="4" s="1"/>
  <c r="I766" i="4" s="1"/>
  <c r="E799" i="4"/>
  <c r="F799" i="4" s="1"/>
  <c r="I799" i="4" s="1"/>
  <c r="E805" i="4"/>
  <c r="F805" i="4" s="1"/>
  <c r="I805" i="4" s="1"/>
  <c r="E827" i="4"/>
  <c r="F827" i="4" s="1"/>
  <c r="I827" i="4" s="1"/>
  <c r="E832" i="4"/>
  <c r="F832" i="4" s="1"/>
  <c r="I832" i="4" s="1"/>
  <c r="E867" i="4"/>
  <c r="F867" i="4" s="1"/>
  <c r="I867" i="4" s="1"/>
  <c r="E1009" i="4"/>
  <c r="F1009" i="4" s="1"/>
  <c r="I1009" i="4" s="1"/>
  <c r="E890" i="4"/>
  <c r="F890" i="4" s="1"/>
  <c r="I890" i="4" s="1"/>
  <c r="D678" i="4"/>
  <c r="G678" i="4" s="1"/>
  <c r="D708" i="4"/>
  <c r="G708" i="4" s="1"/>
  <c r="E715" i="4"/>
  <c r="F715" i="4" s="1"/>
  <c r="I715" i="4" s="1"/>
  <c r="D724" i="4"/>
  <c r="G724" i="4" s="1"/>
  <c r="D782" i="4"/>
  <c r="G782" i="4" s="1"/>
  <c r="D813" i="4"/>
  <c r="G813" i="4" s="1"/>
  <c r="E825" i="4"/>
  <c r="F825" i="4" s="1"/>
  <c r="I825" i="4" s="1"/>
  <c r="D847" i="4"/>
  <c r="G847" i="4" s="1"/>
  <c r="D850" i="4"/>
  <c r="G850" i="4" s="1"/>
  <c r="D879" i="4"/>
  <c r="G879" i="4" s="1"/>
  <c r="D1000" i="4"/>
  <c r="G1000" i="4" s="1"/>
  <c r="D1007" i="4"/>
  <c r="G1007" i="4" s="1"/>
  <c r="E922" i="4"/>
  <c r="F922" i="4" s="1"/>
  <c r="I922" i="4" s="1"/>
  <c r="D935" i="4"/>
  <c r="G935" i="4" s="1"/>
  <c r="D939" i="4"/>
  <c r="G939" i="4" s="1"/>
  <c r="I1025" i="4"/>
  <c r="J1025" i="4" s="1"/>
  <c r="E578" i="4"/>
  <c r="F578" i="4" s="1"/>
  <c r="I578" i="4" s="1"/>
  <c r="E594" i="4"/>
  <c r="F594" i="4" s="1"/>
  <c r="I594" i="4" s="1"/>
  <c r="E682" i="4"/>
  <c r="F682" i="4" s="1"/>
  <c r="I682" i="4" s="1"/>
  <c r="E702" i="4"/>
  <c r="F702" i="4" s="1"/>
  <c r="I702" i="4" s="1"/>
  <c r="D738" i="4"/>
  <c r="G738" i="4" s="1"/>
  <c r="E743" i="4"/>
  <c r="F743" i="4" s="1"/>
  <c r="I743" i="4" s="1"/>
  <c r="E761" i="4"/>
  <c r="F761" i="4" s="1"/>
  <c r="I761" i="4" s="1"/>
  <c r="D790" i="4"/>
  <c r="G790" i="4" s="1"/>
  <c r="E801" i="4"/>
  <c r="F801" i="4" s="1"/>
  <c r="I801" i="4" s="1"/>
  <c r="D823" i="4"/>
  <c r="G823" i="4" s="1"/>
  <c r="E869" i="4"/>
  <c r="F869" i="4" s="1"/>
  <c r="I869" i="4" s="1"/>
  <c r="E877" i="4"/>
  <c r="F877" i="4" s="1"/>
  <c r="I877" i="4" s="1"/>
  <c r="E900" i="4"/>
  <c r="F900" i="4" s="1"/>
  <c r="I900" i="4" s="1"/>
  <c r="E912" i="4"/>
  <c r="F912" i="4" s="1"/>
  <c r="I912" i="4" s="1"/>
  <c r="D951" i="4"/>
  <c r="G951" i="4" s="1"/>
  <c r="K1123" i="5"/>
  <c r="K1107" i="5"/>
  <c r="J1107" i="5"/>
  <c r="D54" i="5"/>
  <c r="G54" i="5" s="1"/>
  <c r="E96" i="5"/>
  <c r="F96" i="5" s="1"/>
  <c r="I96" i="5" s="1"/>
  <c r="D133" i="5"/>
  <c r="G133" i="5" s="1"/>
  <c r="D177" i="5"/>
  <c r="G177" i="5" s="1"/>
  <c r="D195" i="5"/>
  <c r="G195" i="5" s="1"/>
  <c r="E201" i="5"/>
  <c r="F201" i="5" s="1"/>
  <c r="I201" i="5" s="1"/>
  <c r="D207" i="5"/>
  <c r="G207" i="5" s="1"/>
  <c r="E213" i="5"/>
  <c r="F213" i="5" s="1"/>
  <c r="I213" i="5" s="1"/>
  <c r="D222" i="5"/>
  <c r="G222" i="5" s="1"/>
  <c r="D233" i="5"/>
  <c r="G233" i="5" s="1"/>
  <c r="D249" i="5"/>
  <c r="G249" i="5" s="1"/>
  <c r="D273" i="5"/>
  <c r="G273" i="5" s="1"/>
  <c r="E282" i="5"/>
  <c r="F282" i="5" s="1"/>
  <c r="I282" i="5" s="1"/>
  <c r="E287" i="5"/>
  <c r="F287" i="5" s="1"/>
  <c r="I287" i="5" s="1"/>
  <c r="D333" i="5"/>
  <c r="G333" i="5" s="1"/>
  <c r="D344" i="5"/>
  <c r="G344" i="5" s="1"/>
  <c r="E389" i="5"/>
  <c r="F389" i="5" s="1"/>
  <c r="I389" i="5" s="1"/>
  <c r="E410" i="5"/>
  <c r="F410" i="5" s="1"/>
  <c r="I410" i="5" s="1"/>
  <c r="E416" i="5"/>
  <c r="F416" i="5" s="1"/>
  <c r="I416" i="5" s="1"/>
  <c r="E470" i="5"/>
  <c r="F470" i="5" s="1"/>
  <c r="I470" i="5" s="1"/>
  <c r="D500" i="5"/>
  <c r="G500" i="5" s="1"/>
  <c r="D504" i="5"/>
  <c r="G504" i="5" s="1"/>
  <c r="E526" i="5"/>
  <c r="F526" i="5" s="1"/>
  <c r="I526" i="5" s="1"/>
  <c r="E613" i="5"/>
  <c r="F613" i="5" s="1"/>
  <c r="I613" i="5" s="1"/>
  <c r="D647" i="5"/>
  <c r="G647" i="5" s="1"/>
  <c r="E687" i="5"/>
  <c r="F687" i="5" s="1"/>
  <c r="I687" i="5" s="1"/>
  <c r="D697" i="5"/>
  <c r="G697" i="5" s="1"/>
  <c r="E707" i="5"/>
  <c r="F707" i="5" s="1"/>
  <c r="I707" i="5" s="1"/>
  <c r="D729" i="5"/>
  <c r="G729" i="5" s="1"/>
  <c r="D760" i="5"/>
  <c r="G760" i="5" s="1"/>
  <c r="D773" i="5"/>
  <c r="G773" i="5" s="1"/>
  <c r="E783" i="5"/>
  <c r="F783" i="5" s="1"/>
  <c r="I783" i="5" s="1"/>
  <c r="D814" i="5"/>
  <c r="G814" i="5" s="1"/>
  <c r="D854" i="5"/>
  <c r="G854" i="5" s="1"/>
  <c r="D860" i="5"/>
  <c r="G860" i="5" s="1"/>
  <c r="D890" i="5"/>
  <c r="G890" i="5" s="1"/>
  <c r="D900" i="5"/>
  <c r="G900" i="5" s="1"/>
  <c r="D918" i="5"/>
  <c r="G918" i="5" s="1"/>
  <c r="D928" i="5"/>
  <c r="G928" i="5" s="1"/>
  <c r="D953" i="5"/>
  <c r="G953" i="5" s="1"/>
  <c r="E967" i="5"/>
  <c r="F967" i="5" s="1"/>
  <c r="I967" i="5" s="1"/>
  <c r="E989" i="5"/>
  <c r="F989" i="5" s="1"/>
  <c r="I989" i="5" s="1"/>
  <c r="E994" i="5"/>
  <c r="F994" i="5" s="1"/>
  <c r="I994" i="5" s="1"/>
  <c r="E998" i="5"/>
  <c r="F998" i="5" s="1"/>
  <c r="I998" i="5" s="1"/>
  <c r="E1004" i="5"/>
  <c r="F1004" i="5" s="1"/>
  <c r="I1004" i="5" s="1"/>
  <c r="D1076" i="5"/>
  <c r="D1080" i="5"/>
  <c r="D1086" i="5"/>
  <c r="D1090" i="5"/>
  <c r="D1094" i="5"/>
  <c r="E1128" i="5"/>
  <c r="F1128" i="5" s="1"/>
  <c r="I1128" i="5" s="1"/>
  <c r="J1128" i="5" s="1"/>
  <c r="D1142" i="5"/>
  <c r="D1147" i="5"/>
  <c r="E1193" i="5"/>
  <c r="F1193" i="5" s="1"/>
  <c r="G1193" i="5" s="1"/>
  <c r="D1205" i="5"/>
  <c r="D1227" i="5"/>
  <c r="G1227" i="5" s="1"/>
  <c r="D1256" i="5"/>
  <c r="D42" i="5"/>
  <c r="G42" i="5" s="1"/>
  <c r="E103" i="5"/>
  <c r="F103" i="5" s="1"/>
  <c r="I103" i="5" s="1"/>
  <c r="E133" i="5"/>
  <c r="F133" i="5" s="1"/>
  <c r="I133" i="5" s="1"/>
  <c r="E177" i="5"/>
  <c r="F177" i="5" s="1"/>
  <c r="I177" i="5" s="1"/>
  <c r="E228" i="5"/>
  <c r="F228" i="5" s="1"/>
  <c r="I228" i="5" s="1"/>
  <c r="E249" i="5"/>
  <c r="F249" i="5" s="1"/>
  <c r="I249" i="5" s="1"/>
  <c r="E259" i="5"/>
  <c r="F259" i="5" s="1"/>
  <c r="I259" i="5" s="1"/>
  <c r="E273" i="5"/>
  <c r="F273" i="5" s="1"/>
  <c r="I273" i="5" s="1"/>
  <c r="E386" i="5"/>
  <c r="F386" i="5" s="1"/>
  <c r="I386" i="5" s="1"/>
  <c r="E439" i="5"/>
  <c r="F439" i="5" s="1"/>
  <c r="I439" i="5" s="1"/>
  <c r="E659" i="5"/>
  <c r="F659" i="5" s="1"/>
  <c r="I659" i="5" s="1"/>
  <c r="E697" i="5"/>
  <c r="F697" i="5" s="1"/>
  <c r="I697" i="5" s="1"/>
  <c r="E749" i="5"/>
  <c r="F749" i="5" s="1"/>
  <c r="I749" i="5" s="1"/>
  <c r="E794" i="5"/>
  <c r="F794" i="5" s="1"/>
  <c r="I794" i="5" s="1"/>
  <c r="E838" i="5"/>
  <c r="F838" i="5" s="1"/>
  <c r="I838" i="5" s="1"/>
  <c r="E878" i="5"/>
  <c r="F878" i="5" s="1"/>
  <c r="I878" i="5" s="1"/>
  <c r="E900" i="5"/>
  <c r="F900" i="5" s="1"/>
  <c r="I900" i="5" s="1"/>
  <c r="E947" i="5"/>
  <c r="F947" i="5" s="1"/>
  <c r="I947" i="5" s="1"/>
  <c r="E1022" i="5"/>
  <c r="F1022" i="5" s="1"/>
  <c r="I1022" i="5" s="1"/>
  <c r="E1035" i="5"/>
  <c r="F1035" i="5" s="1"/>
  <c r="D1104" i="5"/>
  <c r="G1104" i="5" s="1"/>
  <c r="E1117" i="5"/>
  <c r="F1117" i="5" s="1"/>
  <c r="I1117" i="5" s="1"/>
  <c r="E1147" i="5"/>
  <c r="F1147" i="5" s="1"/>
  <c r="I1147" i="5" s="1"/>
  <c r="E1223" i="5"/>
  <c r="F1223" i="5" s="1"/>
  <c r="I1223" i="5" s="1"/>
  <c r="E264" i="5"/>
  <c r="F264" i="5" s="1"/>
  <c r="I264" i="5" s="1"/>
  <c r="E307" i="5"/>
  <c r="F307" i="5" s="1"/>
  <c r="I307" i="5" s="1"/>
  <c r="E312" i="5"/>
  <c r="F312" i="5" s="1"/>
  <c r="I312" i="5" s="1"/>
  <c r="E359" i="5"/>
  <c r="F359" i="5" s="1"/>
  <c r="I359" i="5" s="1"/>
  <c r="E546" i="5"/>
  <c r="F546" i="5" s="1"/>
  <c r="I546" i="5" s="1"/>
  <c r="E810" i="5"/>
  <c r="F810" i="5" s="1"/>
  <c r="I810" i="5" s="1"/>
  <c r="E830" i="5"/>
  <c r="F830" i="5" s="1"/>
  <c r="I830" i="5" s="1"/>
  <c r="E995" i="5"/>
  <c r="F995" i="5" s="1"/>
  <c r="I995" i="5" s="1"/>
  <c r="E1126" i="5"/>
  <c r="F1126" i="5" s="1"/>
  <c r="G1126" i="5" s="1"/>
  <c r="E1155" i="5"/>
  <c r="F1155" i="5" s="1"/>
  <c r="I1155" i="5" s="1"/>
  <c r="E1194" i="5"/>
  <c r="F1194" i="5" s="1"/>
  <c r="I1194" i="5" s="1"/>
  <c r="D50" i="5"/>
  <c r="G50" i="5" s="1"/>
  <c r="D85" i="5"/>
  <c r="G85" i="5" s="1"/>
  <c r="D109" i="5"/>
  <c r="G109" i="5" s="1"/>
  <c r="D192" i="5"/>
  <c r="G192" i="5" s="1"/>
  <c r="D260" i="5"/>
  <c r="G260" i="5" s="1"/>
  <c r="D356" i="5"/>
  <c r="G356" i="5" s="1"/>
  <c r="D387" i="5"/>
  <c r="G387" i="5" s="1"/>
  <c r="E395" i="5"/>
  <c r="F395" i="5" s="1"/>
  <c r="I395" i="5" s="1"/>
  <c r="D412" i="5"/>
  <c r="G412" i="5" s="1"/>
  <c r="E485" i="5"/>
  <c r="F485" i="5" s="1"/>
  <c r="I485" i="5" s="1"/>
  <c r="E523" i="5"/>
  <c r="F523" i="5" s="1"/>
  <c r="I523" i="5" s="1"/>
  <c r="E542" i="5"/>
  <c r="F542" i="5" s="1"/>
  <c r="I542" i="5" s="1"/>
  <c r="E574" i="5"/>
  <c r="F574" i="5" s="1"/>
  <c r="I574" i="5" s="1"/>
  <c r="E578" i="5"/>
  <c r="F578" i="5" s="1"/>
  <c r="I578" i="5" s="1"/>
  <c r="D584" i="5"/>
  <c r="G584" i="5" s="1"/>
  <c r="E595" i="5"/>
  <c r="F595" i="5" s="1"/>
  <c r="I595" i="5" s="1"/>
  <c r="D600" i="5"/>
  <c r="G600" i="5" s="1"/>
  <c r="E605" i="5"/>
  <c r="F605" i="5" s="1"/>
  <c r="I605" i="5" s="1"/>
  <c r="D615" i="5"/>
  <c r="G615" i="5" s="1"/>
  <c r="E643" i="5"/>
  <c r="F643" i="5" s="1"/>
  <c r="I643" i="5" s="1"/>
  <c r="D649" i="5"/>
  <c r="G649" i="5" s="1"/>
  <c r="E670" i="5"/>
  <c r="F670" i="5" s="1"/>
  <c r="I670" i="5" s="1"/>
  <c r="D693" i="5"/>
  <c r="G693" i="5" s="1"/>
  <c r="E735" i="5"/>
  <c r="F735" i="5" s="1"/>
  <c r="I735" i="5" s="1"/>
  <c r="D790" i="5"/>
  <c r="G790" i="5" s="1"/>
  <c r="D806" i="5"/>
  <c r="G806" i="5" s="1"/>
  <c r="D826" i="5"/>
  <c r="G826" i="5" s="1"/>
  <c r="D868" i="5"/>
  <c r="G868" i="5" s="1"/>
  <c r="D920" i="5"/>
  <c r="G920" i="5" s="1"/>
  <c r="E939" i="5"/>
  <c r="F939" i="5" s="1"/>
  <c r="I939" i="5" s="1"/>
  <c r="D961" i="5"/>
  <c r="G961" i="5" s="1"/>
  <c r="E971" i="5"/>
  <c r="F971" i="5" s="1"/>
  <c r="I971" i="5" s="1"/>
  <c r="E1057" i="5"/>
  <c r="F1057" i="5" s="1"/>
  <c r="I1057" i="5" s="1"/>
  <c r="D1108" i="5"/>
  <c r="E1130" i="5"/>
  <c r="F1130" i="5" s="1"/>
  <c r="I1130" i="5" s="1"/>
  <c r="D1139" i="5"/>
  <c r="D1144" i="5"/>
  <c r="D1152" i="5"/>
  <c r="D1184" i="5"/>
  <c r="D1189" i="5"/>
  <c r="G1189" i="5" s="1"/>
  <c r="D1224" i="5"/>
  <c r="D1273" i="5"/>
  <c r="E75" i="5"/>
  <c r="F75" i="5" s="1"/>
  <c r="I75" i="5" s="1"/>
  <c r="E145" i="5"/>
  <c r="F145" i="5" s="1"/>
  <c r="I145" i="5" s="1"/>
  <c r="E256" i="5"/>
  <c r="F256" i="5" s="1"/>
  <c r="I256" i="5" s="1"/>
  <c r="E271" i="5"/>
  <c r="F271" i="5" s="1"/>
  <c r="I271" i="5" s="1"/>
  <c r="E296" i="5"/>
  <c r="F296" i="5" s="1"/>
  <c r="I296" i="5" s="1"/>
  <c r="E392" i="5"/>
  <c r="F392" i="5" s="1"/>
  <c r="I392" i="5" s="1"/>
  <c r="E675" i="5"/>
  <c r="F675" i="5" s="1"/>
  <c r="I675" i="5" s="1"/>
  <c r="D836" i="5"/>
  <c r="G836" i="5" s="1"/>
  <c r="D852" i="5"/>
  <c r="G852" i="5" s="1"/>
  <c r="E880" i="5"/>
  <c r="F880" i="5" s="1"/>
  <c r="I880" i="5" s="1"/>
  <c r="D892" i="5"/>
  <c r="G892" i="5" s="1"/>
  <c r="D910" i="5"/>
  <c r="G910" i="5" s="1"/>
  <c r="E992" i="5"/>
  <c r="F992" i="5" s="1"/>
  <c r="I992" i="5" s="1"/>
  <c r="E1001" i="5"/>
  <c r="F1001" i="5" s="1"/>
  <c r="I1001" i="5" s="1"/>
  <c r="D1007" i="5"/>
  <c r="G1007" i="5" s="1"/>
  <c r="E1013" i="5"/>
  <c r="F1013" i="5" s="1"/>
  <c r="I1013" i="5" s="1"/>
  <c r="E1064" i="5"/>
  <c r="F1064" i="5" s="1"/>
  <c r="I1064" i="5" s="1"/>
  <c r="G1132" i="5"/>
  <c r="E1207" i="5"/>
  <c r="F1207" i="5" s="1"/>
  <c r="I1207" i="5" s="1"/>
  <c r="D1229" i="5"/>
  <c r="E1273" i="5"/>
  <c r="F1273" i="5" s="1"/>
  <c r="I1273" i="5" s="1"/>
  <c r="D58" i="5"/>
  <c r="G58" i="5" s="1"/>
  <c r="E100" i="5"/>
  <c r="F100" i="5" s="1"/>
  <c r="I100" i="5" s="1"/>
  <c r="E105" i="5"/>
  <c r="F105" i="5" s="1"/>
  <c r="I105" i="5" s="1"/>
  <c r="D125" i="5"/>
  <c r="G125" i="5" s="1"/>
  <c r="E140" i="5"/>
  <c r="F140" i="5" s="1"/>
  <c r="I140" i="5" s="1"/>
  <c r="E164" i="5"/>
  <c r="F164" i="5" s="1"/>
  <c r="I164" i="5" s="1"/>
  <c r="D217" i="5"/>
  <c r="G217" i="5" s="1"/>
  <c r="E231" i="5"/>
  <c r="F231" i="5" s="1"/>
  <c r="I231" i="5" s="1"/>
  <c r="D243" i="5"/>
  <c r="G243" i="5" s="1"/>
  <c r="E275" i="5"/>
  <c r="F275" i="5" s="1"/>
  <c r="I275" i="5" s="1"/>
  <c r="E280" i="5"/>
  <c r="F280" i="5" s="1"/>
  <c r="I280" i="5" s="1"/>
  <c r="D449" i="5"/>
  <c r="G449" i="5" s="1"/>
  <c r="E502" i="5"/>
  <c r="F502" i="5" s="1"/>
  <c r="I502" i="5" s="1"/>
  <c r="E571" i="5"/>
  <c r="F571" i="5" s="1"/>
  <c r="I571" i="5" s="1"/>
  <c r="D591" i="5"/>
  <c r="G591" i="5" s="1"/>
  <c r="D601" i="5"/>
  <c r="G601" i="5" s="1"/>
  <c r="E661" i="5"/>
  <c r="F661" i="5" s="1"/>
  <c r="I661" i="5" s="1"/>
  <c r="D743" i="5"/>
  <c r="G743" i="5" s="1"/>
  <c r="E926" i="5"/>
  <c r="F926" i="5" s="1"/>
  <c r="I926" i="5" s="1"/>
  <c r="E1007" i="5"/>
  <c r="F1007" i="5" s="1"/>
  <c r="I1007" i="5" s="1"/>
  <c r="E1051" i="5"/>
  <c r="F1051" i="5" s="1"/>
  <c r="G1051" i="5" s="1"/>
  <c r="E969" i="5"/>
  <c r="F969" i="5" s="1"/>
  <c r="I969" i="5" s="1"/>
  <c r="D19" i="5"/>
  <c r="G19" i="5" s="1"/>
  <c r="D23" i="5"/>
  <c r="G23" i="5" s="1"/>
  <c r="D27" i="5"/>
  <c r="G27" i="5" s="1"/>
  <c r="D31" i="5"/>
  <c r="G31" i="5" s="1"/>
  <c r="D77" i="5"/>
  <c r="G77" i="5" s="1"/>
  <c r="D84" i="5"/>
  <c r="G84" i="5" s="1"/>
  <c r="E87" i="5"/>
  <c r="F87" i="5" s="1"/>
  <c r="I87" i="5" s="1"/>
  <c r="D91" i="5"/>
  <c r="G91" i="5" s="1"/>
  <c r="E107" i="5"/>
  <c r="F107" i="5" s="1"/>
  <c r="I107" i="5" s="1"/>
  <c r="D116" i="5"/>
  <c r="G116" i="5" s="1"/>
  <c r="E119" i="5"/>
  <c r="F119" i="5" s="1"/>
  <c r="I119" i="5" s="1"/>
  <c r="D123" i="5"/>
  <c r="G123" i="5" s="1"/>
  <c r="E129" i="5"/>
  <c r="F129" i="5" s="1"/>
  <c r="I129" i="5" s="1"/>
  <c r="D152" i="5"/>
  <c r="G152" i="5" s="1"/>
  <c r="E157" i="5"/>
  <c r="F157" i="5" s="1"/>
  <c r="I157" i="5" s="1"/>
  <c r="D175" i="5"/>
  <c r="G175" i="5" s="1"/>
  <c r="E186" i="5"/>
  <c r="F186" i="5" s="1"/>
  <c r="I186" i="5" s="1"/>
  <c r="D185" i="5"/>
  <c r="G185" i="5" s="1"/>
  <c r="D197" i="5"/>
  <c r="G197" i="5" s="1"/>
  <c r="D206" i="5"/>
  <c r="G206" i="5" s="1"/>
  <c r="D210" i="5"/>
  <c r="G210" i="5" s="1"/>
  <c r="D214" i="5"/>
  <c r="G214" i="5" s="1"/>
  <c r="D225" i="5"/>
  <c r="G225" i="5" s="1"/>
  <c r="E305" i="5"/>
  <c r="F305" i="5" s="1"/>
  <c r="I305" i="5" s="1"/>
  <c r="E330" i="5"/>
  <c r="F330" i="5" s="1"/>
  <c r="I330" i="5" s="1"/>
  <c r="D334" i="5"/>
  <c r="G334" i="5" s="1"/>
  <c r="E335" i="5"/>
  <c r="F335" i="5" s="1"/>
  <c r="I335" i="5" s="1"/>
  <c r="E353" i="5"/>
  <c r="F353" i="5" s="1"/>
  <c r="I353" i="5" s="1"/>
  <c r="D396" i="5"/>
  <c r="G396" i="5" s="1"/>
  <c r="E397" i="5"/>
  <c r="F397" i="5" s="1"/>
  <c r="I397" i="5" s="1"/>
  <c r="E414" i="5"/>
  <c r="F414" i="5" s="1"/>
  <c r="I414" i="5" s="1"/>
  <c r="D413" i="5"/>
  <c r="G413" i="5" s="1"/>
  <c r="E420" i="5"/>
  <c r="F420" i="5" s="1"/>
  <c r="I420" i="5" s="1"/>
  <c r="D419" i="5"/>
  <c r="G419" i="5" s="1"/>
  <c r="D35" i="5"/>
  <c r="G35" i="5" s="1"/>
  <c r="D39" i="5"/>
  <c r="G39" i="5" s="1"/>
  <c r="D43" i="5"/>
  <c r="G43" i="5" s="1"/>
  <c r="D47" i="5"/>
  <c r="G47" i="5" s="1"/>
  <c r="D51" i="5"/>
  <c r="G51" i="5" s="1"/>
  <c r="D55" i="5"/>
  <c r="G55" i="5" s="1"/>
  <c r="D59" i="5"/>
  <c r="G59" i="5" s="1"/>
  <c r="D63" i="5"/>
  <c r="G63" i="5" s="1"/>
  <c r="D67" i="5"/>
  <c r="G67" i="5" s="1"/>
  <c r="D75" i="5"/>
  <c r="G75" i="5" s="1"/>
  <c r="D81" i="5"/>
  <c r="G81" i="5" s="1"/>
  <c r="E91" i="5"/>
  <c r="F91" i="5" s="1"/>
  <c r="I91" i="5" s="1"/>
  <c r="D105" i="5"/>
  <c r="G105" i="5" s="1"/>
  <c r="D113" i="5"/>
  <c r="G113" i="5" s="1"/>
  <c r="E123" i="5"/>
  <c r="F123" i="5" s="1"/>
  <c r="I123" i="5" s="1"/>
  <c r="D140" i="5"/>
  <c r="G140" i="5" s="1"/>
  <c r="D143" i="5"/>
  <c r="G143" i="5" s="1"/>
  <c r="E161" i="5"/>
  <c r="F161" i="5" s="1"/>
  <c r="I161" i="5" s="1"/>
  <c r="E166" i="5"/>
  <c r="F166" i="5" s="1"/>
  <c r="I166" i="5" s="1"/>
  <c r="D165" i="5"/>
  <c r="G165" i="5" s="1"/>
  <c r="D169" i="5"/>
  <c r="G169" i="5" s="1"/>
  <c r="E185" i="5"/>
  <c r="F185" i="5" s="1"/>
  <c r="I185" i="5" s="1"/>
  <c r="E227" i="5"/>
  <c r="F227" i="5" s="1"/>
  <c r="I227" i="5" s="1"/>
  <c r="D226" i="5"/>
  <c r="G226" i="5" s="1"/>
  <c r="E235" i="5"/>
  <c r="F235" i="5" s="1"/>
  <c r="I235" i="5" s="1"/>
  <c r="E248" i="5"/>
  <c r="F248" i="5" s="1"/>
  <c r="I248" i="5" s="1"/>
  <c r="D247" i="5"/>
  <c r="G247" i="5" s="1"/>
  <c r="E266" i="5"/>
  <c r="F266" i="5" s="1"/>
  <c r="I266" i="5" s="1"/>
  <c r="D296" i="5"/>
  <c r="G296" i="5" s="1"/>
  <c r="E302" i="5"/>
  <c r="F302" i="5" s="1"/>
  <c r="I302" i="5" s="1"/>
  <c r="D301" i="5"/>
  <c r="G301" i="5" s="1"/>
  <c r="E339" i="5"/>
  <c r="F339" i="5" s="1"/>
  <c r="I339" i="5" s="1"/>
  <c r="E348" i="5"/>
  <c r="F348" i="5" s="1"/>
  <c r="I348" i="5" s="1"/>
  <c r="D347" i="5"/>
  <c r="G347" i="5" s="1"/>
  <c r="D364" i="5"/>
  <c r="G364" i="5" s="1"/>
  <c r="E393" i="5"/>
  <c r="F393" i="5" s="1"/>
  <c r="I393" i="5" s="1"/>
  <c r="D402" i="5"/>
  <c r="G402" i="5" s="1"/>
  <c r="E403" i="5"/>
  <c r="F403" i="5" s="1"/>
  <c r="I403" i="5" s="1"/>
  <c r="D441" i="5"/>
  <c r="G441" i="5" s="1"/>
  <c r="E442" i="5"/>
  <c r="F442" i="5" s="1"/>
  <c r="I442" i="5" s="1"/>
  <c r="E449" i="5"/>
  <c r="F449" i="5" s="1"/>
  <c r="I449" i="5" s="1"/>
  <c r="D448" i="5"/>
  <c r="G448" i="5" s="1"/>
  <c r="D454" i="5"/>
  <c r="G454" i="5" s="1"/>
  <c r="E455" i="5"/>
  <c r="F455" i="5" s="1"/>
  <c r="I455" i="5" s="1"/>
  <c r="E88" i="5"/>
  <c r="F88" i="5" s="1"/>
  <c r="I88" i="5" s="1"/>
  <c r="E174" i="5"/>
  <c r="F174" i="5" s="1"/>
  <c r="I174" i="5" s="1"/>
  <c r="D173" i="5"/>
  <c r="G173" i="5" s="1"/>
  <c r="D254" i="5"/>
  <c r="G254" i="5" s="1"/>
  <c r="E255" i="5"/>
  <c r="F255" i="5" s="1"/>
  <c r="I255" i="5" s="1"/>
  <c r="D302" i="5"/>
  <c r="G302" i="5" s="1"/>
  <c r="E303" i="5"/>
  <c r="F303" i="5" s="1"/>
  <c r="I303" i="5" s="1"/>
  <c r="E318" i="5"/>
  <c r="F318" i="5" s="1"/>
  <c r="I318" i="5" s="1"/>
  <c r="D317" i="5"/>
  <c r="G317" i="5" s="1"/>
  <c r="D386" i="5"/>
  <c r="G386" i="5" s="1"/>
  <c r="E387" i="5"/>
  <c r="F387" i="5" s="1"/>
  <c r="I387" i="5" s="1"/>
  <c r="D108" i="5"/>
  <c r="G108" i="5" s="1"/>
  <c r="D149" i="5"/>
  <c r="G149" i="5" s="1"/>
  <c r="D204" i="5"/>
  <c r="G204" i="5" s="1"/>
  <c r="E205" i="5"/>
  <c r="F205" i="5" s="1"/>
  <c r="I205" i="5" s="1"/>
  <c r="D215" i="5"/>
  <c r="G215" i="5" s="1"/>
  <c r="D236" i="5"/>
  <c r="G236" i="5" s="1"/>
  <c r="D241" i="5"/>
  <c r="G241" i="5" s="1"/>
  <c r="E281" i="5"/>
  <c r="F281" i="5" s="1"/>
  <c r="I281" i="5" s="1"/>
  <c r="D280" i="5"/>
  <c r="G280" i="5" s="1"/>
  <c r="D288" i="5"/>
  <c r="G288" i="5" s="1"/>
  <c r="E289" i="5"/>
  <c r="F289" i="5" s="1"/>
  <c r="I289" i="5" s="1"/>
  <c r="D318" i="5"/>
  <c r="G318" i="5" s="1"/>
  <c r="E319" i="5"/>
  <c r="F319" i="5" s="1"/>
  <c r="I319" i="5" s="1"/>
  <c r="D340" i="5"/>
  <c r="G340" i="5" s="1"/>
  <c r="D361" i="5"/>
  <c r="G361" i="5" s="1"/>
  <c r="D18" i="5"/>
  <c r="G18" i="5" s="1"/>
  <c r="D73" i="5"/>
  <c r="G73" i="5" s="1"/>
  <c r="D76" i="5"/>
  <c r="G76" i="5" s="1"/>
  <c r="D79" i="5"/>
  <c r="G79" i="5" s="1"/>
  <c r="E108" i="5"/>
  <c r="F108" i="5" s="1"/>
  <c r="I108" i="5" s="1"/>
  <c r="D137" i="5"/>
  <c r="G137" i="5" s="1"/>
  <c r="D145" i="5"/>
  <c r="G145" i="5" s="1"/>
  <c r="D292" i="5"/>
  <c r="G292" i="5" s="1"/>
  <c r="D298" i="5"/>
  <c r="G298" i="5" s="1"/>
  <c r="E299" i="5"/>
  <c r="F299" i="5" s="1"/>
  <c r="I299" i="5" s="1"/>
  <c r="D22" i="5"/>
  <c r="G22" i="5" s="1"/>
  <c r="D26" i="5"/>
  <c r="G26" i="5" s="1"/>
  <c r="D30" i="5"/>
  <c r="G30" i="5" s="1"/>
  <c r="D34" i="5"/>
  <c r="G34" i="5" s="1"/>
  <c r="D89" i="5"/>
  <c r="G89" i="5" s="1"/>
  <c r="D97" i="5"/>
  <c r="G97" i="5" s="1"/>
  <c r="D101" i="5"/>
  <c r="G101" i="5" s="1"/>
  <c r="D121" i="5"/>
  <c r="G121" i="5" s="1"/>
  <c r="E128" i="5"/>
  <c r="F128" i="5" s="1"/>
  <c r="I128" i="5" s="1"/>
  <c r="E184" i="5"/>
  <c r="F184" i="5" s="1"/>
  <c r="I184" i="5" s="1"/>
  <c r="D183" i="5"/>
  <c r="G183" i="5" s="1"/>
  <c r="D188" i="5"/>
  <c r="G188" i="5" s="1"/>
  <c r="E189" i="5"/>
  <c r="F189" i="5" s="1"/>
  <c r="I189" i="5" s="1"/>
  <c r="E192" i="5"/>
  <c r="F192" i="5" s="1"/>
  <c r="I192" i="5" s="1"/>
  <c r="D196" i="5"/>
  <c r="G196" i="5" s="1"/>
  <c r="D205" i="5"/>
  <c r="G205" i="5" s="1"/>
  <c r="D209" i="5"/>
  <c r="G209" i="5" s="1"/>
  <c r="E214" i="5"/>
  <c r="F214" i="5" s="1"/>
  <c r="I214" i="5" s="1"/>
  <c r="D213" i="5"/>
  <c r="G213" i="5" s="1"/>
  <c r="E251" i="5"/>
  <c r="F251" i="5" s="1"/>
  <c r="I251" i="5" s="1"/>
  <c r="D256" i="5"/>
  <c r="G256" i="5" s="1"/>
  <c r="E257" i="5"/>
  <c r="F257" i="5" s="1"/>
  <c r="I257" i="5" s="1"/>
  <c r="E270" i="5"/>
  <c r="F270" i="5" s="1"/>
  <c r="I270" i="5" s="1"/>
  <c r="D269" i="5"/>
  <c r="G269" i="5" s="1"/>
  <c r="D285" i="5"/>
  <c r="G285" i="5" s="1"/>
  <c r="D289" i="5"/>
  <c r="G289" i="5" s="1"/>
  <c r="E329" i="5"/>
  <c r="F329" i="5" s="1"/>
  <c r="I329" i="5" s="1"/>
  <c r="D328" i="5"/>
  <c r="G328" i="5" s="1"/>
  <c r="D336" i="5"/>
  <c r="G336" i="5" s="1"/>
  <c r="E337" i="5"/>
  <c r="F337" i="5" s="1"/>
  <c r="I337" i="5" s="1"/>
  <c r="E352" i="5"/>
  <c r="F352" i="5" s="1"/>
  <c r="I352" i="5" s="1"/>
  <c r="E367" i="5"/>
  <c r="F367" i="5" s="1"/>
  <c r="I367" i="5" s="1"/>
  <c r="E452" i="5"/>
  <c r="F452" i="5" s="1"/>
  <c r="I452" i="5" s="1"/>
  <c r="D451" i="5"/>
  <c r="G451" i="5" s="1"/>
  <c r="E101" i="5"/>
  <c r="F101" i="5" s="1"/>
  <c r="I101" i="5" s="1"/>
  <c r="D167" i="5"/>
  <c r="G167" i="5" s="1"/>
  <c r="E168" i="5"/>
  <c r="F168" i="5" s="1"/>
  <c r="I168" i="5" s="1"/>
  <c r="E194" i="5"/>
  <c r="F194" i="5" s="1"/>
  <c r="I194" i="5" s="1"/>
  <c r="D193" i="5"/>
  <c r="G193" i="5" s="1"/>
  <c r="E253" i="5"/>
  <c r="F253" i="5" s="1"/>
  <c r="I253" i="5" s="1"/>
  <c r="D252" i="5"/>
  <c r="G252" i="5" s="1"/>
  <c r="D314" i="5"/>
  <c r="G314" i="5" s="1"/>
  <c r="E315" i="5"/>
  <c r="F315" i="5" s="1"/>
  <c r="I315" i="5" s="1"/>
  <c r="E338" i="5"/>
  <c r="F338" i="5" s="1"/>
  <c r="I338" i="5" s="1"/>
  <c r="D337" i="5"/>
  <c r="G337" i="5" s="1"/>
  <c r="E429" i="5"/>
  <c r="F429" i="5" s="1"/>
  <c r="I429" i="5" s="1"/>
  <c r="D428" i="5"/>
  <c r="G428" i="5" s="1"/>
  <c r="E125" i="5"/>
  <c r="F125" i="5" s="1"/>
  <c r="I125" i="5" s="1"/>
  <c r="D129" i="5"/>
  <c r="G129" i="5" s="1"/>
  <c r="E158" i="5"/>
  <c r="F158" i="5" s="1"/>
  <c r="I158" i="5" s="1"/>
  <c r="D157" i="5"/>
  <c r="G157" i="5" s="1"/>
  <c r="D189" i="5"/>
  <c r="G189" i="5" s="1"/>
  <c r="E203" i="5"/>
  <c r="F203" i="5" s="1"/>
  <c r="I203" i="5" s="1"/>
  <c r="D202" i="5"/>
  <c r="G202" i="5" s="1"/>
  <c r="E306" i="5"/>
  <c r="F306" i="5" s="1"/>
  <c r="I306" i="5" s="1"/>
  <c r="D305" i="5"/>
  <c r="G305" i="5" s="1"/>
  <c r="E328" i="5"/>
  <c r="F328" i="5" s="1"/>
  <c r="I328" i="5" s="1"/>
  <c r="E363" i="5"/>
  <c r="F363" i="5" s="1"/>
  <c r="I363" i="5" s="1"/>
  <c r="E371" i="5"/>
  <c r="F371" i="5" s="1"/>
  <c r="I371" i="5" s="1"/>
  <c r="D381" i="5"/>
  <c r="G381" i="5" s="1"/>
  <c r="D417" i="5"/>
  <c r="G417" i="5" s="1"/>
  <c r="E419" i="5"/>
  <c r="F419" i="5" s="1"/>
  <c r="I419" i="5" s="1"/>
  <c r="D436" i="5"/>
  <c r="G436" i="5" s="1"/>
  <c r="D439" i="5"/>
  <c r="G439" i="5" s="1"/>
  <c r="E451" i="5"/>
  <c r="F451" i="5" s="1"/>
  <c r="I451" i="5" s="1"/>
  <c r="D455" i="5"/>
  <c r="G455" i="5" s="1"/>
  <c r="D473" i="5"/>
  <c r="G473" i="5" s="1"/>
  <c r="E475" i="5"/>
  <c r="F475" i="5" s="1"/>
  <c r="I475" i="5" s="1"/>
  <c r="E477" i="5"/>
  <c r="F477" i="5" s="1"/>
  <c r="I477" i="5" s="1"/>
  <c r="E481" i="5"/>
  <c r="F481" i="5" s="1"/>
  <c r="I481" i="5" s="1"/>
  <c r="E508" i="5"/>
  <c r="F508" i="5" s="1"/>
  <c r="I508" i="5" s="1"/>
  <c r="D526" i="5"/>
  <c r="G526" i="5" s="1"/>
  <c r="E551" i="5"/>
  <c r="F551" i="5" s="1"/>
  <c r="I551" i="5" s="1"/>
  <c r="D585" i="5"/>
  <c r="G585" i="5" s="1"/>
  <c r="E587" i="5"/>
  <c r="F587" i="5" s="1"/>
  <c r="I587" i="5" s="1"/>
  <c r="D595" i="5"/>
  <c r="G595" i="5" s="1"/>
  <c r="D614" i="5"/>
  <c r="G614" i="5" s="1"/>
  <c r="E615" i="5"/>
  <c r="F615" i="5" s="1"/>
  <c r="I615" i="5" s="1"/>
  <c r="E617" i="5"/>
  <c r="F617" i="5" s="1"/>
  <c r="I617" i="5" s="1"/>
  <c r="E632" i="5"/>
  <c r="F632" i="5" s="1"/>
  <c r="I632" i="5" s="1"/>
  <c r="D631" i="5"/>
  <c r="G631" i="5" s="1"/>
  <c r="E640" i="5"/>
  <c r="F640" i="5" s="1"/>
  <c r="I640" i="5" s="1"/>
  <c r="D639" i="5"/>
  <c r="G639" i="5" s="1"/>
  <c r="E653" i="5"/>
  <c r="F653" i="5" s="1"/>
  <c r="I653" i="5" s="1"/>
  <c r="E678" i="5"/>
  <c r="F678" i="5" s="1"/>
  <c r="I678" i="5" s="1"/>
  <c r="E696" i="5"/>
  <c r="F696" i="5" s="1"/>
  <c r="I696" i="5" s="1"/>
  <c r="D695" i="5"/>
  <c r="G695" i="5" s="1"/>
  <c r="D703" i="5"/>
  <c r="G703" i="5" s="1"/>
  <c r="E717" i="5"/>
  <c r="F717" i="5" s="1"/>
  <c r="I717" i="5" s="1"/>
  <c r="E741" i="5"/>
  <c r="F741" i="5" s="1"/>
  <c r="I741" i="5" s="1"/>
  <c r="D740" i="5"/>
  <c r="G740" i="5" s="1"/>
  <c r="E750" i="5"/>
  <c r="F750" i="5" s="1"/>
  <c r="I750" i="5" s="1"/>
  <c r="D749" i="5"/>
  <c r="G749" i="5" s="1"/>
  <c r="E942" i="5"/>
  <c r="F942" i="5" s="1"/>
  <c r="I942" i="5" s="1"/>
  <c r="D941" i="5"/>
  <c r="G941" i="5" s="1"/>
  <c r="E982" i="5"/>
  <c r="F982" i="5" s="1"/>
  <c r="I982" i="5" s="1"/>
  <c r="D981" i="5"/>
  <c r="G981" i="5" s="1"/>
  <c r="E473" i="5"/>
  <c r="F473" i="5" s="1"/>
  <c r="I473" i="5" s="1"/>
  <c r="D523" i="5"/>
  <c r="G523" i="5" s="1"/>
  <c r="E524" i="5"/>
  <c r="F524" i="5" s="1"/>
  <c r="I524" i="5" s="1"/>
  <c r="D535" i="5"/>
  <c r="G535" i="5" s="1"/>
  <c r="E536" i="5"/>
  <c r="F536" i="5" s="1"/>
  <c r="I536" i="5" s="1"/>
  <c r="E631" i="5"/>
  <c r="F631" i="5" s="1"/>
  <c r="I631" i="5" s="1"/>
  <c r="E639" i="5"/>
  <c r="F639" i="5" s="1"/>
  <c r="I639" i="5" s="1"/>
  <c r="E645" i="5"/>
  <c r="F645" i="5" s="1"/>
  <c r="I645" i="5" s="1"/>
  <c r="D644" i="5"/>
  <c r="G644" i="5" s="1"/>
  <c r="E680" i="5"/>
  <c r="F680" i="5" s="1"/>
  <c r="I680" i="5" s="1"/>
  <c r="D679" i="5"/>
  <c r="G679" i="5" s="1"/>
  <c r="E732" i="5"/>
  <c r="F732" i="5" s="1"/>
  <c r="I732" i="5" s="1"/>
  <c r="D731" i="5"/>
  <c r="G731" i="5" s="1"/>
  <c r="E885" i="5"/>
  <c r="F885" i="5" s="1"/>
  <c r="I885" i="5" s="1"/>
  <c r="D884" i="5"/>
  <c r="G884" i="5" s="1"/>
  <c r="E509" i="5"/>
  <c r="F509" i="5" s="1"/>
  <c r="I509" i="5" s="1"/>
  <c r="E513" i="5"/>
  <c r="F513" i="5" s="1"/>
  <c r="I513" i="5" s="1"/>
  <c r="E530" i="5"/>
  <c r="F530" i="5" s="1"/>
  <c r="I530" i="5" s="1"/>
  <c r="E556" i="5"/>
  <c r="F556" i="5" s="1"/>
  <c r="I556" i="5" s="1"/>
  <c r="E591" i="5"/>
  <c r="F591" i="5" s="1"/>
  <c r="I591" i="5" s="1"/>
  <c r="E612" i="5"/>
  <c r="F612" i="5" s="1"/>
  <c r="I612" i="5" s="1"/>
  <c r="D611" i="5"/>
  <c r="G611" i="5" s="1"/>
  <c r="E646" i="5"/>
  <c r="F646" i="5" s="1"/>
  <c r="I646" i="5" s="1"/>
  <c r="D645" i="5"/>
  <c r="G645" i="5" s="1"/>
  <c r="E676" i="5"/>
  <c r="F676" i="5" s="1"/>
  <c r="I676" i="5" s="1"/>
  <c r="D675" i="5"/>
  <c r="G675" i="5" s="1"/>
  <c r="E728" i="5"/>
  <c r="F728" i="5" s="1"/>
  <c r="I728" i="5" s="1"/>
  <c r="D727" i="5"/>
  <c r="G727" i="5" s="1"/>
  <c r="E776" i="5"/>
  <c r="F776" i="5" s="1"/>
  <c r="I776" i="5" s="1"/>
  <c r="D775" i="5"/>
  <c r="G775" i="5" s="1"/>
  <c r="E785" i="5"/>
  <c r="F785" i="5" s="1"/>
  <c r="I785" i="5" s="1"/>
  <c r="D784" i="5"/>
  <c r="G784" i="5" s="1"/>
  <c r="E811" i="5"/>
  <c r="F811" i="5" s="1"/>
  <c r="I811" i="5" s="1"/>
  <c r="D810" i="5"/>
  <c r="G810" i="5" s="1"/>
  <c r="E831" i="5"/>
  <c r="F831" i="5" s="1"/>
  <c r="I831" i="5" s="1"/>
  <c r="D830" i="5"/>
  <c r="G830" i="5" s="1"/>
  <c r="E873" i="5"/>
  <c r="F873" i="5" s="1"/>
  <c r="I873" i="5" s="1"/>
  <c r="D872" i="5"/>
  <c r="G872" i="5" s="1"/>
  <c r="D960" i="5"/>
  <c r="G960" i="5" s="1"/>
  <c r="E961" i="5"/>
  <c r="F961" i="5" s="1"/>
  <c r="I961" i="5" s="1"/>
  <c r="E1012" i="5"/>
  <c r="F1012" i="5" s="1"/>
  <c r="I1012" i="5" s="1"/>
  <c r="D1011" i="5"/>
  <c r="G1011" i="5" s="1"/>
  <c r="D447" i="5"/>
  <c r="G447" i="5" s="1"/>
  <c r="E504" i="5"/>
  <c r="F504" i="5" s="1"/>
  <c r="I504" i="5" s="1"/>
  <c r="D583" i="5"/>
  <c r="G583" i="5" s="1"/>
  <c r="E584" i="5"/>
  <c r="F584" i="5" s="1"/>
  <c r="I584" i="5" s="1"/>
  <c r="D588" i="5"/>
  <c r="G588" i="5" s="1"/>
  <c r="E597" i="5"/>
  <c r="F597" i="5" s="1"/>
  <c r="I597" i="5" s="1"/>
  <c r="D596" i="5"/>
  <c r="G596" i="5" s="1"/>
  <c r="D619" i="5"/>
  <c r="G619" i="5" s="1"/>
  <c r="E660" i="5"/>
  <c r="F660" i="5" s="1"/>
  <c r="I660" i="5" s="1"/>
  <c r="D659" i="5"/>
  <c r="G659" i="5" s="1"/>
  <c r="E666" i="5"/>
  <c r="F666" i="5" s="1"/>
  <c r="I666" i="5" s="1"/>
  <c r="D665" i="5"/>
  <c r="G665" i="5" s="1"/>
  <c r="D701" i="5"/>
  <c r="G701" i="5" s="1"/>
  <c r="E702" i="5"/>
  <c r="F702" i="5" s="1"/>
  <c r="I702" i="5" s="1"/>
  <c r="E724" i="5"/>
  <c r="F724" i="5" s="1"/>
  <c r="I724" i="5" s="1"/>
  <c r="D723" i="5"/>
  <c r="G723" i="5" s="1"/>
  <c r="E758" i="5"/>
  <c r="F758" i="5" s="1"/>
  <c r="I758" i="5" s="1"/>
  <c r="D757" i="5"/>
  <c r="G757" i="5" s="1"/>
  <c r="E857" i="5"/>
  <c r="F857" i="5" s="1"/>
  <c r="I857" i="5" s="1"/>
  <c r="D856" i="5"/>
  <c r="G856" i="5" s="1"/>
  <c r="D909" i="5"/>
  <c r="G909" i="5" s="1"/>
  <c r="E910" i="5"/>
  <c r="F910" i="5" s="1"/>
  <c r="I910" i="5" s="1"/>
  <c r="E361" i="5"/>
  <c r="F361" i="5" s="1"/>
  <c r="I361" i="5" s="1"/>
  <c r="D440" i="5"/>
  <c r="G440" i="5" s="1"/>
  <c r="D443" i="5"/>
  <c r="G443" i="5" s="1"/>
  <c r="E447" i="5"/>
  <c r="F447" i="5" s="1"/>
  <c r="I447" i="5" s="1"/>
  <c r="D456" i="5"/>
  <c r="G456" i="5" s="1"/>
  <c r="D460" i="5"/>
  <c r="G460" i="5" s="1"/>
  <c r="D467" i="5"/>
  <c r="G467" i="5" s="1"/>
  <c r="E484" i="5"/>
  <c r="F484" i="5" s="1"/>
  <c r="I484" i="5" s="1"/>
  <c r="E499" i="5"/>
  <c r="F499" i="5" s="1"/>
  <c r="I499" i="5" s="1"/>
  <c r="D502" i="5"/>
  <c r="G502" i="5" s="1"/>
  <c r="E510" i="5"/>
  <c r="F510" i="5" s="1"/>
  <c r="I510" i="5" s="1"/>
  <c r="E514" i="5"/>
  <c r="F514" i="5" s="1"/>
  <c r="I514" i="5" s="1"/>
  <c r="E519" i="5"/>
  <c r="F519" i="5" s="1"/>
  <c r="I519" i="5" s="1"/>
  <c r="E583" i="5"/>
  <c r="F583" i="5" s="1"/>
  <c r="I583" i="5" s="1"/>
  <c r="D641" i="5"/>
  <c r="G641" i="5" s="1"/>
  <c r="E677" i="5"/>
  <c r="F677" i="5" s="1"/>
  <c r="I677" i="5" s="1"/>
  <c r="D676" i="5"/>
  <c r="G676" i="5" s="1"/>
  <c r="E723" i="5"/>
  <c r="F723" i="5" s="1"/>
  <c r="I723" i="5" s="1"/>
  <c r="D817" i="5"/>
  <c r="G817" i="5" s="1"/>
  <c r="E818" i="5"/>
  <c r="F818" i="5" s="1"/>
  <c r="I818" i="5" s="1"/>
  <c r="E841" i="5"/>
  <c r="F841" i="5" s="1"/>
  <c r="I841" i="5" s="1"/>
  <c r="D840" i="5"/>
  <c r="G840" i="5" s="1"/>
  <c r="E881" i="5"/>
  <c r="F881" i="5" s="1"/>
  <c r="I881" i="5" s="1"/>
  <c r="D880" i="5"/>
  <c r="G880" i="5" s="1"/>
  <c r="E950" i="5"/>
  <c r="F950" i="5" s="1"/>
  <c r="I950" i="5" s="1"/>
  <c r="D949" i="5"/>
  <c r="G949" i="5" s="1"/>
  <c r="E986" i="5"/>
  <c r="F986" i="5" s="1"/>
  <c r="I986" i="5" s="1"/>
  <c r="D985" i="5"/>
  <c r="G985" i="5" s="1"/>
  <c r="E438" i="5"/>
  <c r="F438" i="5" s="1"/>
  <c r="I438" i="5" s="1"/>
  <c r="E472" i="5"/>
  <c r="F472" i="5" s="1"/>
  <c r="I472" i="5" s="1"/>
  <c r="E476" i="5"/>
  <c r="F476" i="5" s="1"/>
  <c r="I476" i="5" s="1"/>
  <c r="E562" i="5"/>
  <c r="F562" i="5" s="1"/>
  <c r="I562" i="5" s="1"/>
  <c r="E567" i="5"/>
  <c r="F567" i="5" s="1"/>
  <c r="I567" i="5" s="1"/>
  <c r="E652" i="5"/>
  <c r="F652" i="5" s="1"/>
  <c r="I652" i="5" s="1"/>
  <c r="D651" i="5"/>
  <c r="G651" i="5" s="1"/>
  <c r="E656" i="5"/>
  <c r="F656" i="5" s="1"/>
  <c r="I656" i="5" s="1"/>
  <c r="D655" i="5"/>
  <c r="G655" i="5" s="1"/>
  <c r="E668" i="5"/>
  <c r="F668" i="5" s="1"/>
  <c r="I668" i="5" s="1"/>
  <c r="D667" i="5"/>
  <c r="G667" i="5" s="1"/>
  <c r="D702" i="5"/>
  <c r="G702" i="5" s="1"/>
  <c r="E703" i="5"/>
  <c r="F703" i="5" s="1"/>
  <c r="I703" i="5" s="1"/>
  <c r="E716" i="5"/>
  <c r="F716" i="5" s="1"/>
  <c r="I716" i="5" s="1"/>
  <c r="D715" i="5"/>
  <c r="G715" i="5" s="1"/>
  <c r="E720" i="5"/>
  <c r="F720" i="5" s="1"/>
  <c r="I720" i="5" s="1"/>
  <c r="D719" i="5"/>
  <c r="G719" i="5" s="1"/>
  <c r="E634" i="5"/>
  <c r="F634" i="5" s="1"/>
  <c r="I634" i="5" s="1"/>
  <c r="D633" i="5"/>
  <c r="G633" i="5" s="1"/>
  <c r="D637" i="5"/>
  <c r="G637" i="5" s="1"/>
  <c r="E638" i="5"/>
  <c r="F638" i="5" s="1"/>
  <c r="I638" i="5" s="1"/>
  <c r="E712" i="5"/>
  <c r="F712" i="5" s="1"/>
  <c r="I712" i="5" s="1"/>
  <c r="D711" i="5"/>
  <c r="G711" i="5" s="1"/>
  <c r="E726" i="5"/>
  <c r="F726" i="5" s="1"/>
  <c r="I726" i="5" s="1"/>
  <c r="D725" i="5"/>
  <c r="G725" i="5" s="1"/>
  <c r="D738" i="5"/>
  <c r="G738" i="5" s="1"/>
  <c r="E739" i="5"/>
  <c r="F739" i="5" s="1"/>
  <c r="I739" i="5" s="1"/>
  <c r="E793" i="5"/>
  <c r="F793" i="5" s="1"/>
  <c r="I793" i="5" s="1"/>
  <c r="D792" i="5"/>
  <c r="G792" i="5" s="1"/>
  <c r="D823" i="5"/>
  <c r="G823" i="5" s="1"/>
  <c r="E824" i="5"/>
  <c r="F824" i="5" s="1"/>
  <c r="I824" i="5" s="1"/>
  <c r="E865" i="5"/>
  <c r="F865" i="5" s="1"/>
  <c r="I865" i="5" s="1"/>
  <c r="D864" i="5"/>
  <c r="G864" i="5" s="1"/>
  <c r="E877" i="5"/>
  <c r="F877" i="5" s="1"/>
  <c r="I877" i="5" s="1"/>
  <c r="D876" i="5"/>
  <c r="G876" i="5" s="1"/>
  <c r="E923" i="5"/>
  <c r="F923" i="5" s="1"/>
  <c r="I923" i="5" s="1"/>
  <c r="D922" i="5"/>
  <c r="G922" i="5" s="1"/>
  <c r="E946" i="5"/>
  <c r="F946" i="5" s="1"/>
  <c r="I946" i="5" s="1"/>
  <c r="D945" i="5"/>
  <c r="G945" i="5" s="1"/>
  <c r="E422" i="5"/>
  <c r="F422" i="5" s="1"/>
  <c r="I422" i="5" s="1"/>
  <c r="D551" i="5"/>
  <c r="G551" i="5" s="1"/>
  <c r="E552" i="5"/>
  <c r="F552" i="5" s="1"/>
  <c r="I552" i="5" s="1"/>
  <c r="E558" i="5"/>
  <c r="F558" i="5" s="1"/>
  <c r="I558" i="5" s="1"/>
  <c r="E644" i="5"/>
  <c r="F644" i="5" s="1"/>
  <c r="I644" i="5" s="1"/>
  <c r="D643" i="5"/>
  <c r="G643" i="5" s="1"/>
  <c r="E700" i="5"/>
  <c r="F700" i="5" s="1"/>
  <c r="I700" i="5" s="1"/>
  <c r="D699" i="5"/>
  <c r="G699" i="5" s="1"/>
  <c r="E729" i="5"/>
  <c r="F729" i="5" s="1"/>
  <c r="I729" i="5" s="1"/>
  <c r="E740" i="5"/>
  <c r="F740" i="5" s="1"/>
  <c r="I740" i="5" s="1"/>
  <c r="D739" i="5"/>
  <c r="G739" i="5" s="1"/>
  <c r="D813" i="5"/>
  <c r="G813" i="5" s="1"/>
  <c r="E814" i="5"/>
  <c r="F814" i="5" s="1"/>
  <c r="I814" i="5" s="1"/>
  <c r="E849" i="5"/>
  <c r="F849" i="5" s="1"/>
  <c r="I849" i="5" s="1"/>
  <c r="D848" i="5"/>
  <c r="G848" i="5" s="1"/>
  <c r="D905" i="5"/>
  <c r="G905" i="5" s="1"/>
  <c r="E906" i="5"/>
  <c r="F906" i="5" s="1"/>
  <c r="I906" i="5" s="1"/>
  <c r="E693" i="5"/>
  <c r="F693" i="5" s="1"/>
  <c r="I693" i="5" s="1"/>
  <c r="E745" i="5"/>
  <c r="F745" i="5" s="1"/>
  <c r="I745" i="5" s="1"/>
  <c r="E802" i="5"/>
  <c r="F802" i="5" s="1"/>
  <c r="I802" i="5" s="1"/>
  <c r="E896" i="5"/>
  <c r="F896" i="5" s="1"/>
  <c r="I896" i="5" s="1"/>
  <c r="E757" i="5"/>
  <c r="F757" i="5" s="1"/>
  <c r="I757" i="5" s="1"/>
  <c r="E848" i="5"/>
  <c r="F848" i="5" s="1"/>
  <c r="I848" i="5" s="1"/>
  <c r="E864" i="5"/>
  <c r="F864" i="5" s="1"/>
  <c r="I864" i="5" s="1"/>
  <c r="E884" i="5"/>
  <c r="F884" i="5" s="1"/>
  <c r="I884" i="5" s="1"/>
  <c r="D906" i="5"/>
  <c r="G906" i="5" s="1"/>
  <c r="D926" i="5"/>
  <c r="G926" i="5" s="1"/>
  <c r="D973" i="5"/>
  <c r="G973" i="5" s="1"/>
  <c r="D1014" i="5"/>
  <c r="G1014" i="5" s="1"/>
  <c r="D1017" i="5"/>
  <c r="G1017" i="5" s="1"/>
  <c r="E931" i="5"/>
  <c r="F931" i="5" s="1"/>
  <c r="I931" i="5" s="1"/>
  <c r="D977" i="5"/>
  <c r="G977" i="5" s="1"/>
  <c r="D982" i="5"/>
  <c r="G982" i="5" s="1"/>
  <c r="E1024" i="5"/>
  <c r="F1024" i="5" s="1"/>
  <c r="G1024" i="5" s="1"/>
  <c r="E647" i="5"/>
  <c r="F647" i="5" s="1"/>
  <c r="I647" i="5" s="1"/>
  <c r="D755" i="5"/>
  <c r="G755" i="5" s="1"/>
  <c r="D768" i="5"/>
  <c r="G768" i="5" s="1"/>
  <c r="D772" i="5"/>
  <c r="G772" i="5" s="1"/>
  <c r="D779" i="5"/>
  <c r="G779" i="5" s="1"/>
  <c r="D804" i="5"/>
  <c r="G804" i="5" s="1"/>
  <c r="D808" i="5"/>
  <c r="G808" i="5" s="1"/>
  <c r="D818" i="5"/>
  <c r="G818" i="5" s="1"/>
  <c r="D828" i="5"/>
  <c r="G828" i="5" s="1"/>
  <c r="D834" i="5"/>
  <c r="G834" i="5" s="1"/>
  <c r="D842" i="5"/>
  <c r="G842" i="5" s="1"/>
  <c r="D846" i="5"/>
  <c r="G846" i="5" s="1"/>
  <c r="D858" i="5"/>
  <c r="G858" i="5" s="1"/>
  <c r="D862" i="5"/>
  <c r="G862" i="5" s="1"/>
  <c r="D874" i="5"/>
  <c r="G874" i="5" s="1"/>
  <c r="E890" i="5"/>
  <c r="F890" i="5" s="1"/>
  <c r="I890" i="5" s="1"/>
  <c r="D894" i="5"/>
  <c r="G894" i="5" s="1"/>
  <c r="D898" i="5"/>
  <c r="G898" i="5" s="1"/>
  <c r="D902" i="5"/>
  <c r="G902" i="5" s="1"/>
  <c r="E1021" i="5"/>
  <c r="F1021" i="5" s="1"/>
  <c r="I1021" i="5" s="1"/>
  <c r="D603" i="5"/>
  <c r="G603" i="5" s="1"/>
  <c r="D625" i="5"/>
  <c r="G625" i="5" s="1"/>
  <c r="E654" i="5"/>
  <c r="F654" i="5" s="1"/>
  <c r="I654" i="5" s="1"/>
  <c r="D656" i="5"/>
  <c r="G656" i="5" s="1"/>
  <c r="D663" i="5"/>
  <c r="G663" i="5" s="1"/>
  <c r="E679" i="5"/>
  <c r="F679" i="5" s="1"/>
  <c r="I679" i="5" s="1"/>
  <c r="D708" i="5"/>
  <c r="G708" i="5" s="1"/>
  <c r="E718" i="5"/>
  <c r="F718" i="5" s="1"/>
  <c r="I718" i="5" s="1"/>
  <c r="D747" i="5"/>
  <c r="G747" i="5" s="1"/>
  <c r="D751" i="5"/>
  <c r="G751" i="5" s="1"/>
  <c r="E755" i="5"/>
  <c r="F755" i="5" s="1"/>
  <c r="I755" i="5" s="1"/>
  <c r="D761" i="5"/>
  <c r="G761" i="5" s="1"/>
  <c r="E779" i="5"/>
  <c r="F779" i="5" s="1"/>
  <c r="I779" i="5" s="1"/>
  <c r="D796" i="5"/>
  <c r="G796" i="5" s="1"/>
  <c r="D822" i="5"/>
  <c r="G822" i="5" s="1"/>
  <c r="E834" i="5"/>
  <c r="F834" i="5" s="1"/>
  <c r="I834" i="5" s="1"/>
  <c r="D838" i="5"/>
  <c r="G838" i="5" s="1"/>
  <c r="E846" i="5"/>
  <c r="F846" i="5" s="1"/>
  <c r="I846" i="5" s="1"/>
  <c r="D850" i="5"/>
  <c r="G850" i="5" s="1"/>
  <c r="E862" i="5"/>
  <c r="F862" i="5" s="1"/>
  <c r="I862" i="5" s="1"/>
  <c r="D866" i="5"/>
  <c r="G866" i="5" s="1"/>
  <c r="E874" i="5"/>
  <c r="F874" i="5" s="1"/>
  <c r="I874" i="5" s="1"/>
  <c r="D878" i="5"/>
  <c r="G878" i="5" s="1"/>
  <c r="D882" i="5"/>
  <c r="G882" i="5" s="1"/>
  <c r="D886" i="5"/>
  <c r="G886" i="5" s="1"/>
  <c r="E894" i="5"/>
  <c r="F894" i="5" s="1"/>
  <c r="I894" i="5" s="1"/>
  <c r="D927" i="5"/>
  <c r="G927" i="5" s="1"/>
  <c r="D937" i="5"/>
  <c r="G937" i="5" s="1"/>
  <c r="E957" i="5"/>
  <c r="F957" i="5" s="1"/>
  <c r="I957" i="5" s="1"/>
  <c r="D965" i="5"/>
  <c r="G965" i="5" s="1"/>
  <c r="E991" i="5"/>
  <c r="F991" i="5" s="1"/>
  <c r="I991" i="5" s="1"/>
  <c r="E850" i="5"/>
  <c r="F850" i="5" s="1"/>
  <c r="I850" i="5" s="1"/>
  <c r="E866" i="5"/>
  <c r="F866" i="5" s="1"/>
  <c r="I866" i="5" s="1"/>
  <c r="E988" i="5"/>
  <c r="F988" i="5" s="1"/>
  <c r="I988" i="5" s="1"/>
  <c r="D1010" i="5"/>
  <c r="G1010" i="5" s="1"/>
  <c r="D759" i="5"/>
  <c r="G759" i="5" s="1"/>
  <c r="D780" i="5"/>
  <c r="G780" i="5" s="1"/>
  <c r="E786" i="5"/>
  <c r="F786" i="5" s="1"/>
  <c r="I786" i="5" s="1"/>
  <c r="D794" i="5"/>
  <c r="G794" i="5" s="1"/>
  <c r="D812" i="5"/>
  <c r="G812" i="5" s="1"/>
  <c r="D816" i="5"/>
  <c r="G816" i="5" s="1"/>
  <c r="D832" i="5"/>
  <c r="G832" i="5" s="1"/>
  <c r="D904" i="5"/>
  <c r="G904" i="5" s="1"/>
  <c r="D908" i="5"/>
  <c r="G908" i="5" s="1"/>
  <c r="D912" i="5"/>
  <c r="G912" i="5" s="1"/>
  <c r="D916" i="5"/>
  <c r="G916" i="5" s="1"/>
  <c r="D933" i="5"/>
  <c r="G933" i="5" s="1"/>
  <c r="D944" i="5"/>
  <c r="G944" i="5" s="1"/>
  <c r="E975" i="5"/>
  <c r="F975" i="5" s="1"/>
  <c r="I975" i="5" s="1"/>
  <c r="E1010" i="5"/>
  <c r="F1010" i="5" s="1"/>
  <c r="I1010" i="5" s="1"/>
  <c r="D1013" i="5"/>
  <c r="G1013" i="5" s="1"/>
  <c r="E1016" i="5"/>
  <c r="F1016" i="5" s="1"/>
  <c r="I1016" i="5" s="1"/>
  <c r="E1019" i="5"/>
  <c r="F1019" i="5" s="1"/>
  <c r="I1019" i="5" s="1"/>
  <c r="K1066" i="5"/>
  <c r="J1066" i="5"/>
  <c r="K1058" i="5"/>
  <c r="J1058" i="5"/>
  <c r="I1119" i="5"/>
  <c r="G1119" i="5"/>
  <c r="J1097" i="5"/>
  <c r="K1097" i="5"/>
  <c r="I1146" i="5"/>
  <c r="G1146" i="5"/>
  <c r="G1186" i="5"/>
  <c r="I1186" i="5"/>
  <c r="I1109" i="5"/>
  <c r="J1109" i="5" s="1"/>
  <c r="G1109" i="5"/>
  <c r="I1125" i="5"/>
  <c r="J1125" i="5" s="1"/>
  <c r="G1125" i="5"/>
  <c r="I1103" i="5"/>
  <c r="J1103" i="5" s="1"/>
  <c r="D1035" i="5"/>
  <c r="G1035" i="5" s="1"/>
  <c r="D1045" i="5"/>
  <c r="G1045" i="5" s="1"/>
  <c r="D1082" i="5"/>
  <c r="D1102" i="5"/>
  <c r="E1110" i="5"/>
  <c r="F1110" i="5" s="1"/>
  <c r="J1123" i="5"/>
  <c r="D1128" i="5"/>
  <c r="D1140" i="5"/>
  <c r="G1140" i="5" s="1"/>
  <c r="D1163" i="5"/>
  <c r="G1163" i="5" s="1"/>
  <c r="E1165" i="5"/>
  <c r="F1165" i="5" s="1"/>
  <c r="I1165" i="5" s="1"/>
  <c r="D1169" i="5"/>
  <c r="E1172" i="5"/>
  <c r="F1172" i="5" s="1"/>
  <c r="I1172" i="5" s="1"/>
  <c r="D1177" i="5"/>
  <c r="D1194" i="5"/>
  <c r="D1197" i="5"/>
  <c r="E1201" i="5"/>
  <c r="F1201" i="5" s="1"/>
  <c r="I1201" i="5" s="1"/>
  <c r="E1215" i="5"/>
  <c r="F1215" i="5" s="1"/>
  <c r="I1215" i="5" s="1"/>
  <c r="J1215" i="5" s="1"/>
  <c r="E1234" i="5"/>
  <c r="F1234" i="5" s="1"/>
  <c r="I1234" i="5" s="1"/>
  <c r="E1250" i="5"/>
  <c r="F1250" i="5" s="1"/>
  <c r="E1266" i="5"/>
  <c r="F1266" i="5" s="1"/>
  <c r="I1266" i="5" s="1"/>
  <c r="D1029" i="5"/>
  <c r="E1039" i="5"/>
  <c r="F1039" i="5" s="1"/>
  <c r="E1049" i="5"/>
  <c r="F1049" i="5" s="1"/>
  <c r="D1071" i="5"/>
  <c r="D1083" i="5"/>
  <c r="G1083" i="5" s="1"/>
  <c r="J1089" i="5"/>
  <c r="D1096" i="5"/>
  <c r="G1096" i="5" s="1"/>
  <c r="D1103" i="5"/>
  <c r="G1103" i="5" s="1"/>
  <c r="D1118" i="5"/>
  <c r="D1131" i="5"/>
  <c r="D1133" i="5"/>
  <c r="G1133" i="5" s="1"/>
  <c r="D1137" i="5"/>
  <c r="G1137" i="5" s="1"/>
  <c r="D1156" i="5"/>
  <c r="D1160" i="5"/>
  <c r="D1166" i="5"/>
  <c r="E1173" i="5"/>
  <c r="F1173" i="5" s="1"/>
  <c r="D1187" i="5"/>
  <c r="D1198" i="5"/>
  <c r="G1198" i="5" s="1"/>
  <c r="D1202" i="5"/>
  <c r="G1232" i="5"/>
  <c r="D1235" i="5"/>
  <c r="G1235" i="5" s="1"/>
  <c r="D1248" i="5"/>
  <c r="G1248" i="5" s="1"/>
  <c r="D1251" i="5"/>
  <c r="D1264" i="5"/>
  <c r="D1267" i="5"/>
  <c r="E1118" i="5"/>
  <c r="F1118" i="5" s="1"/>
  <c r="E1131" i="5"/>
  <c r="F1131" i="5" s="1"/>
  <c r="I1131" i="5" s="1"/>
  <c r="G1135" i="5"/>
  <c r="D1185" i="5"/>
  <c r="G1185" i="5" s="1"/>
  <c r="D1195" i="5"/>
  <c r="E1202" i="5"/>
  <c r="F1202" i="5" s="1"/>
  <c r="I1202" i="5" s="1"/>
  <c r="D1213" i="5"/>
  <c r="D1216" i="5"/>
  <c r="G1216" i="5" s="1"/>
  <c r="D1219" i="5"/>
  <c r="G1219" i="5" s="1"/>
  <c r="E1025" i="5"/>
  <c r="F1025" i="5" s="1"/>
  <c r="I1025" i="5" s="1"/>
  <c r="J1025" i="5" s="1"/>
  <c r="E1033" i="5"/>
  <c r="F1033" i="5" s="1"/>
  <c r="G1033" i="5" s="1"/>
  <c r="E1043" i="5"/>
  <c r="F1043" i="5" s="1"/>
  <c r="I1043" i="5" s="1"/>
  <c r="E1065" i="5"/>
  <c r="F1065" i="5" s="1"/>
  <c r="I1065" i="5" s="1"/>
  <c r="D1111" i="5"/>
  <c r="D1148" i="5"/>
  <c r="J1151" i="5"/>
  <c r="D1182" i="5"/>
  <c r="G1182" i="5" s="1"/>
  <c r="E1239" i="5"/>
  <c r="F1239" i="5" s="1"/>
  <c r="I1239" i="5" s="1"/>
  <c r="E1242" i="5"/>
  <c r="F1242" i="5" s="1"/>
  <c r="I1242" i="5" s="1"/>
  <c r="E1255" i="5"/>
  <c r="F1255" i="5" s="1"/>
  <c r="I1255" i="5" s="1"/>
  <c r="E1258" i="5"/>
  <c r="F1258" i="5" s="1"/>
  <c r="I1258" i="5" s="1"/>
  <c r="D1274" i="5"/>
  <c r="D1037" i="5"/>
  <c r="G1037" i="5" s="1"/>
  <c r="E1047" i="5"/>
  <c r="F1047" i="5" s="1"/>
  <c r="E1171" i="5"/>
  <c r="F1171" i="5" s="1"/>
  <c r="I1171" i="5" s="1"/>
  <c r="D1210" i="5"/>
  <c r="E1136" i="5"/>
  <c r="F1136" i="5" s="1"/>
  <c r="E1179" i="5"/>
  <c r="F1179" i="5" s="1"/>
  <c r="I1179" i="5" s="1"/>
  <c r="D1165" i="5"/>
  <c r="D1211" i="5"/>
  <c r="D1234" i="5"/>
  <c r="D1250" i="5"/>
  <c r="D1266" i="5"/>
  <c r="D1270" i="5"/>
  <c r="G1270" i="5" s="1"/>
  <c r="E30" i="5"/>
  <c r="F30" i="5" s="1"/>
  <c r="I30" i="5" s="1"/>
  <c r="D275" i="5"/>
  <c r="G275" i="5" s="1"/>
  <c r="E276" i="5"/>
  <c r="F276" i="5" s="1"/>
  <c r="I276" i="5" s="1"/>
  <c r="D326" i="5"/>
  <c r="G326" i="5" s="1"/>
  <c r="E327" i="5"/>
  <c r="F327" i="5" s="1"/>
  <c r="I327" i="5" s="1"/>
  <c r="D21" i="5"/>
  <c r="G21" i="5" s="1"/>
  <c r="D25" i="5"/>
  <c r="G25" i="5" s="1"/>
  <c r="D37" i="5"/>
  <c r="G37" i="5" s="1"/>
  <c r="D41" i="5"/>
  <c r="G41" i="5" s="1"/>
  <c r="D45" i="5"/>
  <c r="G45" i="5" s="1"/>
  <c r="D49" i="5"/>
  <c r="G49" i="5" s="1"/>
  <c r="D53" i="5"/>
  <c r="G53" i="5" s="1"/>
  <c r="D57" i="5"/>
  <c r="G57" i="5" s="1"/>
  <c r="D61" i="5"/>
  <c r="G61" i="5" s="1"/>
  <c r="D65" i="5"/>
  <c r="G65" i="5" s="1"/>
  <c r="D69" i="5"/>
  <c r="G69" i="5" s="1"/>
  <c r="D72" i="5"/>
  <c r="G72" i="5" s="1"/>
  <c r="E79" i="5"/>
  <c r="F79" i="5" s="1"/>
  <c r="I79" i="5" s="1"/>
  <c r="E84" i="5"/>
  <c r="F84" i="5" s="1"/>
  <c r="I84" i="5" s="1"/>
  <c r="E89" i="5"/>
  <c r="F89" i="5" s="1"/>
  <c r="I89" i="5" s="1"/>
  <c r="D96" i="5"/>
  <c r="G96" i="5" s="1"/>
  <c r="E99" i="5"/>
  <c r="F99" i="5" s="1"/>
  <c r="I99" i="5" s="1"/>
  <c r="D111" i="5"/>
  <c r="G111" i="5" s="1"/>
  <c r="E116" i="5"/>
  <c r="F116" i="5" s="1"/>
  <c r="I116" i="5" s="1"/>
  <c r="E121" i="5"/>
  <c r="F121" i="5" s="1"/>
  <c r="I121" i="5" s="1"/>
  <c r="D136" i="5"/>
  <c r="G136" i="5" s="1"/>
  <c r="D147" i="5"/>
  <c r="G147" i="5" s="1"/>
  <c r="E149" i="5"/>
  <c r="F149" i="5" s="1"/>
  <c r="I149" i="5" s="1"/>
  <c r="D168" i="5"/>
  <c r="G168" i="5" s="1"/>
  <c r="D179" i="5"/>
  <c r="G179" i="5" s="1"/>
  <c r="E181" i="5"/>
  <c r="F181" i="5" s="1"/>
  <c r="I181" i="5" s="1"/>
  <c r="D211" i="5"/>
  <c r="G211" i="5" s="1"/>
  <c r="E224" i="5"/>
  <c r="F224" i="5" s="1"/>
  <c r="I224" i="5" s="1"/>
  <c r="D239" i="5"/>
  <c r="G239" i="5" s="1"/>
  <c r="D294" i="5"/>
  <c r="G294" i="5" s="1"/>
  <c r="E295" i="5"/>
  <c r="F295" i="5" s="1"/>
  <c r="I295" i="5" s="1"/>
  <c r="D323" i="5"/>
  <c r="G323" i="5" s="1"/>
  <c r="E324" i="5"/>
  <c r="F324" i="5" s="1"/>
  <c r="I324" i="5" s="1"/>
  <c r="D374" i="5"/>
  <c r="G374" i="5" s="1"/>
  <c r="E375" i="5"/>
  <c r="F375" i="5" s="1"/>
  <c r="I375" i="5" s="1"/>
  <c r="D378" i="5"/>
  <c r="G378" i="5" s="1"/>
  <c r="E379" i="5"/>
  <c r="F379" i="5" s="1"/>
  <c r="I379" i="5" s="1"/>
  <c r="D429" i="5"/>
  <c r="G429" i="5" s="1"/>
  <c r="E430" i="5"/>
  <c r="F430" i="5" s="1"/>
  <c r="I430" i="5" s="1"/>
  <c r="D478" i="5"/>
  <c r="G478" i="5" s="1"/>
  <c r="E479" i="5"/>
  <c r="F479" i="5" s="1"/>
  <c r="I479" i="5" s="1"/>
  <c r="E21" i="5"/>
  <c r="F21" i="5" s="1"/>
  <c r="I21" i="5" s="1"/>
  <c r="E25" i="5"/>
  <c r="F25" i="5" s="1"/>
  <c r="I25" i="5" s="1"/>
  <c r="E29" i="5"/>
  <c r="F29" i="5" s="1"/>
  <c r="I29" i="5" s="1"/>
  <c r="E33" i="5"/>
  <c r="F33" i="5" s="1"/>
  <c r="I33" i="5" s="1"/>
  <c r="E37" i="5"/>
  <c r="F37" i="5" s="1"/>
  <c r="I37" i="5" s="1"/>
  <c r="E41" i="5"/>
  <c r="F41" i="5" s="1"/>
  <c r="I41" i="5" s="1"/>
  <c r="E45" i="5"/>
  <c r="F45" i="5" s="1"/>
  <c r="I45" i="5" s="1"/>
  <c r="E49" i="5"/>
  <c r="F49" i="5" s="1"/>
  <c r="I49" i="5" s="1"/>
  <c r="E53" i="5"/>
  <c r="F53" i="5" s="1"/>
  <c r="I53" i="5" s="1"/>
  <c r="E57" i="5"/>
  <c r="F57" i="5" s="1"/>
  <c r="I57" i="5" s="1"/>
  <c r="E61" i="5"/>
  <c r="F61" i="5" s="1"/>
  <c r="I61" i="5" s="1"/>
  <c r="E65" i="5"/>
  <c r="F65" i="5" s="1"/>
  <c r="I65" i="5" s="1"/>
  <c r="E69" i="5"/>
  <c r="F69" i="5" s="1"/>
  <c r="I69" i="5" s="1"/>
  <c r="D242" i="5"/>
  <c r="G242" i="5" s="1"/>
  <c r="E243" i="5"/>
  <c r="F243" i="5" s="1"/>
  <c r="I243" i="5" s="1"/>
  <c r="E262" i="5"/>
  <c r="F262" i="5" s="1"/>
  <c r="I262" i="5" s="1"/>
  <c r="D261" i="5"/>
  <c r="G261" i="5" s="1"/>
  <c r="E301" i="5"/>
  <c r="F301" i="5" s="1"/>
  <c r="I301" i="5" s="1"/>
  <c r="D300" i="5"/>
  <c r="G300" i="5" s="1"/>
  <c r="D414" i="5"/>
  <c r="G414" i="5" s="1"/>
  <c r="E415" i="5"/>
  <c r="F415" i="5" s="1"/>
  <c r="I415" i="5" s="1"/>
  <c r="D155" i="5"/>
  <c r="G155" i="5" s="1"/>
  <c r="D187" i="5"/>
  <c r="G187" i="5" s="1"/>
  <c r="D203" i="5"/>
  <c r="G203" i="5" s="1"/>
  <c r="E229" i="5"/>
  <c r="F229" i="5" s="1"/>
  <c r="I229" i="5" s="1"/>
  <c r="D240" i="5"/>
  <c r="G240" i="5" s="1"/>
  <c r="D262" i="5"/>
  <c r="G262" i="5" s="1"/>
  <c r="E263" i="5"/>
  <c r="F263" i="5" s="1"/>
  <c r="I263" i="5" s="1"/>
  <c r="D291" i="5"/>
  <c r="G291" i="5" s="1"/>
  <c r="E292" i="5"/>
  <c r="F292" i="5" s="1"/>
  <c r="I292" i="5" s="1"/>
  <c r="E310" i="5"/>
  <c r="F310" i="5" s="1"/>
  <c r="I310" i="5" s="1"/>
  <c r="D309" i="5"/>
  <c r="G309" i="5" s="1"/>
  <c r="E342" i="5"/>
  <c r="F342" i="5" s="1"/>
  <c r="I342" i="5" s="1"/>
  <c r="D341" i="5"/>
  <c r="G341" i="5" s="1"/>
  <c r="E372" i="5"/>
  <c r="F372" i="5" s="1"/>
  <c r="I372" i="5" s="1"/>
  <c r="D371" i="5"/>
  <c r="G371" i="5" s="1"/>
  <c r="E401" i="5"/>
  <c r="F401" i="5" s="1"/>
  <c r="I401" i="5" s="1"/>
  <c r="D400" i="5"/>
  <c r="G400" i="5" s="1"/>
  <c r="E557" i="5"/>
  <c r="F557" i="5" s="1"/>
  <c r="I557" i="5" s="1"/>
  <c r="D556" i="5"/>
  <c r="G556" i="5" s="1"/>
  <c r="E561" i="5"/>
  <c r="F561" i="5" s="1"/>
  <c r="I561" i="5" s="1"/>
  <c r="D560" i="5"/>
  <c r="G560" i="5" s="1"/>
  <c r="E333" i="5"/>
  <c r="F333" i="5" s="1"/>
  <c r="I333" i="5" s="1"/>
  <c r="D332" i="5"/>
  <c r="G332" i="5" s="1"/>
  <c r="E93" i="5"/>
  <c r="F93" i="5" s="1"/>
  <c r="I93" i="5" s="1"/>
  <c r="D199" i="5"/>
  <c r="G199" i="5" s="1"/>
  <c r="E232" i="5"/>
  <c r="F232" i="5" s="1"/>
  <c r="I232" i="5" s="1"/>
  <c r="E269" i="5"/>
  <c r="F269" i="5" s="1"/>
  <c r="I269" i="5" s="1"/>
  <c r="D268" i="5"/>
  <c r="G268" i="5" s="1"/>
  <c r="E283" i="5"/>
  <c r="F283" i="5" s="1"/>
  <c r="I283" i="5" s="1"/>
  <c r="D310" i="5"/>
  <c r="G310" i="5" s="1"/>
  <c r="E311" i="5"/>
  <c r="F311" i="5" s="1"/>
  <c r="I311" i="5" s="1"/>
  <c r="E364" i="5"/>
  <c r="F364" i="5" s="1"/>
  <c r="I364" i="5" s="1"/>
  <c r="D376" i="5"/>
  <c r="G376" i="5" s="1"/>
  <c r="E377" i="5"/>
  <c r="F377" i="5" s="1"/>
  <c r="I377" i="5" s="1"/>
  <c r="D379" i="5"/>
  <c r="G379" i="5" s="1"/>
  <c r="E380" i="5"/>
  <c r="F380" i="5" s="1"/>
  <c r="I380" i="5" s="1"/>
  <c r="D453" i="5"/>
  <c r="G453" i="5" s="1"/>
  <c r="E225" i="5"/>
  <c r="F225" i="5" s="1"/>
  <c r="I225" i="5" s="1"/>
  <c r="D259" i="5"/>
  <c r="G259" i="5" s="1"/>
  <c r="E260" i="5"/>
  <c r="F260" i="5" s="1"/>
  <c r="I260" i="5" s="1"/>
  <c r="E278" i="5"/>
  <c r="F278" i="5" s="1"/>
  <c r="I278" i="5" s="1"/>
  <c r="D277" i="5"/>
  <c r="G277" i="5" s="1"/>
  <c r="E317" i="5"/>
  <c r="F317" i="5" s="1"/>
  <c r="I317" i="5" s="1"/>
  <c r="D316" i="5"/>
  <c r="G316" i="5" s="1"/>
  <c r="E331" i="5"/>
  <c r="F331" i="5" s="1"/>
  <c r="I331" i="5" s="1"/>
  <c r="D342" i="5"/>
  <c r="G342" i="5" s="1"/>
  <c r="E343" i="5"/>
  <c r="F343" i="5" s="1"/>
  <c r="I343" i="5" s="1"/>
  <c r="E366" i="5"/>
  <c r="F366" i="5" s="1"/>
  <c r="I366" i="5" s="1"/>
  <c r="D365" i="5"/>
  <c r="G365" i="5" s="1"/>
  <c r="D427" i="5"/>
  <c r="G427" i="5" s="1"/>
  <c r="E294" i="5"/>
  <c r="F294" i="5" s="1"/>
  <c r="I294" i="5" s="1"/>
  <c r="D293" i="5"/>
  <c r="G293" i="5" s="1"/>
  <c r="E95" i="5"/>
  <c r="F95" i="5" s="1"/>
  <c r="I95" i="5" s="1"/>
  <c r="E221" i="5"/>
  <c r="F221" i="5" s="1"/>
  <c r="I221" i="5" s="1"/>
  <c r="E254" i="5"/>
  <c r="F254" i="5" s="1"/>
  <c r="I254" i="5" s="1"/>
  <c r="D257" i="5"/>
  <c r="G257" i="5" s="1"/>
  <c r="E258" i="5"/>
  <c r="F258" i="5" s="1"/>
  <c r="I258" i="5" s="1"/>
  <c r="D278" i="5"/>
  <c r="G278" i="5" s="1"/>
  <c r="E279" i="5"/>
  <c r="F279" i="5" s="1"/>
  <c r="I279" i="5" s="1"/>
  <c r="D307" i="5"/>
  <c r="G307" i="5" s="1"/>
  <c r="E308" i="5"/>
  <c r="F308" i="5" s="1"/>
  <c r="I308" i="5" s="1"/>
  <c r="E326" i="5"/>
  <c r="F326" i="5" s="1"/>
  <c r="I326" i="5" s="1"/>
  <c r="D325" i="5"/>
  <c r="G325" i="5" s="1"/>
  <c r="D339" i="5"/>
  <c r="G339" i="5" s="1"/>
  <c r="E340" i="5"/>
  <c r="F340" i="5" s="1"/>
  <c r="I340" i="5" s="1"/>
  <c r="D369" i="5"/>
  <c r="G369" i="5" s="1"/>
  <c r="E370" i="5"/>
  <c r="F370" i="5" s="1"/>
  <c r="I370" i="5" s="1"/>
  <c r="E373" i="5"/>
  <c r="F373" i="5" s="1"/>
  <c r="I373" i="5" s="1"/>
  <c r="D372" i="5"/>
  <c r="G372" i="5" s="1"/>
  <c r="D416" i="5"/>
  <c r="G416" i="5" s="1"/>
  <c r="E217" i="5"/>
  <c r="F217" i="5" s="1"/>
  <c r="I217" i="5" s="1"/>
  <c r="D246" i="5"/>
  <c r="G246" i="5" s="1"/>
  <c r="E247" i="5"/>
  <c r="F247" i="5" s="1"/>
  <c r="I247" i="5" s="1"/>
  <c r="E285" i="5"/>
  <c r="F285" i="5" s="1"/>
  <c r="I285" i="5" s="1"/>
  <c r="D284" i="5"/>
  <c r="G284" i="5" s="1"/>
  <c r="D355" i="5"/>
  <c r="G355" i="5" s="1"/>
  <c r="E356" i="5"/>
  <c r="F356" i="5" s="1"/>
  <c r="I356" i="5" s="1"/>
  <c r="D398" i="5"/>
  <c r="G398" i="5" s="1"/>
  <c r="E399" i="5"/>
  <c r="F399" i="5" s="1"/>
  <c r="I399" i="5" s="1"/>
  <c r="D405" i="5"/>
  <c r="G405" i="5" s="1"/>
  <c r="E406" i="5"/>
  <c r="F406" i="5" s="1"/>
  <c r="I406" i="5" s="1"/>
  <c r="D486" i="5"/>
  <c r="G486" i="5" s="1"/>
  <c r="E487" i="5"/>
  <c r="F487" i="5" s="1"/>
  <c r="I487" i="5" s="1"/>
  <c r="D579" i="5"/>
  <c r="G579" i="5" s="1"/>
  <c r="E580" i="5"/>
  <c r="F580" i="5" s="1"/>
  <c r="I580" i="5" s="1"/>
  <c r="E127" i="5"/>
  <c r="F127" i="5" s="1"/>
  <c r="I127" i="5" s="1"/>
  <c r="E131" i="5"/>
  <c r="F131" i="5" s="1"/>
  <c r="I131" i="5" s="1"/>
  <c r="E135" i="5"/>
  <c r="F135" i="5" s="1"/>
  <c r="I135" i="5" s="1"/>
  <c r="E139" i="5"/>
  <c r="F139" i="5" s="1"/>
  <c r="I139" i="5" s="1"/>
  <c r="E143" i="5"/>
  <c r="F143" i="5" s="1"/>
  <c r="I143" i="5" s="1"/>
  <c r="E147" i="5"/>
  <c r="F147" i="5" s="1"/>
  <c r="I147" i="5" s="1"/>
  <c r="E151" i="5"/>
  <c r="F151" i="5" s="1"/>
  <c r="I151" i="5" s="1"/>
  <c r="E155" i="5"/>
  <c r="F155" i="5" s="1"/>
  <c r="I155" i="5" s="1"/>
  <c r="E159" i="5"/>
  <c r="F159" i="5" s="1"/>
  <c r="I159" i="5" s="1"/>
  <c r="E163" i="5"/>
  <c r="F163" i="5" s="1"/>
  <c r="I163" i="5" s="1"/>
  <c r="E167" i="5"/>
  <c r="F167" i="5" s="1"/>
  <c r="I167" i="5" s="1"/>
  <c r="E171" i="5"/>
  <c r="F171" i="5" s="1"/>
  <c r="I171" i="5" s="1"/>
  <c r="E175" i="5"/>
  <c r="F175" i="5" s="1"/>
  <c r="I175" i="5" s="1"/>
  <c r="E179" i="5"/>
  <c r="F179" i="5" s="1"/>
  <c r="I179" i="5" s="1"/>
  <c r="E183" i="5"/>
  <c r="F183" i="5" s="1"/>
  <c r="I183" i="5" s="1"/>
  <c r="E187" i="5"/>
  <c r="F187" i="5" s="1"/>
  <c r="I187" i="5" s="1"/>
  <c r="E191" i="5"/>
  <c r="F191" i="5" s="1"/>
  <c r="I191" i="5" s="1"/>
  <c r="E195" i="5"/>
  <c r="F195" i="5" s="1"/>
  <c r="I195" i="5" s="1"/>
  <c r="E199" i="5"/>
  <c r="F199" i="5" s="1"/>
  <c r="I199" i="5" s="1"/>
  <c r="E230" i="5"/>
  <c r="F230" i="5" s="1"/>
  <c r="I230" i="5" s="1"/>
  <c r="E233" i="5"/>
  <c r="F233" i="5" s="1"/>
  <c r="I233" i="5" s="1"/>
  <c r="E236" i="5"/>
  <c r="F236" i="5" s="1"/>
  <c r="I236" i="5" s="1"/>
  <c r="E239" i="5"/>
  <c r="F239" i="5" s="1"/>
  <c r="I239" i="5" s="1"/>
  <c r="D390" i="5"/>
  <c r="G390" i="5" s="1"/>
  <c r="E391" i="5"/>
  <c r="F391" i="5" s="1"/>
  <c r="I391" i="5" s="1"/>
  <c r="E405" i="5"/>
  <c r="F405" i="5" s="1"/>
  <c r="I405" i="5" s="1"/>
  <c r="E427" i="5"/>
  <c r="F427" i="5" s="1"/>
  <c r="I427" i="5" s="1"/>
  <c r="D442" i="5"/>
  <c r="G442" i="5" s="1"/>
  <c r="E443" i="5"/>
  <c r="F443" i="5" s="1"/>
  <c r="I443" i="5" s="1"/>
  <c r="E459" i="5"/>
  <c r="F459" i="5" s="1"/>
  <c r="I459" i="5" s="1"/>
  <c r="D462" i="5"/>
  <c r="G462" i="5" s="1"/>
  <c r="E463" i="5"/>
  <c r="F463" i="5" s="1"/>
  <c r="I463" i="5" s="1"/>
  <c r="E483" i="5"/>
  <c r="F483" i="5" s="1"/>
  <c r="I483" i="5" s="1"/>
  <c r="D482" i="5"/>
  <c r="G482" i="5" s="1"/>
  <c r="D534" i="5"/>
  <c r="G534" i="5" s="1"/>
  <c r="E535" i="5"/>
  <c r="F535" i="5" s="1"/>
  <c r="I535" i="5" s="1"/>
  <c r="E268" i="5"/>
  <c r="F268" i="5" s="1"/>
  <c r="I268" i="5" s="1"/>
  <c r="E284" i="5"/>
  <c r="F284" i="5" s="1"/>
  <c r="I284" i="5" s="1"/>
  <c r="E300" i="5"/>
  <c r="F300" i="5" s="1"/>
  <c r="I300" i="5" s="1"/>
  <c r="E316" i="5"/>
  <c r="F316" i="5" s="1"/>
  <c r="I316" i="5" s="1"/>
  <c r="E369" i="5"/>
  <c r="F369" i="5" s="1"/>
  <c r="I369" i="5" s="1"/>
  <c r="D368" i="5"/>
  <c r="G368" i="5" s="1"/>
  <c r="E390" i="5"/>
  <c r="F390" i="5" s="1"/>
  <c r="I390" i="5" s="1"/>
  <c r="E396" i="5"/>
  <c r="F396" i="5" s="1"/>
  <c r="I396" i="5" s="1"/>
  <c r="E404" i="5"/>
  <c r="F404" i="5" s="1"/>
  <c r="I404" i="5" s="1"/>
  <c r="D403" i="5"/>
  <c r="G403" i="5" s="1"/>
  <c r="D408" i="5"/>
  <c r="G408" i="5" s="1"/>
  <c r="E409" i="5"/>
  <c r="F409" i="5" s="1"/>
  <c r="I409" i="5" s="1"/>
  <c r="D492" i="5"/>
  <c r="G492" i="5" s="1"/>
  <c r="E493" i="5"/>
  <c r="F493" i="5" s="1"/>
  <c r="I493" i="5" s="1"/>
  <c r="E497" i="5"/>
  <c r="F497" i="5" s="1"/>
  <c r="I497" i="5" s="1"/>
  <c r="D496" i="5"/>
  <c r="G496" i="5" s="1"/>
  <c r="D516" i="5"/>
  <c r="G516" i="5" s="1"/>
  <c r="E517" i="5"/>
  <c r="F517" i="5" s="1"/>
  <c r="I517" i="5" s="1"/>
  <c r="E347" i="5"/>
  <c r="F347" i="5" s="1"/>
  <c r="I347" i="5" s="1"/>
  <c r="E358" i="5"/>
  <c r="F358" i="5" s="1"/>
  <c r="I358" i="5" s="1"/>
  <c r="D373" i="5"/>
  <c r="G373" i="5" s="1"/>
  <c r="E374" i="5"/>
  <c r="F374" i="5" s="1"/>
  <c r="I374" i="5" s="1"/>
  <c r="D375" i="5"/>
  <c r="G375" i="5" s="1"/>
  <c r="D382" i="5"/>
  <c r="G382" i="5" s="1"/>
  <c r="E383" i="5"/>
  <c r="F383" i="5" s="1"/>
  <c r="I383" i="5" s="1"/>
  <c r="D384" i="5"/>
  <c r="G384" i="5" s="1"/>
  <c r="E446" i="5"/>
  <c r="F446" i="5" s="1"/>
  <c r="I446" i="5" s="1"/>
  <c r="D445" i="5"/>
  <c r="G445" i="5" s="1"/>
  <c r="D457" i="5"/>
  <c r="G457" i="5" s="1"/>
  <c r="E458" i="5"/>
  <c r="F458" i="5" s="1"/>
  <c r="I458" i="5" s="1"/>
  <c r="E272" i="5"/>
  <c r="F272" i="5" s="1"/>
  <c r="I272" i="5" s="1"/>
  <c r="E288" i="5"/>
  <c r="F288" i="5" s="1"/>
  <c r="I288" i="5" s="1"/>
  <c r="E304" i="5"/>
  <c r="F304" i="5" s="1"/>
  <c r="I304" i="5" s="1"/>
  <c r="E320" i="5"/>
  <c r="F320" i="5" s="1"/>
  <c r="I320" i="5" s="1"/>
  <c r="E336" i="5"/>
  <c r="F336" i="5" s="1"/>
  <c r="I336" i="5" s="1"/>
  <c r="E398" i="5"/>
  <c r="F398" i="5" s="1"/>
  <c r="I398" i="5" s="1"/>
  <c r="D397" i="5"/>
  <c r="G397" i="5" s="1"/>
  <c r="D406" i="5"/>
  <c r="G406" i="5" s="1"/>
  <c r="E407" i="5"/>
  <c r="F407" i="5" s="1"/>
  <c r="I407" i="5" s="1"/>
  <c r="D466" i="5"/>
  <c r="G466" i="5" s="1"/>
  <c r="E467" i="5"/>
  <c r="F467" i="5" s="1"/>
  <c r="I467" i="5" s="1"/>
  <c r="E518" i="5"/>
  <c r="F518" i="5" s="1"/>
  <c r="I518" i="5" s="1"/>
  <c r="D517" i="5"/>
  <c r="G517" i="5" s="1"/>
  <c r="D411" i="5"/>
  <c r="G411" i="5" s="1"/>
  <c r="E412" i="5"/>
  <c r="F412" i="5" s="1"/>
  <c r="I412" i="5" s="1"/>
  <c r="D489" i="5"/>
  <c r="G489" i="5" s="1"/>
  <c r="E490" i="5"/>
  <c r="F490" i="5" s="1"/>
  <c r="I490" i="5" s="1"/>
  <c r="D537" i="5"/>
  <c r="G537" i="5" s="1"/>
  <c r="E538" i="5"/>
  <c r="F538" i="5" s="1"/>
  <c r="I538" i="5" s="1"/>
  <c r="D578" i="5"/>
  <c r="G578" i="5" s="1"/>
  <c r="E579" i="5"/>
  <c r="F579" i="5" s="1"/>
  <c r="I579" i="5" s="1"/>
  <c r="D350" i="5"/>
  <c r="G350" i="5" s="1"/>
  <c r="E351" i="5"/>
  <c r="F351" i="5" s="1"/>
  <c r="I351" i="5" s="1"/>
  <c r="E411" i="5"/>
  <c r="F411" i="5" s="1"/>
  <c r="I411" i="5" s="1"/>
  <c r="D422" i="5"/>
  <c r="G422" i="5" s="1"/>
  <c r="E423" i="5"/>
  <c r="F423" i="5" s="1"/>
  <c r="I423" i="5" s="1"/>
  <c r="E425" i="5"/>
  <c r="F425" i="5" s="1"/>
  <c r="I425" i="5" s="1"/>
  <c r="D424" i="5"/>
  <c r="G424" i="5" s="1"/>
  <c r="E435" i="5"/>
  <c r="F435" i="5" s="1"/>
  <c r="I435" i="5" s="1"/>
  <c r="D499" i="5"/>
  <c r="G499" i="5" s="1"/>
  <c r="E500" i="5"/>
  <c r="F500" i="5" s="1"/>
  <c r="I500" i="5" s="1"/>
  <c r="E520" i="5"/>
  <c r="F520" i="5" s="1"/>
  <c r="I520" i="5" s="1"/>
  <c r="E541" i="5"/>
  <c r="F541" i="5" s="1"/>
  <c r="I541" i="5" s="1"/>
  <c r="D540" i="5"/>
  <c r="G540" i="5" s="1"/>
  <c r="D621" i="5"/>
  <c r="G621" i="5" s="1"/>
  <c r="E622" i="5"/>
  <c r="F622" i="5" s="1"/>
  <c r="I622" i="5" s="1"/>
  <c r="D636" i="5"/>
  <c r="G636" i="5" s="1"/>
  <c r="E637" i="5"/>
  <c r="F637" i="5" s="1"/>
  <c r="I637" i="5" s="1"/>
  <c r="E658" i="5"/>
  <c r="F658" i="5" s="1"/>
  <c r="I658" i="5" s="1"/>
  <c r="D657" i="5"/>
  <c r="G657" i="5" s="1"/>
  <c r="E673" i="5"/>
  <c r="F673" i="5" s="1"/>
  <c r="I673" i="5" s="1"/>
  <c r="D672" i="5"/>
  <c r="G672" i="5" s="1"/>
  <c r="D546" i="5"/>
  <c r="G546" i="5" s="1"/>
  <c r="E547" i="5"/>
  <c r="F547" i="5" s="1"/>
  <c r="I547" i="5" s="1"/>
  <c r="E614" i="5"/>
  <c r="F614" i="5" s="1"/>
  <c r="I614" i="5" s="1"/>
  <c r="D613" i="5"/>
  <c r="G613" i="5" s="1"/>
  <c r="D495" i="5"/>
  <c r="G495" i="5" s="1"/>
  <c r="E496" i="5"/>
  <c r="F496" i="5" s="1"/>
  <c r="I496" i="5" s="1"/>
  <c r="D521" i="5"/>
  <c r="G521" i="5" s="1"/>
  <c r="E522" i="5"/>
  <c r="F522" i="5" s="1"/>
  <c r="I522" i="5" s="1"/>
  <c r="E525" i="5"/>
  <c r="F525" i="5" s="1"/>
  <c r="I525" i="5" s="1"/>
  <c r="D524" i="5"/>
  <c r="G524" i="5" s="1"/>
  <c r="D547" i="5"/>
  <c r="G547" i="5" s="1"/>
  <c r="E548" i="5"/>
  <c r="F548" i="5" s="1"/>
  <c r="I548" i="5" s="1"/>
  <c r="E593" i="5"/>
  <c r="F593" i="5" s="1"/>
  <c r="I593" i="5" s="1"/>
  <c r="D592" i="5"/>
  <c r="G592" i="5" s="1"/>
  <c r="D634" i="5"/>
  <c r="G634" i="5" s="1"/>
  <c r="E635" i="5"/>
  <c r="F635" i="5" s="1"/>
  <c r="I635" i="5" s="1"/>
  <c r="D490" i="5"/>
  <c r="G490" i="5" s="1"/>
  <c r="D493" i="5"/>
  <c r="G493" i="5" s="1"/>
  <c r="D530" i="5"/>
  <c r="G530" i="5" s="1"/>
  <c r="E531" i="5"/>
  <c r="F531" i="5" s="1"/>
  <c r="I531" i="5" s="1"/>
  <c r="D553" i="5"/>
  <c r="G553" i="5" s="1"/>
  <c r="E554" i="5"/>
  <c r="F554" i="5" s="1"/>
  <c r="I554" i="5" s="1"/>
  <c r="D562" i="5"/>
  <c r="G562" i="5" s="1"/>
  <c r="E563" i="5"/>
  <c r="F563" i="5" s="1"/>
  <c r="I563" i="5" s="1"/>
  <c r="E568" i="5"/>
  <c r="F568" i="5" s="1"/>
  <c r="I568" i="5" s="1"/>
  <c r="D589" i="5"/>
  <c r="G589" i="5" s="1"/>
  <c r="E590" i="5"/>
  <c r="F590" i="5" s="1"/>
  <c r="I590" i="5" s="1"/>
  <c r="E594" i="5"/>
  <c r="F594" i="5" s="1"/>
  <c r="I594" i="5" s="1"/>
  <c r="D593" i="5"/>
  <c r="G593" i="5" s="1"/>
  <c r="E629" i="5"/>
  <c r="F629" i="5" s="1"/>
  <c r="I629" i="5" s="1"/>
  <c r="E462" i="5"/>
  <c r="F462" i="5" s="1"/>
  <c r="I462" i="5" s="1"/>
  <c r="E482" i="5"/>
  <c r="F482" i="5" s="1"/>
  <c r="I482" i="5" s="1"/>
  <c r="E486" i="5"/>
  <c r="F486" i="5" s="1"/>
  <c r="I486" i="5" s="1"/>
  <c r="D485" i="5"/>
  <c r="G485" i="5" s="1"/>
  <c r="E489" i="5"/>
  <c r="F489" i="5" s="1"/>
  <c r="I489" i="5" s="1"/>
  <c r="D488" i="5"/>
  <c r="G488" i="5" s="1"/>
  <c r="D491" i="5"/>
  <c r="G491" i="5" s="1"/>
  <c r="E492" i="5"/>
  <c r="F492" i="5" s="1"/>
  <c r="I492" i="5" s="1"/>
  <c r="E511" i="5"/>
  <c r="F511" i="5" s="1"/>
  <c r="I511" i="5" s="1"/>
  <c r="E515" i="5"/>
  <c r="F515" i="5" s="1"/>
  <c r="I515" i="5" s="1"/>
  <c r="D514" i="5"/>
  <c r="G514" i="5" s="1"/>
  <c r="D531" i="5"/>
  <c r="G531" i="5" s="1"/>
  <c r="E532" i="5"/>
  <c r="F532" i="5" s="1"/>
  <c r="I532" i="5" s="1"/>
  <c r="D563" i="5"/>
  <c r="G563" i="5" s="1"/>
  <c r="E564" i="5"/>
  <c r="F564" i="5" s="1"/>
  <c r="I564" i="5" s="1"/>
  <c r="D569" i="5"/>
  <c r="G569" i="5" s="1"/>
  <c r="E570" i="5"/>
  <c r="F570" i="5" s="1"/>
  <c r="I570" i="5" s="1"/>
  <c r="E573" i="5"/>
  <c r="F573" i="5" s="1"/>
  <c r="I573" i="5" s="1"/>
  <c r="D572" i="5"/>
  <c r="G572" i="5" s="1"/>
  <c r="D626" i="5"/>
  <c r="G626" i="5" s="1"/>
  <c r="E627" i="5"/>
  <c r="F627" i="5" s="1"/>
  <c r="I627" i="5" s="1"/>
  <c r="E621" i="5"/>
  <c r="F621" i="5" s="1"/>
  <c r="I621" i="5" s="1"/>
  <c r="E669" i="5"/>
  <c r="F669" i="5" s="1"/>
  <c r="I669" i="5" s="1"/>
  <c r="D698" i="5"/>
  <c r="G698" i="5" s="1"/>
  <c r="E699" i="5"/>
  <c r="F699" i="5" s="1"/>
  <c r="I699" i="5" s="1"/>
  <c r="E641" i="5"/>
  <c r="F641" i="5" s="1"/>
  <c r="I641" i="5" s="1"/>
  <c r="D640" i="5"/>
  <c r="G640" i="5" s="1"/>
  <c r="D662" i="5"/>
  <c r="G662" i="5" s="1"/>
  <c r="E663" i="5"/>
  <c r="F663" i="5" s="1"/>
  <c r="I663" i="5" s="1"/>
  <c r="E521" i="5"/>
  <c r="F521" i="5" s="1"/>
  <c r="I521" i="5" s="1"/>
  <c r="E528" i="5"/>
  <c r="F528" i="5" s="1"/>
  <c r="I528" i="5" s="1"/>
  <c r="E537" i="5"/>
  <c r="F537" i="5" s="1"/>
  <c r="I537" i="5" s="1"/>
  <c r="E544" i="5"/>
  <c r="F544" i="5" s="1"/>
  <c r="I544" i="5" s="1"/>
  <c r="E553" i="5"/>
  <c r="F553" i="5" s="1"/>
  <c r="I553" i="5" s="1"/>
  <c r="E560" i="5"/>
  <c r="F560" i="5" s="1"/>
  <c r="I560" i="5" s="1"/>
  <c r="E569" i="5"/>
  <c r="F569" i="5" s="1"/>
  <c r="I569" i="5" s="1"/>
  <c r="E576" i="5"/>
  <c r="F576" i="5" s="1"/>
  <c r="I576" i="5" s="1"/>
  <c r="E599" i="5"/>
  <c r="F599" i="5" s="1"/>
  <c r="I599" i="5" s="1"/>
  <c r="D705" i="5"/>
  <c r="G705" i="5" s="1"/>
  <c r="E706" i="5"/>
  <c r="F706" i="5" s="1"/>
  <c r="I706" i="5" s="1"/>
  <c r="D618" i="5"/>
  <c r="G618" i="5" s="1"/>
  <c r="E619" i="5"/>
  <c r="F619" i="5" s="1"/>
  <c r="I619" i="5" s="1"/>
  <c r="D694" i="5"/>
  <c r="G694" i="5" s="1"/>
  <c r="E695" i="5"/>
  <c r="F695" i="5" s="1"/>
  <c r="I695" i="5" s="1"/>
  <c r="D673" i="5"/>
  <c r="G673" i="5" s="1"/>
  <c r="D688" i="5"/>
  <c r="G688" i="5" s="1"/>
  <c r="E689" i="5"/>
  <c r="F689" i="5" s="1"/>
  <c r="I689" i="5" s="1"/>
  <c r="E534" i="5"/>
  <c r="F534" i="5" s="1"/>
  <c r="I534" i="5" s="1"/>
  <c r="E550" i="5"/>
  <c r="F550" i="5" s="1"/>
  <c r="I550" i="5" s="1"/>
  <c r="E566" i="5"/>
  <c r="F566" i="5" s="1"/>
  <c r="I566" i="5" s="1"/>
  <c r="E582" i="5"/>
  <c r="F582" i="5" s="1"/>
  <c r="I582" i="5" s="1"/>
  <c r="D602" i="5"/>
  <c r="G602" i="5" s="1"/>
  <c r="E603" i="5"/>
  <c r="F603" i="5" s="1"/>
  <c r="I603" i="5" s="1"/>
  <c r="E606" i="5"/>
  <c r="F606" i="5" s="1"/>
  <c r="I606" i="5" s="1"/>
  <c r="D608" i="5"/>
  <c r="G608" i="5" s="1"/>
  <c r="D666" i="5"/>
  <c r="G666" i="5" s="1"/>
  <c r="E667" i="5"/>
  <c r="F667" i="5" s="1"/>
  <c r="I667" i="5" s="1"/>
  <c r="E690" i="5"/>
  <c r="F690" i="5" s="1"/>
  <c r="I690" i="5" s="1"/>
  <c r="D689" i="5"/>
  <c r="G689" i="5" s="1"/>
  <c r="D710" i="5"/>
  <c r="G710" i="5" s="1"/>
  <c r="E711" i="5"/>
  <c r="F711" i="5" s="1"/>
  <c r="I711" i="5" s="1"/>
  <c r="E775" i="5"/>
  <c r="F775" i="5" s="1"/>
  <c r="I775" i="5" s="1"/>
  <c r="D704" i="5"/>
  <c r="G704" i="5" s="1"/>
  <c r="D721" i="5"/>
  <c r="G721" i="5" s="1"/>
  <c r="D736" i="5"/>
  <c r="G736" i="5" s="1"/>
  <c r="D752" i="5"/>
  <c r="G752" i="5" s="1"/>
  <c r="E763" i="5"/>
  <c r="F763" i="5" s="1"/>
  <c r="I763" i="5" s="1"/>
  <c r="E765" i="5"/>
  <c r="F765" i="5" s="1"/>
  <c r="I765" i="5" s="1"/>
  <c r="E771" i="5"/>
  <c r="F771" i="5" s="1"/>
  <c r="I771" i="5" s="1"/>
  <c r="D827" i="5"/>
  <c r="G827" i="5" s="1"/>
  <c r="E828" i="5"/>
  <c r="F828" i="5" s="1"/>
  <c r="I828" i="5" s="1"/>
  <c r="D841" i="5"/>
  <c r="G841" i="5" s="1"/>
  <c r="E842" i="5"/>
  <c r="F842" i="5" s="1"/>
  <c r="I842" i="5" s="1"/>
  <c r="E721" i="5"/>
  <c r="F721" i="5" s="1"/>
  <c r="I721" i="5" s="1"/>
  <c r="E731" i="5"/>
  <c r="F731" i="5" s="1"/>
  <c r="I731" i="5" s="1"/>
  <c r="E738" i="5"/>
  <c r="F738" i="5" s="1"/>
  <c r="I738" i="5" s="1"/>
  <c r="E767" i="5"/>
  <c r="F767" i="5" s="1"/>
  <c r="I767" i="5" s="1"/>
  <c r="E798" i="5"/>
  <c r="F798" i="5" s="1"/>
  <c r="I798" i="5" s="1"/>
  <c r="E808" i="5"/>
  <c r="F808" i="5" s="1"/>
  <c r="I808" i="5" s="1"/>
  <c r="E743" i="5"/>
  <c r="F743" i="5" s="1"/>
  <c r="I743" i="5" s="1"/>
  <c r="D783" i="5"/>
  <c r="G783" i="5" s="1"/>
  <c r="E784" i="5"/>
  <c r="F784" i="5" s="1"/>
  <c r="I784" i="5" s="1"/>
  <c r="D853" i="5"/>
  <c r="G853" i="5" s="1"/>
  <c r="E854" i="5"/>
  <c r="F854" i="5" s="1"/>
  <c r="I854" i="5" s="1"/>
  <c r="D819" i="5"/>
  <c r="G819" i="5" s="1"/>
  <c r="E820" i="5"/>
  <c r="F820" i="5" s="1"/>
  <c r="I820" i="5" s="1"/>
  <c r="D835" i="5"/>
  <c r="G835" i="5" s="1"/>
  <c r="E836" i="5"/>
  <c r="F836" i="5" s="1"/>
  <c r="I836" i="5" s="1"/>
  <c r="E651" i="5"/>
  <c r="F651" i="5" s="1"/>
  <c r="I651" i="5" s="1"/>
  <c r="E683" i="5"/>
  <c r="F683" i="5" s="1"/>
  <c r="I683" i="5" s="1"/>
  <c r="E715" i="5"/>
  <c r="F715" i="5" s="1"/>
  <c r="I715" i="5" s="1"/>
  <c r="E751" i="5"/>
  <c r="F751" i="5" s="1"/>
  <c r="I751" i="5" s="1"/>
  <c r="D803" i="5"/>
  <c r="G803" i="5" s="1"/>
  <c r="E804" i="5"/>
  <c r="F804" i="5" s="1"/>
  <c r="I804" i="5" s="1"/>
  <c r="D839" i="5"/>
  <c r="G839" i="5" s="1"/>
  <c r="E840" i="5"/>
  <c r="F840" i="5" s="1"/>
  <c r="I840" i="5" s="1"/>
  <c r="E727" i="5"/>
  <c r="F727" i="5" s="1"/>
  <c r="I727" i="5" s="1"/>
  <c r="D787" i="5"/>
  <c r="G787" i="5" s="1"/>
  <c r="E788" i="5"/>
  <c r="F788" i="5" s="1"/>
  <c r="I788" i="5" s="1"/>
  <c r="E800" i="5"/>
  <c r="F800" i="5" s="1"/>
  <c r="I800" i="5" s="1"/>
  <c r="E816" i="5"/>
  <c r="F816" i="5" s="1"/>
  <c r="I816" i="5" s="1"/>
  <c r="E856" i="5"/>
  <c r="F856" i="5" s="1"/>
  <c r="I856" i="5" s="1"/>
  <c r="E872" i="5"/>
  <c r="F872" i="5" s="1"/>
  <c r="I872" i="5" s="1"/>
  <c r="E888" i="5"/>
  <c r="F888" i="5" s="1"/>
  <c r="I888" i="5" s="1"/>
  <c r="E904" i="5"/>
  <c r="F904" i="5" s="1"/>
  <c r="I904" i="5" s="1"/>
  <c r="E920" i="5"/>
  <c r="F920" i="5" s="1"/>
  <c r="I920" i="5" s="1"/>
  <c r="D942" i="5"/>
  <c r="G942" i="5" s="1"/>
  <c r="E943" i="5"/>
  <c r="F943" i="5" s="1"/>
  <c r="I943" i="5" s="1"/>
  <c r="D952" i="5"/>
  <c r="G952" i="5" s="1"/>
  <c r="E953" i="5"/>
  <c r="F953" i="5" s="1"/>
  <c r="I953" i="5" s="1"/>
  <c r="E882" i="5"/>
  <c r="F882" i="5" s="1"/>
  <c r="I882" i="5" s="1"/>
  <c r="E898" i="5"/>
  <c r="F898" i="5" s="1"/>
  <c r="I898" i="5" s="1"/>
  <c r="E914" i="5"/>
  <c r="F914" i="5" s="1"/>
  <c r="I914" i="5" s="1"/>
  <c r="E796" i="5"/>
  <c r="F796" i="5" s="1"/>
  <c r="I796" i="5" s="1"/>
  <c r="E812" i="5"/>
  <c r="F812" i="5" s="1"/>
  <c r="I812" i="5" s="1"/>
  <c r="E844" i="5"/>
  <c r="F844" i="5" s="1"/>
  <c r="I844" i="5" s="1"/>
  <c r="E860" i="5"/>
  <c r="F860" i="5" s="1"/>
  <c r="I860" i="5" s="1"/>
  <c r="E876" i="5"/>
  <c r="F876" i="5" s="1"/>
  <c r="I876" i="5" s="1"/>
  <c r="E892" i="5"/>
  <c r="F892" i="5" s="1"/>
  <c r="I892" i="5" s="1"/>
  <c r="E908" i="5"/>
  <c r="F908" i="5" s="1"/>
  <c r="I908" i="5" s="1"/>
  <c r="E924" i="5"/>
  <c r="F924" i="5" s="1"/>
  <c r="I924" i="5" s="1"/>
  <c r="D958" i="5"/>
  <c r="G958" i="5" s="1"/>
  <c r="E959" i="5"/>
  <c r="F959" i="5" s="1"/>
  <c r="I959" i="5" s="1"/>
  <c r="E870" i="5"/>
  <c r="F870" i="5" s="1"/>
  <c r="I870" i="5" s="1"/>
  <c r="E886" i="5"/>
  <c r="F886" i="5" s="1"/>
  <c r="I886" i="5" s="1"/>
  <c r="E902" i="5"/>
  <c r="F902" i="5" s="1"/>
  <c r="I902" i="5" s="1"/>
  <c r="E918" i="5"/>
  <c r="F918" i="5" s="1"/>
  <c r="I918" i="5" s="1"/>
  <c r="D934" i="5"/>
  <c r="G934" i="5" s="1"/>
  <c r="E935" i="5"/>
  <c r="F935" i="5" s="1"/>
  <c r="I935" i="5" s="1"/>
  <c r="D989" i="5"/>
  <c r="G989" i="5" s="1"/>
  <c r="E990" i="5"/>
  <c r="F990" i="5" s="1"/>
  <c r="I990" i="5" s="1"/>
  <c r="E790" i="5"/>
  <c r="F790" i="5" s="1"/>
  <c r="I790" i="5" s="1"/>
  <c r="E806" i="5"/>
  <c r="F806" i="5" s="1"/>
  <c r="I806" i="5" s="1"/>
  <c r="E858" i="5"/>
  <c r="F858" i="5" s="1"/>
  <c r="I858" i="5" s="1"/>
  <c r="I1046" i="5"/>
  <c r="G1046" i="5"/>
  <c r="E1029" i="5"/>
  <c r="F1029" i="5" s="1"/>
  <c r="D1028" i="5"/>
  <c r="G1028" i="5" s="1"/>
  <c r="E949" i="5"/>
  <c r="F949" i="5" s="1"/>
  <c r="I949" i="5" s="1"/>
  <c r="E955" i="5"/>
  <c r="F955" i="5" s="1"/>
  <c r="I955" i="5" s="1"/>
  <c r="E981" i="5"/>
  <c r="F981" i="5" s="1"/>
  <c r="I981" i="5" s="1"/>
  <c r="E984" i="5"/>
  <c r="F984" i="5" s="1"/>
  <c r="I984" i="5" s="1"/>
  <c r="D999" i="5"/>
  <c r="G999" i="5" s="1"/>
  <c r="E1000" i="5"/>
  <c r="F1000" i="5" s="1"/>
  <c r="I1000" i="5" s="1"/>
  <c r="E933" i="5"/>
  <c r="F933" i="5" s="1"/>
  <c r="I933" i="5" s="1"/>
  <c r="I1026" i="5"/>
  <c r="D1069" i="5"/>
  <c r="G1069" i="5" s="1"/>
  <c r="E1070" i="5"/>
  <c r="F1070" i="5" s="1"/>
  <c r="E973" i="5"/>
  <c r="F973" i="5" s="1"/>
  <c r="I973" i="5" s="1"/>
  <c r="E979" i="5"/>
  <c r="F979" i="5" s="1"/>
  <c r="I979" i="5" s="1"/>
  <c r="E987" i="5"/>
  <c r="F987" i="5" s="1"/>
  <c r="I987" i="5" s="1"/>
  <c r="D1004" i="5"/>
  <c r="G1004" i="5" s="1"/>
  <c r="E1005" i="5"/>
  <c r="F1005" i="5" s="1"/>
  <c r="I1005" i="5" s="1"/>
  <c r="E1108" i="5"/>
  <c r="F1108" i="5" s="1"/>
  <c r="D1107" i="5"/>
  <c r="G1107" i="5" s="1"/>
  <c r="D1008" i="5"/>
  <c r="G1008" i="5" s="1"/>
  <c r="E1009" i="5"/>
  <c r="F1009" i="5" s="1"/>
  <c r="I1009" i="5" s="1"/>
  <c r="I1030" i="5"/>
  <c r="G1030" i="5"/>
  <c r="E1002" i="5"/>
  <c r="F1002" i="5" s="1"/>
  <c r="I1002" i="5" s="1"/>
  <c r="D1001" i="5"/>
  <c r="G1001" i="5" s="1"/>
  <c r="D1005" i="5"/>
  <c r="G1005" i="5" s="1"/>
  <c r="E1006" i="5"/>
  <c r="F1006" i="5" s="1"/>
  <c r="I1006" i="5" s="1"/>
  <c r="I1027" i="5"/>
  <c r="I1038" i="5"/>
  <c r="G1038" i="5"/>
  <c r="E951" i="5"/>
  <c r="F951" i="5" s="1"/>
  <c r="I951" i="5" s="1"/>
  <c r="E977" i="5"/>
  <c r="F977" i="5" s="1"/>
  <c r="I977" i="5" s="1"/>
  <c r="I1091" i="5"/>
  <c r="E996" i="5"/>
  <c r="F996" i="5" s="1"/>
  <c r="I996" i="5" s="1"/>
  <c r="D995" i="5"/>
  <c r="G995" i="5" s="1"/>
  <c r="E999" i="5"/>
  <c r="F999" i="5" s="1"/>
  <c r="I999" i="5" s="1"/>
  <c r="D998" i="5"/>
  <c r="G998" i="5" s="1"/>
  <c r="D1002" i="5"/>
  <c r="G1002" i="5" s="1"/>
  <c r="E1003" i="5"/>
  <c r="F1003" i="5" s="1"/>
  <c r="I1003" i="5" s="1"/>
  <c r="I1028" i="5"/>
  <c r="I1035" i="5"/>
  <c r="I1037" i="5"/>
  <c r="G1041" i="5"/>
  <c r="I1045" i="5"/>
  <c r="G1047" i="5"/>
  <c r="I1053" i="5"/>
  <c r="K1069" i="5"/>
  <c r="J1069" i="5"/>
  <c r="I1079" i="5"/>
  <c r="D1085" i="5"/>
  <c r="E1086" i="5"/>
  <c r="F1086" i="5" s="1"/>
  <c r="D1089" i="5"/>
  <c r="G1089" i="5" s="1"/>
  <c r="E1090" i="5"/>
  <c r="F1090" i="5" s="1"/>
  <c r="D1027" i="5"/>
  <c r="G1027" i="5" s="1"/>
  <c r="I1039" i="5"/>
  <c r="I1041" i="5"/>
  <c r="I1047" i="5"/>
  <c r="K1061" i="5"/>
  <c r="J1061" i="5"/>
  <c r="E1071" i="5"/>
  <c r="F1071" i="5" s="1"/>
  <c r="D1070" i="5"/>
  <c r="I1074" i="5"/>
  <c r="G1074" i="5"/>
  <c r="K1077" i="5"/>
  <c r="J1077" i="5"/>
  <c r="I1081" i="5"/>
  <c r="G1081" i="5"/>
  <c r="I1120" i="5"/>
  <c r="E932" i="5"/>
  <c r="F932" i="5" s="1"/>
  <c r="I932" i="5" s="1"/>
  <c r="E936" i="5"/>
  <c r="F936" i="5" s="1"/>
  <c r="I936" i="5" s="1"/>
  <c r="E940" i="5"/>
  <c r="F940" i="5" s="1"/>
  <c r="I940" i="5" s="1"/>
  <c r="E944" i="5"/>
  <c r="F944" i="5" s="1"/>
  <c r="I944" i="5" s="1"/>
  <c r="E948" i="5"/>
  <c r="F948" i="5" s="1"/>
  <c r="I948" i="5" s="1"/>
  <c r="E952" i="5"/>
  <c r="F952" i="5" s="1"/>
  <c r="I952" i="5" s="1"/>
  <c r="E956" i="5"/>
  <c r="F956" i="5" s="1"/>
  <c r="I956" i="5" s="1"/>
  <c r="E960" i="5"/>
  <c r="F960" i="5" s="1"/>
  <c r="I960" i="5" s="1"/>
  <c r="E964" i="5"/>
  <c r="F964" i="5" s="1"/>
  <c r="I964" i="5" s="1"/>
  <c r="E968" i="5"/>
  <c r="F968" i="5" s="1"/>
  <c r="I968" i="5" s="1"/>
  <c r="E972" i="5"/>
  <c r="F972" i="5" s="1"/>
  <c r="I972" i="5" s="1"/>
  <c r="E976" i="5"/>
  <c r="F976" i="5" s="1"/>
  <c r="I976" i="5" s="1"/>
  <c r="E980" i="5"/>
  <c r="F980" i="5" s="1"/>
  <c r="I980" i="5" s="1"/>
  <c r="D1026" i="5"/>
  <c r="G1026" i="5" s="1"/>
  <c r="J1057" i="5"/>
  <c r="K1057" i="5"/>
  <c r="E1063" i="5"/>
  <c r="F1063" i="5" s="1"/>
  <c r="D1062" i="5"/>
  <c r="K1072" i="5"/>
  <c r="J1072" i="5"/>
  <c r="I1076" i="5"/>
  <c r="G1076" i="5"/>
  <c r="G1077" i="5"/>
  <c r="D1093" i="5"/>
  <c r="G1093" i="5" s="1"/>
  <c r="E1094" i="5"/>
  <c r="F1094" i="5" s="1"/>
  <c r="E1124" i="5"/>
  <c r="F1124" i="5" s="1"/>
  <c r="D1123" i="5"/>
  <c r="G1123" i="5" s="1"/>
  <c r="D1025" i="5"/>
  <c r="D1036" i="5"/>
  <c r="G1036" i="5" s="1"/>
  <c r="D1044" i="5"/>
  <c r="G1044" i="5" s="1"/>
  <c r="D1052" i="5"/>
  <c r="E1062" i="5"/>
  <c r="F1062" i="5" s="1"/>
  <c r="E1067" i="5"/>
  <c r="F1067" i="5" s="1"/>
  <c r="D1066" i="5"/>
  <c r="G1066" i="5" s="1"/>
  <c r="G1072" i="5"/>
  <c r="I1093" i="5"/>
  <c r="D1097" i="5"/>
  <c r="G1097" i="5" s="1"/>
  <c r="E1098" i="5"/>
  <c r="F1098" i="5" s="1"/>
  <c r="G1032" i="5"/>
  <c r="I1034" i="5"/>
  <c r="G1034" i="5"/>
  <c r="I1036" i="5"/>
  <c r="G1040" i="5"/>
  <c r="I1044" i="5"/>
  <c r="I1050" i="5"/>
  <c r="G1050" i="5"/>
  <c r="I1054" i="5"/>
  <c r="K1056" i="5"/>
  <c r="J1056" i="5"/>
  <c r="E1059" i="5"/>
  <c r="F1059" i="5" s="1"/>
  <c r="D1058" i="5"/>
  <c r="G1058" i="5" s="1"/>
  <c r="E1088" i="5"/>
  <c r="F1088" i="5" s="1"/>
  <c r="D1087" i="5"/>
  <c r="G1087" i="5" s="1"/>
  <c r="E985" i="5"/>
  <c r="F985" i="5" s="1"/>
  <c r="I985" i="5" s="1"/>
  <c r="E1017" i="5"/>
  <c r="F1017" i="5" s="1"/>
  <c r="I1017" i="5" s="1"/>
  <c r="E1031" i="5"/>
  <c r="F1031" i="5" s="1"/>
  <c r="I1032" i="5"/>
  <c r="I1040" i="5"/>
  <c r="G1056" i="5"/>
  <c r="G1061" i="5"/>
  <c r="I1068" i="5"/>
  <c r="E1078" i="5"/>
  <c r="F1078" i="5" s="1"/>
  <c r="I1087" i="5"/>
  <c r="I1060" i="5"/>
  <c r="I1096" i="5"/>
  <c r="I1112" i="5"/>
  <c r="G1112" i="5"/>
  <c r="E1075" i="5"/>
  <c r="F1075" i="5" s="1"/>
  <c r="I1095" i="5"/>
  <c r="I1133" i="5"/>
  <c r="D1060" i="5"/>
  <c r="G1060" i="5" s="1"/>
  <c r="D1068" i="5"/>
  <c r="G1068" i="5" s="1"/>
  <c r="E1080" i="5"/>
  <c r="F1080" i="5" s="1"/>
  <c r="D1079" i="5"/>
  <c r="G1079" i="5" s="1"/>
  <c r="K1083" i="5"/>
  <c r="J1083" i="5"/>
  <c r="I1104" i="5"/>
  <c r="G1127" i="5"/>
  <c r="I1127" i="5"/>
  <c r="K1143" i="5"/>
  <c r="J1143" i="5"/>
  <c r="I1115" i="5"/>
  <c r="G1117" i="5"/>
  <c r="I1121" i="5"/>
  <c r="K1195" i="5"/>
  <c r="J1195" i="5"/>
  <c r="I1105" i="5"/>
  <c r="E1073" i="5"/>
  <c r="F1073" i="5" s="1"/>
  <c r="I1084" i="5"/>
  <c r="G1084" i="5"/>
  <c r="D1121" i="5"/>
  <c r="G1121" i="5" s="1"/>
  <c r="E1122" i="5"/>
  <c r="F1122" i="5" s="1"/>
  <c r="E1055" i="5"/>
  <c r="F1055" i="5" s="1"/>
  <c r="D1054" i="5"/>
  <c r="G1054" i="5" s="1"/>
  <c r="I1099" i="5"/>
  <c r="I1101" i="5"/>
  <c r="G1101" i="5"/>
  <c r="E1113" i="5"/>
  <c r="F1113" i="5" s="1"/>
  <c r="K1111" i="5"/>
  <c r="J1111" i="5"/>
  <c r="I1149" i="5"/>
  <c r="E1168" i="5"/>
  <c r="F1168" i="5" s="1"/>
  <c r="D1167" i="5"/>
  <c r="G1167" i="5" s="1"/>
  <c r="E1174" i="5"/>
  <c r="F1174" i="5" s="1"/>
  <c r="D1173" i="5"/>
  <c r="G1173" i="5" s="1"/>
  <c r="I1188" i="5"/>
  <c r="J1202" i="5"/>
  <c r="E1082" i="5"/>
  <c r="F1082" i="5" s="1"/>
  <c r="E1100" i="5"/>
  <c r="F1100" i="5" s="1"/>
  <c r="D1099" i="5"/>
  <c r="G1099" i="5" s="1"/>
  <c r="D1105" i="5"/>
  <c r="G1105" i="5" s="1"/>
  <c r="E1106" i="5"/>
  <c r="F1106" i="5" s="1"/>
  <c r="G1111" i="5"/>
  <c r="I1135" i="5"/>
  <c r="E1160" i="5"/>
  <c r="F1160" i="5" s="1"/>
  <c r="D1159" i="5"/>
  <c r="G1159" i="5" s="1"/>
  <c r="I1170" i="5"/>
  <c r="G1170" i="5"/>
  <c r="G1177" i="5"/>
  <c r="I1185" i="5"/>
  <c r="J1196" i="5"/>
  <c r="K1196" i="5"/>
  <c r="K1202" i="5"/>
  <c r="K1129" i="5"/>
  <c r="K1154" i="5"/>
  <c r="J1154" i="5"/>
  <c r="I1169" i="5"/>
  <c r="G1169" i="5"/>
  <c r="K1175" i="5"/>
  <c r="J1175" i="5"/>
  <c r="I1180" i="5"/>
  <c r="G1180" i="5"/>
  <c r="I1211" i="5"/>
  <c r="G1211" i="5"/>
  <c r="E1092" i="5"/>
  <c r="F1092" i="5" s="1"/>
  <c r="D1091" i="5"/>
  <c r="G1091" i="5" s="1"/>
  <c r="E1102" i="5"/>
  <c r="F1102" i="5" s="1"/>
  <c r="G1129" i="5"/>
  <c r="I1132" i="5"/>
  <c r="I1137" i="5"/>
  <c r="I1148" i="5"/>
  <c r="G1148" i="5"/>
  <c r="G1154" i="5"/>
  <c r="I1156" i="5"/>
  <c r="I1161" i="5"/>
  <c r="G1161" i="5"/>
  <c r="I1126" i="5"/>
  <c r="J1129" i="5"/>
  <c r="I1134" i="5"/>
  <c r="G1134" i="5"/>
  <c r="I1140" i="5"/>
  <c r="K1145" i="5"/>
  <c r="J1145" i="5"/>
  <c r="I1153" i="5"/>
  <c r="K1178" i="5"/>
  <c r="J1178" i="5"/>
  <c r="I1230" i="5"/>
  <c r="G1230" i="5"/>
  <c r="I1138" i="5"/>
  <c r="G1138" i="5"/>
  <c r="E1142" i="5"/>
  <c r="F1142" i="5" s="1"/>
  <c r="D1141" i="5"/>
  <c r="K1177" i="5"/>
  <c r="J1177" i="5"/>
  <c r="E1229" i="5"/>
  <c r="F1229" i="5" s="1"/>
  <c r="D1228" i="5"/>
  <c r="G1228" i="5" s="1"/>
  <c r="D1113" i="5"/>
  <c r="E1114" i="5"/>
  <c r="F1114" i="5" s="1"/>
  <c r="E1116" i="5"/>
  <c r="F1116" i="5" s="1"/>
  <c r="D1115" i="5"/>
  <c r="G1115" i="5" s="1"/>
  <c r="K1125" i="5"/>
  <c r="I1157" i="5"/>
  <c r="K1163" i="5"/>
  <c r="J1163" i="5"/>
  <c r="I1189" i="5"/>
  <c r="I1191" i="5"/>
  <c r="E1200" i="5"/>
  <c r="F1200" i="5" s="1"/>
  <c r="D1199" i="5"/>
  <c r="G1199" i="5" s="1"/>
  <c r="I1220" i="5"/>
  <c r="K1228" i="5"/>
  <c r="J1228" i="5"/>
  <c r="I1141" i="5"/>
  <c r="G1141" i="5"/>
  <c r="E1144" i="5"/>
  <c r="F1144" i="5" s="1"/>
  <c r="D1143" i="5"/>
  <c r="G1143" i="5" s="1"/>
  <c r="I1150" i="5"/>
  <c r="G1150" i="5"/>
  <c r="D1158" i="5"/>
  <c r="G1158" i="5" s="1"/>
  <c r="J1167" i="5"/>
  <c r="I1173" i="5"/>
  <c r="E1176" i="5"/>
  <c r="F1176" i="5" s="1"/>
  <c r="D1175" i="5"/>
  <c r="G1175" i="5" s="1"/>
  <c r="I1182" i="5"/>
  <c r="D1190" i="5"/>
  <c r="G1190" i="5" s="1"/>
  <c r="G1196" i="5"/>
  <c r="D1149" i="5"/>
  <c r="G1149" i="5" s="1"/>
  <c r="K1167" i="5"/>
  <c r="D1181" i="5"/>
  <c r="K1199" i="5"/>
  <c r="I1203" i="5"/>
  <c r="G1203" i="5"/>
  <c r="I1214" i="5"/>
  <c r="G1214" i="5"/>
  <c r="D1217" i="5"/>
  <c r="G1217" i="5" s="1"/>
  <c r="E1218" i="5"/>
  <c r="F1218" i="5" s="1"/>
  <c r="E1152" i="5"/>
  <c r="F1152" i="5" s="1"/>
  <c r="D1151" i="5"/>
  <c r="G1151" i="5" s="1"/>
  <c r="I1158" i="5"/>
  <c r="I1164" i="5"/>
  <c r="G1164" i="5"/>
  <c r="E1181" i="5"/>
  <c r="F1181" i="5" s="1"/>
  <c r="E1184" i="5"/>
  <c r="F1184" i="5" s="1"/>
  <c r="D1183" i="5"/>
  <c r="G1183" i="5" s="1"/>
  <c r="I1190" i="5"/>
  <c r="E1213" i="5"/>
  <c r="F1213" i="5" s="1"/>
  <c r="D1212" i="5"/>
  <c r="G1212" i="5" s="1"/>
  <c r="I1227" i="5"/>
  <c r="K1248" i="5"/>
  <c r="J1248" i="5"/>
  <c r="J1187" i="5"/>
  <c r="E1205" i="5"/>
  <c r="F1205" i="5" s="1"/>
  <c r="D1204" i="5"/>
  <c r="G1204" i="5" s="1"/>
  <c r="K1212" i="5"/>
  <c r="J1212" i="5"/>
  <c r="I1241" i="5"/>
  <c r="G1241" i="5"/>
  <c r="I1166" i="5"/>
  <c r="G1166" i="5"/>
  <c r="D1174" i="5"/>
  <c r="G1178" i="5"/>
  <c r="J1183" i="5"/>
  <c r="E1192" i="5"/>
  <c r="F1192" i="5" s="1"/>
  <c r="D1191" i="5"/>
  <c r="G1191" i="5" s="1"/>
  <c r="G1195" i="5"/>
  <c r="I1198" i="5"/>
  <c r="G1202" i="5"/>
  <c r="I1204" i="5"/>
  <c r="E1139" i="5"/>
  <c r="F1139" i="5" s="1"/>
  <c r="I1159" i="5"/>
  <c r="I1208" i="5"/>
  <c r="G1208" i="5"/>
  <c r="I1240" i="5"/>
  <c r="K1224" i="5"/>
  <c r="J1224" i="5"/>
  <c r="I1225" i="5"/>
  <c r="G1225" i="5"/>
  <c r="K1238" i="5"/>
  <c r="E1245" i="5"/>
  <c r="F1245" i="5" s="1"/>
  <c r="D1244" i="5"/>
  <c r="G1244" i="5" s="1"/>
  <c r="K1246" i="5"/>
  <c r="E1253" i="5"/>
  <c r="F1253" i="5" s="1"/>
  <c r="D1252" i="5"/>
  <c r="G1252" i="5" s="1"/>
  <c r="K1254" i="5"/>
  <c r="E1261" i="5"/>
  <c r="F1261" i="5" s="1"/>
  <c r="D1260" i="5"/>
  <c r="G1260" i="5" s="1"/>
  <c r="K1262" i="5"/>
  <c r="E1269" i="5"/>
  <c r="F1269" i="5" s="1"/>
  <c r="D1268" i="5"/>
  <c r="G1268" i="5" s="1"/>
  <c r="K1270" i="5"/>
  <c r="I1249" i="5"/>
  <c r="G1249" i="5"/>
  <c r="K1256" i="5"/>
  <c r="J1256" i="5"/>
  <c r="I1257" i="5"/>
  <c r="G1257" i="5"/>
  <c r="K1264" i="5"/>
  <c r="J1264" i="5"/>
  <c r="I1265" i="5"/>
  <c r="G1265" i="5"/>
  <c r="K1272" i="5"/>
  <c r="J1272" i="5"/>
  <c r="I1243" i="5"/>
  <c r="G1243" i="5"/>
  <c r="I1251" i="5"/>
  <c r="G1251" i="5"/>
  <c r="I1259" i="5"/>
  <c r="I1267" i="5"/>
  <c r="G1267" i="5"/>
  <c r="K1271" i="5"/>
  <c r="J1271" i="5"/>
  <c r="I1275" i="5"/>
  <c r="G1275" i="5"/>
  <c r="E1210" i="5"/>
  <c r="F1210" i="5" s="1"/>
  <c r="K1216" i="5"/>
  <c r="J1216" i="5"/>
  <c r="I1217" i="5"/>
  <c r="E1226" i="5"/>
  <c r="F1226" i="5" s="1"/>
  <c r="I1247" i="5"/>
  <c r="I1263" i="5"/>
  <c r="E1221" i="5"/>
  <c r="F1221" i="5" s="1"/>
  <c r="D1220" i="5"/>
  <c r="G1220" i="5" s="1"/>
  <c r="G1224" i="5"/>
  <c r="K1232" i="5"/>
  <c r="J1232" i="5"/>
  <c r="I1233" i="5"/>
  <c r="G1233" i="5"/>
  <c r="I1274" i="5"/>
  <c r="G1274" i="5"/>
  <c r="I1206" i="5"/>
  <c r="G1206" i="5"/>
  <c r="I1219" i="5"/>
  <c r="I1222" i="5"/>
  <c r="G1222" i="5"/>
  <c r="E1237" i="5"/>
  <c r="F1237" i="5" s="1"/>
  <c r="D1236" i="5"/>
  <c r="G1236" i="5" s="1"/>
  <c r="I1244" i="5"/>
  <c r="I1252" i="5"/>
  <c r="I1260" i="5"/>
  <c r="I1268" i="5"/>
  <c r="G1272" i="5"/>
  <c r="E1197" i="5"/>
  <c r="F1197" i="5" s="1"/>
  <c r="I1231" i="5"/>
  <c r="I1235" i="5"/>
  <c r="I1236" i="5"/>
  <c r="G1256" i="5"/>
  <c r="G1264" i="5"/>
  <c r="D1207" i="5"/>
  <c r="D1215" i="5"/>
  <c r="D1223" i="5"/>
  <c r="D1231" i="5"/>
  <c r="G1231" i="5" s="1"/>
  <c r="D1239" i="5"/>
  <c r="D1247" i="5"/>
  <c r="G1247" i="5" s="1"/>
  <c r="D1255" i="5"/>
  <c r="D1263" i="5"/>
  <c r="G1263" i="5" s="1"/>
  <c r="D1271" i="5"/>
  <c r="G1271" i="5" s="1"/>
  <c r="G1238" i="5"/>
  <c r="G1246" i="5"/>
  <c r="G1254" i="5"/>
  <c r="G1262" i="5"/>
  <c r="E54" i="4"/>
  <c r="F54" i="4" s="1"/>
  <c r="I54" i="4" s="1"/>
  <c r="D53" i="4"/>
  <c r="G53" i="4" s="1"/>
  <c r="E22" i="4"/>
  <c r="F22" i="4" s="1"/>
  <c r="I22" i="4" s="1"/>
  <c r="E26" i="4"/>
  <c r="F26" i="4" s="1"/>
  <c r="I26" i="4" s="1"/>
  <c r="E30" i="4"/>
  <c r="F30" i="4" s="1"/>
  <c r="I30" i="4" s="1"/>
  <c r="E34" i="4"/>
  <c r="F34" i="4" s="1"/>
  <c r="I34" i="4" s="1"/>
  <c r="E38" i="4"/>
  <c r="F38" i="4" s="1"/>
  <c r="I38" i="4" s="1"/>
  <c r="E42" i="4"/>
  <c r="F42" i="4" s="1"/>
  <c r="I42" i="4" s="1"/>
  <c r="E46" i="4"/>
  <c r="F46" i="4" s="1"/>
  <c r="I46" i="4" s="1"/>
  <c r="E50" i="4"/>
  <c r="F50" i="4" s="1"/>
  <c r="I50" i="4" s="1"/>
  <c r="E78" i="4"/>
  <c r="F78" i="4" s="1"/>
  <c r="I78" i="4" s="1"/>
  <c r="D370" i="4"/>
  <c r="G370" i="4" s="1"/>
  <c r="E371" i="4"/>
  <c r="F371" i="4" s="1"/>
  <c r="I371" i="4" s="1"/>
  <c r="E1192" i="4"/>
  <c r="F1192" i="4" s="1"/>
  <c r="D1191" i="4"/>
  <c r="E94" i="4"/>
  <c r="F94" i="4" s="1"/>
  <c r="I94" i="4" s="1"/>
  <c r="D318" i="4"/>
  <c r="G318" i="4" s="1"/>
  <c r="E319" i="4"/>
  <c r="F319" i="4" s="1"/>
  <c r="I319" i="4" s="1"/>
  <c r="D57" i="4"/>
  <c r="G57" i="4" s="1"/>
  <c r="D61" i="4"/>
  <c r="G61" i="4" s="1"/>
  <c r="D65" i="4"/>
  <c r="G65" i="4" s="1"/>
  <c r="D69" i="4"/>
  <c r="G69" i="4" s="1"/>
  <c r="D73" i="4"/>
  <c r="G73" i="4" s="1"/>
  <c r="D81" i="4"/>
  <c r="G81" i="4" s="1"/>
  <c r="D85" i="4"/>
  <c r="G85" i="4" s="1"/>
  <c r="D89" i="4"/>
  <c r="G89" i="4" s="1"/>
  <c r="D97" i="4"/>
  <c r="G97" i="4" s="1"/>
  <c r="D101" i="4"/>
  <c r="G101" i="4" s="1"/>
  <c r="D105" i="4"/>
  <c r="G105" i="4" s="1"/>
  <c r="D122" i="4"/>
  <c r="G122" i="4" s="1"/>
  <c r="D138" i="4"/>
  <c r="G138" i="4" s="1"/>
  <c r="D154" i="4"/>
  <c r="G154" i="4" s="1"/>
  <c r="D170" i="4"/>
  <c r="G170" i="4" s="1"/>
  <c r="D186" i="4"/>
  <c r="G186" i="4" s="1"/>
  <c r="D202" i="4"/>
  <c r="G202" i="4" s="1"/>
  <c r="D218" i="4"/>
  <c r="G218" i="4" s="1"/>
  <c r="D239" i="4"/>
  <c r="G239" i="4" s="1"/>
  <c r="D243" i="4"/>
  <c r="G243" i="4" s="1"/>
  <c r="D249" i="4"/>
  <c r="G249" i="4" s="1"/>
  <c r="D269" i="4"/>
  <c r="G269" i="4" s="1"/>
  <c r="D326" i="4"/>
  <c r="G326" i="4" s="1"/>
  <c r="E327" i="4"/>
  <c r="F327" i="4" s="1"/>
  <c r="I327" i="4" s="1"/>
  <c r="D358" i="4"/>
  <c r="G358" i="4" s="1"/>
  <c r="E359" i="4"/>
  <c r="F359" i="4" s="1"/>
  <c r="I359" i="4" s="1"/>
  <c r="E21" i="4"/>
  <c r="F21" i="4" s="1"/>
  <c r="I21" i="4" s="1"/>
  <c r="E25" i="4"/>
  <c r="F25" i="4" s="1"/>
  <c r="I25" i="4" s="1"/>
  <c r="E29" i="4"/>
  <c r="F29" i="4" s="1"/>
  <c r="I29" i="4" s="1"/>
  <c r="E33" i="4"/>
  <c r="F33" i="4" s="1"/>
  <c r="I33" i="4" s="1"/>
  <c r="E37" i="4"/>
  <c r="F37" i="4" s="1"/>
  <c r="I37" i="4" s="1"/>
  <c r="E41" i="4"/>
  <c r="F41" i="4" s="1"/>
  <c r="I41" i="4" s="1"/>
  <c r="E45" i="4"/>
  <c r="F45" i="4" s="1"/>
  <c r="I45" i="4" s="1"/>
  <c r="E49" i="4"/>
  <c r="F49" i="4" s="1"/>
  <c r="I49" i="4" s="1"/>
  <c r="E53" i="4"/>
  <c r="F53" i="4" s="1"/>
  <c r="I53" i="4" s="1"/>
  <c r="E57" i="4"/>
  <c r="F57" i="4" s="1"/>
  <c r="I57" i="4" s="1"/>
  <c r="E61" i="4"/>
  <c r="F61" i="4" s="1"/>
  <c r="I61" i="4" s="1"/>
  <c r="E65" i="4"/>
  <c r="F65" i="4" s="1"/>
  <c r="I65" i="4" s="1"/>
  <c r="E69" i="4"/>
  <c r="F69" i="4" s="1"/>
  <c r="I69" i="4" s="1"/>
  <c r="E73" i="4"/>
  <c r="F73" i="4" s="1"/>
  <c r="I73" i="4" s="1"/>
  <c r="E77" i="4"/>
  <c r="F77" i="4" s="1"/>
  <c r="I77" i="4" s="1"/>
  <c r="E81" i="4"/>
  <c r="F81" i="4" s="1"/>
  <c r="I81" i="4" s="1"/>
  <c r="E85" i="4"/>
  <c r="F85" i="4" s="1"/>
  <c r="I85" i="4" s="1"/>
  <c r="E89" i="4"/>
  <c r="F89" i="4" s="1"/>
  <c r="I89" i="4" s="1"/>
  <c r="E93" i="4"/>
  <c r="F93" i="4" s="1"/>
  <c r="I93" i="4" s="1"/>
  <c r="E97" i="4"/>
  <c r="F97" i="4" s="1"/>
  <c r="I97" i="4" s="1"/>
  <c r="E101" i="4"/>
  <c r="F101" i="4" s="1"/>
  <c r="I101" i="4" s="1"/>
  <c r="E105" i="4"/>
  <c r="F105" i="4" s="1"/>
  <c r="I105" i="4" s="1"/>
  <c r="D274" i="4"/>
  <c r="G274" i="4" s="1"/>
  <c r="E275" i="4"/>
  <c r="F275" i="4" s="1"/>
  <c r="I275" i="4" s="1"/>
  <c r="E315" i="4"/>
  <c r="F315" i="4" s="1"/>
  <c r="I315" i="4" s="1"/>
  <c r="D402" i="4"/>
  <c r="G402" i="4" s="1"/>
  <c r="E403" i="4"/>
  <c r="F403" i="4" s="1"/>
  <c r="I403" i="4" s="1"/>
  <c r="E108" i="4"/>
  <c r="F108" i="4" s="1"/>
  <c r="I108" i="4" s="1"/>
  <c r="E124" i="4"/>
  <c r="F124" i="4" s="1"/>
  <c r="I124" i="4" s="1"/>
  <c r="E140" i="4"/>
  <c r="F140" i="4" s="1"/>
  <c r="I140" i="4" s="1"/>
  <c r="E156" i="4"/>
  <c r="F156" i="4" s="1"/>
  <c r="I156" i="4" s="1"/>
  <c r="E172" i="4"/>
  <c r="F172" i="4" s="1"/>
  <c r="I172" i="4" s="1"/>
  <c r="E188" i="4"/>
  <c r="F188" i="4" s="1"/>
  <c r="I188" i="4" s="1"/>
  <c r="E204" i="4"/>
  <c r="F204" i="4" s="1"/>
  <c r="I204" i="4" s="1"/>
  <c r="E220" i="4"/>
  <c r="F220" i="4" s="1"/>
  <c r="I220" i="4" s="1"/>
  <c r="D233" i="4"/>
  <c r="G233" i="4" s="1"/>
  <c r="D254" i="4"/>
  <c r="G254" i="4" s="1"/>
  <c r="E255" i="4"/>
  <c r="F255" i="4" s="1"/>
  <c r="I255" i="4" s="1"/>
  <c r="D265" i="4"/>
  <c r="G265" i="4" s="1"/>
  <c r="E266" i="4"/>
  <c r="F266" i="4" s="1"/>
  <c r="I266" i="4" s="1"/>
  <c r="E299" i="4"/>
  <c r="F299" i="4" s="1"/>
  <c r="I299" i="4" s="1"/>
  <c r="D306" i="4"/>
  <c r="G306" i="4" s="1"/>
  <c r="E307" i="4"/>
  <c r="F307" i="4" s="1"/>
  <c r="I307" i="4" s="1"/>
  <c r="E347" i="4"/>
  <c r="F347" i="4" s="1"/>
  <c r="I347" i="4" s="1"/>
  <c r="E20" i="4"/>
  <c r="F20" i="4" s="1"/>
  <c r="I20" i="4" s="1"/>
  <c r="E24" i="4"/>
  <c r="F24" i="4" s="1"/>
  <c r="I24" i="4" s="1"/>
  <c r="E28" i="4"/>
  <c r="F28" i="4" s="1"/>
  <c r="I28" i="4" s="1"/>
  <c r="E32" i="4"/>
  <c r="F32" i="4" s="1"/>
  <c r="I32" i="4" s="1"/>
  <c r="E36" i="4"/>
  <c r="F36" i="4" s="1"/>
  <c r="I36" i="4" s="1"/>
  <c r="E40" i="4"/>
  <c r="F40" i="4" s="1"/>
  <c r="I40" i="4" s="1"/>
  <c r="E44" i="4"/>
  <c r="F44" i="4" s="1"/>
  <c r="I44" i="4" s="1"/>
  <c r="E48" i="4"/>
  <c r="F48" i="4" s="1"/>
  <c r="I48" i="4" s="1"/>
  <c r="E52" i="4"/>
  <c r="F52" i="4" s="1"/>
  <c r="I52" i="4" s="1"/>
  <c r="E56" i="4"/>
  <c r="F56" i="4" s="1"/>
  <c r="I56" i="4" s="1"/>
  <c r="E60" i="4"/>
  <c r="F60" i="4" s="1"/>
  <c r="I60" i="4" s="1"/>
  <c r="E64" i="4"/>
  <c r="F64" i="4" s="1"/>
  <c r="I64" i="4" s="1"/>
  <c r="E68" i="4"/>
  <c r="F68" i="4" s="1"/>
  <c r="I68" i="4" s="1"/>
  <c r="E72" i="4"/>
  <c r="F72" i="4" s="1"/>
  <c r="I72" i="4" s="1"/>
  <c r="E76" i="4"/>
  <c r="F76" i="4" s="1"/>
  <c r="I76" i="4" s="1"/>
  <c r="E80" i="4"/>
  <c r="F80" i="4" s="1"/>
  <c r="I80" i="4" s="1"/>
  <c r="E84" i="4"/>
  <c r="F84" i="4" s="1"/>
  <c r="I84" i="4" s="1"/>
  <c r="E88" i="4"/>
  <c r="F88" i="4" s="1"/>
  <c r="I88" i="4" s="1"/>
  <c r="E92" i="4"/>
  <c r="F92" i="4" s="1"/>
  <c r="I92" i="4" s="1"/>
  <c r="E96" i="4"/>
  <c r="F96" i="4" s="1"/>
  <c r="I96" i="4" s="1"/>
  <c r="E100" i="4"/>
  <c r="F100" i="4" s="1"/>
  <c r="I100" i="4" s="1"/>
  <c r="E104" i="4"/>
  <c r="F104" i="4" s="1"/>
  <c r="I104" i="4" s="1"/>
  <c r="E110" i="4"/>
  <c r="F110" i="4" s="1"/>
  <c r="I110" i="4" s="1"/>
  <c r="E126" i="4"/>
  <c r="F126" i="4" s="1"/>
  <c r="I126" i="4" s="1"/>
  <c r="E142" i="4"/>
  <c r="F142" i="4" s="1"/>
  <c r="I142" i="4" s="1"/>
  <c r="E158" i="4"/>
  <c r="F158" i="4" s="1"/>
  <c r="I158" i="4" s="1"/>
  <c r="E174" i="4"/>
  <c r="F174" i="4" s="1"/>
  <c r="I174" i="4" s="1"/>
  <c r="E190" i="4"/>
  <c r="F190" i="4" s="1"/>
  <c r="I190" i="4" s="1"/>
  <c r="E206" i="4"/>
  <c r="F206" i="4" s="1"/>
  <c r="I206" i="4" s="1"/>
  <c r="E222" i="4"/>
  <c r="F222" i="4" s="1"/>
  <c r="I222" i="4" s="1"/>
  <c r="D270" i="4"/>
  <c r="G270" i="4" s="1"/>
  <c r="E271" i="4"/>
  <c r="F271" i="4" s="1"/>
  <c r="I271" i="4" s="1"/>
  <c r="D297" i="4"/>
  <c r="G297" i="4" s="1"/>
  <c r="E298" i="4"/>
  <c r="F298" i="4" s="1"/>
  <c r="I298" i="4" s="1"/>
  <c r="D366" i="4"/>
  <c r="G366" i="4" s="1"/>
  <c r="E367" i="4"/>
  <c r="F367" i="4" s="1"/>
  <c r="I367" i="4" s="1"/>
  <c r="E112" i="4"/>
  <c r="F112" i="4" s="1"/>
  <c r="I112" i="4" s="1"/>
  <c r="E128" i="4"/>
  <c r="F128" i="4" s="1"/>
  <c r="I128" i="4" s="1"/>
  <c r="E144" i="4"/>
  <c r="F144" i="4" s="1"/>
  <c r="I144" i="4" s="1"/>
  <c r="E160" i="4"/>
  <c r="F160" i="4" s="1"/>
  <c r="I160" i="4" s="1"/>
  <c r="E176" i="4"/>
  <c r="F176" i="4" s="1"/>
  <c r="I176" i="4" s="1"/>
  <c r="E192" i="4"/>
  <c r="F192" i="4" s="1"/>
  <c r="I192" i="4" s="1"/>
  <c r="E208" i="4"/>
  <c r="F208" i="4" s="1"/>
  <c r="I208" i="4" s="1"/>
  <c r="E224" i="4"/>
  <c r="F224" i="4" s="1"/>
  <c r="I224" i="4" s="1"/>
  <c r="D238" i="4"/>
  <c r="G238" i="4" s="1"/>
  <c r="E239" i="4"/>
  <c r="F239" i="4" s="1"/>
  <c r="I239" i="4" s="1"/>
  <c r="E246" i="4"/>
  <c r="F246" i="4" s="1"/>
  <c r="I246" i="4" s="1"/>
  <c r="E252" i="4"/>
  <c r="F252" i="4" s="1"/>
  <c r="I252" i="4" s="1"/>
  <c r="D286" i="4"/>
  <c r="G286" i="4" s="1"/>
  <c r="E287" i="4"/>
  <c r="F287" i="4" s="1"/>
  <c r="I287" i="4" s="1"/>
  <c r="E288" i="4"/>
  <c r="F288" i="4" s="1"/>
  <c r="I288" i="4" s="1"/>
  <c r="D302" i="4"/>
  <c r="G302" i="4" s="1"/>
  <c r="E303" i="4"/>
  <c r="F303" i="4" s="1"/>
  <c r="I303" i="4" s="1"/>
  <c r="D434" i="4"/>
  <c r="G434" i="4" s="1"/>
  <c r="E435" i="4"/>
  <c r="F435" i="4" s="1"/>
  <c r="I435" i="4" s="1"/>
  <c r="D466" i="4"/>
  <c r="G466" i="4" s="1"/>
  <c r="E467" i="4"/>
  <c r="F467" i="4" s="1"/>
  <c r="I467" i="4" s="1"/>
  <c r="D498" i="4"/>
  <c r="G498" i="4" s="1"/>
  <c r="E499" i="4"/>
  <c r="F499" i="4" s="1"/>
  <c r="I499" i="4" s="1"/>
  <c r="D530" i="4"/>
  <c r="G530" i="4" s="1"/>
  <c r="E531" i="4"/>
  <c r="F531" i="4" s="1"/>
  <c r="I531" i="4" s="1"/>
  <c r="E114" i="4"/>
  <c r="F114" i="4" s="1"/>
  <c r="I114" i="4" s="1"/>
  <c r="E130" i="4"/>
  <c r="F130" i="4" s="1"/>
  <c r="I130" i="4" s="1"/>
  <c r="E146" i="4"/>
  <c r="F146" i="4" s="1"/>
  <c r="I146" i="4" s="1"/>
  <c r="E162" i="4"/>
  <c r="F162" i="4" s="1"/>
  <c r="I162" i="4" s="1"/>
  <c r="E178" i="4"/>
  <c r="F178" i="4" s="1"/>
  <c r="I178" i="4" s="1"/>
  <c r="E194" i="4"/>
  <c r="F194" i="4" s="1"/>
  <c r="I194" i="4" s="1"/>
  <c r="E210" i="4"/>
  <c r="F210" i="4" s="1"/>
  <c r="I210" i="4" s="1"/>
  <c r="E226" i="4"/>
  <c r="F226" i="4" s="1"/>
  <c r="I226" i="4" s="1"/>
  <c r="D228" i="4"/>
  <c r="G228" i="4" s="1"/>
  <c r="D259" i="4"/>
  <c r="G259" i="4" s="1"/>
  <c r="D275" i="4"/>
  <c r="G275" i="4" s="1"/>
  <c r="E343" i="4"/>
  <c r="F343" i="4" s="1"/>
  <c r="I343" i="4" s="1"/>
  <c r="E375" i="4"/>
  <c r="F375" i="4" s="1"/>
  <c r="I375" i="4" s="1"/>
  <c r="E407" i="4"/>
  <c r="F407" i="4" s="1"/>
  <c r="I407" i="4" s="1"/>
  <c r="E439" i="4"/>
  <c r="F439" i="4" s="1"/>
  <c r="I439" i="4" s="1"/>
  <c r="E471" i="4"/>
  <c r="F471" i="4" s="1"/>
  <c r="I471" i="4" s="1"/>
  <c r="E503" i="4"/>
  <c r="F503" i="4" s="1"/>
  <c r="I503" i="4" s="1"/>
  <c r="E535" i="4"/>
  <c r="F535" i="4" s="1"/>
  <c r="I535" i="4" s="1"/>
  <c r="E540" i="4"/>
  <c r="F540" i="4" s="1"/>
  <c r="I540" i="4" s="1"/>
  <c r="D539" i="4"/>
  <c r="G539" i="4" s="1"/>
  <c r="D592" i="4"/>
  <c r="G592" i="4" s="1"/>
  <c r="E593" i="4"/>
  <c r="F593" i="4" s="1"/>
  <c r="I593" i="4" s="1"/>
  <c r="D793" i="4"/>
  <c r="G793" i="4" s="1"/>
  <c r="E794" i="4"/>
  <c r="F794" i="4" s="1"/>
  <c r="I794" i="4" s="1"/>
  <c r="E459" i="4"/>
  <c r="F459" i="4" s="1"/>
  <c r="I459" i="4" s="1"/>
  <c r="E491" i="4"/>
  <c r="F491" i="4" s="1"/>
  <c r="I491" i="4" s="1"/>
  <c r="E523" i="4"/>
  <c r="F523" i="4" s="1"/>
  <c r="I523" i="4" s="1"/>
  <c r="D536" i="4"/>
  <c r="G536" i="4" s="1"/>
  <c r="E537" i="4"/>
  <c r="F537" i="4" s="1"/>
  <c r="I537" i="4" s="1"/>
  <c r="D560" i="4"/>
  <c r="G560" i="4" s="1"/>
  <c r="E561" i="4"/>
  <c r="F561" i="4" s="1"/>
  <c r="I561" i="4" s="1"/>
  <c r="D608" i="4"/>
  <c r="G608" i="4" s="1"/>
  <c r="E609" i="4"/>
  <c r="F609" i="4" s="1"/>
  <c r="I609" i="4" s="1"/>
  <c r="D656" i="4"/>
  <c r="G656" i="4" s="1"/>
  <c r="E657" i="4"/>
  <c r="F657" i="4" s="1"/>
  <c r="I657" i="4" s="1"/>
  <c r="E331" i="4"/>
  <c r="F331" i="4" s="1"/>
  <c r="I331" i="4" s="1"/>
  <c r="D537" i="4"/>
  <c r="G537" i="4" s="1"/>
  <c r="E538" i="4"/>
  <c r="F538" i="4" s="1"/>
  <c r="I538" i="4" s="1"/>
  <c r="E547" i="4"/>
  <c r="F547" i="4" s="1"/>
  <c r="I547" i="4" s="1"/>
  <c r="D546" i="4"/>
  <c r="G546" i="4" s="1"/>
  <c r="D624" i="4"/>
  <c r="G624" i="4" s="1"/>
  <c r="E625" i="4"/>
  <c r="F625" i="4" s="1"/>
  <c r="I625" i="4" s="1"/>
  <c r="D640" i="4"/>
  <c r="G640" i="4" s="1"/>
  <c r="E641" i="4"/>
  <c r="F641" i="4" s="1"/>
  <c r="I641" i="4" s="1"/>
  <c r="E733" i="4"/>
  <c r="F733" i="4" s="1"/>
  <c r="I733" i="4" s="1"/>
  <c r="D732" i="4"/>
  <c r="G732" i="4" s="1"/>
  <c r="D704" i="4"/>
  <c r="G704" i="4" s="1"/>
  <c r="E705" i="4"/>
  <c r="F705" i="4" s="1"/>
  <c r="I705" i="4" s="1"/>
  <c r="D766" i="4"/>
  <c r="G766" i="4" s="1"/>
  <c r="E767" i="4"/>
  <c r="F767" i="4" s="1"/>
  <c r="I767" i="4" s="1"/>
  <c r="E379" i="4"/>
  <c r="F379" i="4" s="1"/>
  <c r="I379" i="4" s="1"/>
  <c r="E411" i="4"/>
  <c r="F411" i="4" s="1"/>
  <c r="I411" i="4" s="1"/>
  <c r="E443" i="4"/>
  <c r="F443" i="4" s="1"/>
  <c r="I443" i="4" s="1"/>
  <c r="E475" i="4"/>
  <c r="F475" i="4" s="1"/>
  <c r="I475" i="4" s="1"/>
  <c r="E507" i="4"/>
  <c r="F507" i="4" s="1"/>
  <c r="I507" i="4" s="1"/>
  <c r="D544" i="4"/>
  <c r="G544" i="4" s="1"/>
  <c r="E545" i="4"/>
  <c r="F545" i="4" s="1"/>
  <c r="I545" i="4" s="1"/>
  <c r="E680" i="4"/>
  <c r="F680" i="4" s="1"/>
  <c r="I680" i="4" s="1"/>
  <c r="D679" i="4"/>
  <c r="G679" i="4" s="1"/>
  <c r="D772" i="4"/>
  <c r="G772" i="4" s="1"/>
  <c r="E773" i="4"/>
  <c r="F773" i="4" s="1"/>
  <c r="I773" i="4" s="1"/>
  <c r="E351" i="4"/>
  <c r="F351" i="4" s="1"/>
  <c r="I351" i="4" s="1"/>
  <c r="E399" i="4"/>
  <c r="F399" i="4" s="1"/>
  <c r="I399" i="4" s="1"/>
  <c r="E431" i="4"/>
  <c r="F431" i="4" s="1"/>
  <c r="I431" i="4" s="1"/>
  <c r="E463" i="4"/>
  <c r="F463" i="4" s="1"/>
  <c r="I463" i="4" s="1"/>
  <c r="E495" i="4"/>
  <c r="F495" i="4" s="1"/>
  <c r="I495" i="4" s="1"/>
  <c r="E527" i="4"/>
  <c r="F527" i="4" s="1"/>
  <c r="I527" i="4" s="1"/>
  <c r="D552" i="4"/>
  <c r="G552" i="4" s="1"/>
  <c r="E553" i="4"/>
  <c r="F553" i="4" s="1"/>
  <c r="I553" i="4" s="1"/>
  <c r="D576" i="4"/>
  <c r="G576" i="4" s="1"/>
  <c r="E577" i="4"/>
  <c r="F577" i="4" s="1"/>
  <c r="I577" i="4" s="1"/>
  <c r="D697" i="4"/>
  <c r="G697" i="4" s="1"/>
  <c r="E698" i="4"/>
  <c r="F698" i="4" s="1"/>
  <c r="I698" i="4" s="1"/>
  <c r="E703" i="4"/>
  <c r="F703" i="4" s="1"/>
  <c r="I703" i="4" s="1"/>
  <c r="D702" i="4"/>
  <c r="G702" i="4" s="1"/>
  <c r="E782" i="4"/>
  <c r="F782" i="4" s="1"/>
  <c r="I782" i="4" s="1"/>
  <c r="D781" i="4"/>
  <c r="G781" i="4" s="1"/>
  <c r="D827" i="4"/>
  <c r="G827" i="4" s="1"/>
  <c r="E828" i="4"/>
  <c r="F828" i="4" s="1"/>
  <c r="I828" i="4" s="1"/>
  <c r="E688" i="4"/>
  <c r="F688" i="4" s="1"/>
  <c r="I688" i="4" s="1"/>
  <c r="D695" i="4"/>
  <c r="G695" i="4" s="1"/>
  <c r="E696" i="4"/>
  <c r="F696" i="4" s="1"/>
  <c r="I696" i="4" s="1"/>
  <c r="D721" i="4"/>
  <c r="G721" i="4" s="1"/>
  <c r="E722" i="4"/>
  <c r="F722" i="4" s="1"/>
  <c r="I722" i="4" s="1"/>
  <c r="D769" i="4"/>
  <c r="G769" i="4" s="1"/>
  <c r="E770" i="4"/>
  <c r="F770" i="4" s="1"/>
  <c r="I770" i="4" s="1"/>
  <c r="E882" i="4"/>
  <c r="F882" i="4" s="1"/>
  <c r="I882" i="4" s="1"/>
  <c r="D881" i="4"/>
  <c r="G881" i="4" s="1"/>
  <c r="D555" i="4"/>
  <c r="G555" i="4" s="1"/>
  <c r="D562" i="4"/>
  <c r="G562" i="4" s="1"/>
  <c r="E569" i="4"/>
  <c r="F569" i="4" s="1"/>
  <c r="I569" i="4" s="1"/>
  <c r="D571" i="4"/>
  <c r="G571" i="4" s="1"/>
  <c r="D578" i="4"/>
  <c r="G578" i="4" s="1"/>
  <c r="E585" i="4"/>
  <c r="F585" i="4" s="1"/>
  <c r="I585" i="4" s="1"/>
  <c r="D587" i="4"/>
  <c r="G587" i="4" s="1"/>
  <c r="D594" i="4"/>
  <c r="G594" i="4" s="1"/>
  <c r="E601" i="4"/>
  <c r="F601" i="4" s="1"/>
  <c r="I601" i="4" s="1"/>
  <c r="D603" i="4"/>
  <c r="G603" i="4" s="1"/>
  <c r="D610" i="4"/>
  <c r="G610" i="4" s="1"/>
  <c r="E617" i="4"/>
  <c r="F617" i="4" s="1"/>
  <c r="I617" i="4" s="1"/>
  <c r="D619" i="4"/>
  <c r="G619" i="4" s="1"/>
  <c r="D626" i="4"/>
  <c r="G626" i="4" s="1"/>
  <c r="E633" i="4"/>
  <c r="F633" i="4" s="1"/>
  <c r="I633" i="4" s="1"/>
  <c r="D635" i="4"/>
  <c r="G635" i="4" s="1"/>
  <c r="D642" i="4"/>
  <c r="G642" i="4" s="1"/>
  <c r="E649" i="4"/>
  <c r="F649" i="4" s="1"/>
  <c r="I649" i="4" s="1"/>
  <c r="D651" i="4"/>
  <c r="G651" i="4" s="1"/>
  <c r="D658" i="4"/>
  <c r="G658" i="4" s="1"/>
  <c r="D660" i="4"/>
  <c r="G660" i="4" s="1"/>
  <c r="E661" i="4"/>
  <c r="F661" i="4" s="1"/>
  <c r="I661" i="4" s="1"/>
  <c r="D666" i="4"/>
  <c r="G666" i="4" s="1"/>
  <c r="E667" i="4"/>
  <c r="F667" i="4" s="1"/>
  <c r="I667" i="4" s="1"/>
  <c r="D668" i="4"/>
  <c r="G668" i="4" s="1"/>
  <c r="E695" i="4"/>
  <c r="F695" i="4" s="1"/>
  <c r="I695" i="4" s="1"/>
  <c r="D700" i="4"/>
  <c r="G700" i="4" s="1"/>
  <c r="D705" i="4"/>
  <c r="G705" i="4" s="1"/>
  <c r="E706" i="4"/>
  <c r="F706" i="4" s="1"/>
  <c r="I706" i="4" s="1"/>
  <c r="E726" i="4"/>
  <c r="F726" i="4" s="1"/>
  <c r="I726" i="4" s="1"/>
  <c r="D747" i="4"/>
  <c r="G747" i="4" s="1"/>
  <c r="D776" i="4"/>
  <c r="G776" i="4" s="1"/>
  <c r="E777" i="4"/>
  <c r="F777" i="4" s="1"/>
  <c r="I777" i="4" s="1"/>
  <c r="D785" i="4"/>
  <c r="G785" i="4" s="1"/>
  <c r="D828" i="4"/>
  <c r="G828" i="4" s="1"/>
  <c r="E829" i="4"/>
  <c r="F829" i="4" s="1"/>
  <c r="I829" i="4" s="1"/>
  <c r="E835" i="4"/>
  <c r="F835" i="4" s="1"/>
  <c r="I835" i="4" s="1"/>
  <c r="D834" i="4"/>
  <c r="G834" i="4" s="1"/>
  <c r="D870" i="4"/>
  <c r="G870" i="4" s="1"/>
  <c r="E871" i="4"/>
  <c r="F871" i="4" s="1"/>
  <c r="I871" i="4" s="1"/>
  <c r="E666" i="4"/>
  <c r="F666" i="4" s="1"/>
  <c r="I666" i="4" s="1"/>
  <c r="E668" i="4"/>
  <c r="F668" i="4" s="1"/>
  <c r="I668" i="4" s="1"/>
  <c r="D698" i="4"/>
  <c r="G698" i="4" s="1"/>
  <c r="E699" i="4"/>
  <c r="F699" i="4" s="1"/>
  <c r="I699" i="4" s="1"/>
  <c r="E710" i="4"/>
  <c r="F710" i="4" s="1"/>
  <c r="I710" i="4" s="1"/>
  <c r="E752" i="4"/>
  <c r="F752" i="4" s="1"/>
  <c r="I752" i="4" s="1"/>
  <c r="E808" i="4"/>
  <c r="F808" i="4" s="1"/>
  <c r="I808" i="4" s="1"/>
  <c r="D807" i="4"/>
  <c r="G807" i="4" s="1"/>
  <c r="E811" i="4"/>
  <c r="F811" i="4" s="1"/>
  <c r="I811" i="4" s="1"/>
  <c r="D755" i="4"/>
  <c r="G755" i="4" s="1"/>
  <c r="E756" i="4"/>
  <c r="F756" i="4" s="1"/>
  <c r="I756" i="4" s="1"/>
  <c r="E763" i="4"/>
  <c r="F763" i="4" s="1"/>
  <c r="I763" i="4" s="1"/>
  <c r="D762" i="4"/>
  <c r="G762" i="4" s="1"/>
  <c r="E775" i="4"/>
  <c r="F775" i="4" s="1"/>
  <c r="I775" i="4" s="1"/>
  <c r="D774" i="4"/>
  <c r="G774" i="4" s="1"/>
  <c r="D791" i="4"/>
  <c r="G791" i="4" s="1"/>
  <c r="E836" i="4"/>
  <c r="F836" i="4" s="1"/>
  <c r="I836" i="4" s="1"/>
  <c r="D835" i="4"/>
  <c r="G835" i="4" s="1"/>
  <c r="D878" i="4"/>
  <c r="G878" i="4" s="1"/>
  <c r="E879" i="4"/>
  <c r="F879" i="4" s="1"/>
  <c r="I879" i="4" s="1"/>
  <c r="D961" i="4"/>
  <c r="G961" i="4" s="1"/>
  <c r="E962" i="4"/>
  <c r="F962" i="4" s="1"/>
  <c r="I962" i="4" s="1"/>
  <c r="E550" i="4"/>
  <c r="F550" i="4" s="1"/>
  <c r="I550" i="4" s="1"/>
  <c r="E566" i="4"/>
  <c r="F566" i="4" s="1"/>
  <c r="I566" i="4" s="1"/>
  <c r="E582" i="4"/>
  <c r="F582" i="4" s="1"/>
  <c r="I582" i="4" s="1"/>
  <c r="E598" i="4"/>
  <c r="F598" i="4" s="1"/>
  <c r="I598" i="4" s="1"/>
  <c r="E614" i="4"/>
  <c r="F614" i="4" s="1"/>
  <c r="I614" i="4" s="1"/>
  <c r="E630" i="4"/>
  <c r="F630" i="4" s="1"/>
  <c r="I630" i="4" s="1"/>
  <c r="E646" i="4"/>
  <c r="F646" i="4" s="1"/>
  <c r="I646" i="4" s="1"/>
  <c r="E691" i="4"/>
  <c r="F691" i="4" s="1"/>
  <c r="I691" i="4" s="1"/>
  <c r="D696" i="4"/>
  <c r="G696" i="4" s="1"/>
  <c r="E717" i="4"/>
  <c r="F717" i="4" s="1"/>
  <c r="I717" i="4" s="1"/>
  <c r="E736" i="4"/>
  <c r="F736" i="4" s="1"/>
  <c r="I736" i="4" s="1"/>
  <c r="D748" i="4"/>
  <c r="G748" i="4" s="1"/>
  <c r="E749" i="4"/>
  <c r="F749" i="4" s="1"/>
  <c r="I749" i="4" s="1"/>
  <c r="D753" i="4"/>
  <c r="G753" i="4" s="1"/>
  <c r="E754" i="4"/>
  <c r="F754" i="4" s="1"/>
  <c r="I754" i="4" s="1"/>
  <c r="E760" i="4"/>
  <c r="F760" i="4" s="1"/>
  <c r="I760" i="4" s="1"/>
  <c r="E778" i="4"/>
  <c r="F778" i="4" s="1"/>
  <c r="I778" i="4" s="1"/>
  <c r="D777" i="4"/>
  <c r="G777" i="4" s="1"/>
  <c r="D780" i="4"/>
  <c r="G780" i="4" s="1"/>
  <c r="E781" i="4"/>
  <c r="F781" i="4" s="1"/>
  <c r="I781" i="4" s="1"/>
  <c r="D795" i="4"/>
  <c r="G795" i="4" s="1"/>
  <c r="E796" i="4"/>
  <c r="F796" i="4" s="1"/>
  <c r="I796" i="4" s="1"/>
  <c r="D803" i="4"/>
  <c r="G803" i="4" s="1"/>
  <c r="D663" i="4"/>
  <c r="G663" i="4" s="1"/>
  <c r="E664" i="4"/>
  <c r="F664" i="4" s="1"/>
  <c r="I664" i="4" s="1"/>
  <c r="D669" i="4"/>
  <c r="G669" i="4" s="1"/>
  <c r="E670" i="4"/>
  <c r="F670" i="4" s="1"/>
  <c r="I670" i="4" s="1"/>
  <c r="E771" i="4"/>
  <c r="F771" i="4" s="1"/>
  <c r="I771" i="4" s="1"/>
  <c r="E823" i="4"/>
  <c r="F823" i="4" s="1"/>
  <c r="I823" i="4" s="1"/>
  <c r="D836" i="4"/>
  <c r="G836" i="4" s="1"/>
  <c r="E837" i="4"/>
  <c r="F837" i="4" s="1"/>
  <c r="I837" i="4" s="1"/>
  <c r="D843" i="4"/>
  <c r="G843" i="4" s="1"/>
  <c r="E866" i="4"/>
  <c r="F866" i="4" s="1"/>
  <c r="I866" i="4" s="1"/>
  <c r="D865" i="4"/>
  <c r="G865" i="4" s="1"/>
  <c r="E554" i="4"/>
  <c r="F554" i="4" s="1"/>
  <c r="I554" i="4" s="1"/>
  <c r="E570" i="4"/>
  <c r="F570" i="4" s="1"/>
  <c r="I570" i="4" s="1"/>
  <c r="E586" i="4"/>
  <c r="F586" i="4" s="1"/>
  <c r="I586" i="4" s="1"/>
  <c r="E602" i="4"/>
  <c r="F602" i="4" s="1"/>
  <c r="I602" i="4" s="1"/>
  <c r="E618" i="4"/>
  <c r="F618" i="4" s="1"/>
  <c r="I618" i="4" s="1"/>
  <c r="E634" i="4"/>
  <c r="F634" i="4" s="1"/>
  <c r="I634" i="4" s="1"/>
  <c r="E650" i="4"/>
  <c r="F650" i="4" s="1"/>
  <c r="I650" i="4" s="1"/>
  <c r="D677" i="4"/>
  <c r="G677" i="4" s="1"/>
  <c r="E678" i="4"/>
  <c r="F678" i="4" s="1"/>
  <c r="I678" i="4" s="1"/>
  <c r="D692" i="4"/>
  <c r="G692" i="4" s="1"/>
  <c r="E693" i="4"/>
  <c r="F693" i="4" s="1"/>
  <c r="I693" i="4" s="1"/>
  <c r="D699" i="4"/>
  <c r="G699" i="4" s="1"/>
  <c r="D737" i="4"/>
  <c r="G737" i="4" s="1"/>
  <c r="E738" i="4"/>
  <c r="F738" i="4" s="1"/>
  <c r="I738" i="4" s="1"/>
  <c r="D758" i="4"/>
  <c r="G758" i="4" s="1"/>
  <c r="E759" i="4"/>
  <c r="F759" i="4" s="1"/>
  <c r="I759" i="4" s="1"/>
  <c r="E768" i="4"/>
  <c r="F768" i="4" s="1"/>
  <c r="I768" i="4" s="1"/>
  <c r="D784" i="4"/>
  <c r="G784" i="4" s="1"/>
  <c r="E785" i="4"/>
  <c r="F785" i="4" s="1"/>
  <c r="I785" i="4" s="1"/>
  <c r="D820" i="4"/>
  <c r="G820" i="4" s="1"/>
  <c r="E821" i="4"/>
  <c r="F821" i="4" s="1"/>
  <c r="I821" i="4" s="1"/>
  <c r="E849" i="4"/>
  <c r="F849" i="4" s="1"/>
  <c r="I849" i="4" s="1"/>
  <c r="D873" i="4"/>
  <c r="G873" i="4" s="1"/>
  <c r="E874" i="4"/>
  <c r="F874" i="4" s="1"/>
  <c r="I874" i="4" s="1"/>
  <c r="D801" i="4"/>
  <c r="G801" i="4" s="1"/>
  <c r="E802" i="4"/>
  <c r="F802" i="4" s="1"/>
  <c r="I802" i="4" s="1"/>
  <c r="D852" i="4"/>
  <c r="G852" i="4" s="1"/>
  <c r="E853" i="4"/>
  <c r="F853" i="4" s="1"/>
  <c r="I853" i="4" s="1"/>
  <c r="E870" i="4"/>
  <c r="F870" i="4" s="1"/>
  <c r="I870" i="4" s="1"/>
  <c r="D925" i="4"/>
  <c r="G925" i="4" s="1"/>
  <c r="E926" i="4"/>
  <c r="F926" i="4" s="1"/>
  <c r="I926" i="4" s="1"/>
  <c r="D844" i="4"/>
  <c r="G844" i="4" s="1"/>
  <c r="E845" i="4"/>
  <c r="F845" i="4" s="1"/>
  <c r="I845" i="4" s="1"/>
  <c r="E864" i="4"/>
  <c r="F864" i="4" s="1"/>
  <c r="I864" i="4" s="1"/>
  <c r="D863" i="4"/>
  <c r="G863" i="4" s="1"/>
  <c r="D888" i="4"/>
  <c r="G888" i="4" s="1"/>
  <c r="E889" i="4"/>
  <c r="F889" i="4" s="1"/>
  <c r="I889" i="4" s="1"/>
  <c r="D895" i="4"/>
  <c r="G895" i="4" s="1"/>
  <c r="E896" i="4"/>
  <c r="F896" i="4" s="1"/>
  <c r="I896" i="4" s="1"/>
  <c r="E923" i="4"/>
  <c r="F923" i="4" s="1"/>
  <c r="I923" i="4" s="1"/>
  <c r="D922" i="4"/>
  <c r="G922" i="4" s="1"/>
  <c r="G1133" i="4"/>
  <c r="I1133" i="4"/>
  <c r="D938" i="4"/>
  <c r="G938" i="4" s="1"/>
  <c r="E939" i="4"/>
  <c r="F939" i="4" s="1"/>
  <c r="I939" i="4" s="1"/>
  <c r="D768" i="4"/>
  <c r="G768" i="4" s="1"/>
  <c r="E769" i="4"/>
  <c r="F769" i="4" s="1"/>
  <c r="I769" i="4" s="1"/>
  <c r="D808" i="4"/>
  <c r="G808" i="4" s="1"/>
  <c r="E809" i="4"/>
  <c r="F809" i="4" s="1"/>
  <c r="I809" i="4" s="1"/>
  <c r="E850" i="4"/>
  <c r="F850" i="4" s="1"/>
  <c r="I850" i="4" s="1"/>
  <c r="E904" i="4"/>
  <c r="F904" i="4" s="1"/>
  <c r="I904" i="4" s="1"/>
  <c r="E920" i="4"/>
  <c r="F920" i="4" s="1"/>
  <c r="I920" i="4" s="1"/>
  <c r="D919" i="4"/>
  <c r="G919" i="4" s="1"/>
  <c r="E1031" i="4"/>
  <c r="F1031" i="4" s="1"/>
  <c r="D1030" i="4"/>
  <c r="D880" i="4"/>
  <c r="G880" i="4" s="1"/>
  <c r="E881" i="4"/>
  <c r="F881" i="4" s="1"/>
  <c r="I881" i="4" s="1"/>
  <c r="D923" i="4"/>
  <c r="G923" i="4" s="1"/>
  <c r="E924" i="4"/>
  <c r="F924" i="4" s="1"/>
  <c r="I924" i="4" s="1"/>
  <c r="D980" i="4"/>
  <c r="G980" i="4" s="1"/>
  <c r="E981" i="4"/>
  <c r="F981" i="4" s="1"/>
  <c r="I981" i="4" s="1"/>
  <c r="E737" i="4"/>
  <c r="F737" i="4" s="1"/>
  <c r="I737" i="4" s="1"/>
  <c r="E758" i="4"/>
  <c r="F758" i="4" s="1"/>
  <c r="I758" i="4" s="1"/>
  <c r="E764" i="4"/>
  <c r="F764" i="4" s="1"/>
  <c r="I764" i="4" s="1"/>
  <c r="E772" i="4"/>
  <c r="F772" i="4" s="1"/>
  <c r="I772" i="4" s="1"/>
  <c r="D771" i="4"/>
  <c r="G771" i="4" s="1"/>
  <c r="E798" i="4"/>
  <c r="F798" i="4" s="1"/>
  <c r="I798" i="4" s="1"/>
  <c r="E831" i="4"/>
  <c r="F831" i="4" s="1"/>
  <c r="I831" i="4" s="1"/>
  <c r="E839" i="4"/>
  <c r="F839" i="4" s="1"/>
  <c r="I839" i="4" s="1"/>
  <c r="D838" i="4"/>
  <c r="G838" i="4" s="1"/>
  <c r="D857" i="4"/>
  <c r="G857" i="4" s="1"/>
  <c r="E858" i="4"/>
  <c r="F858" i="4" s="1"/>
  <c r="I858" i="4" s="1"/>
  <c r="D872" i="4"/>
  <c r="G872" i="4" s="1"/>
  <c r="E873" i="4"/>
  <c r="F873" i="4" s="1"/>
  <c r="I873" i="4" s="1"/>
  <c r="E921" i="4"/>
  <c r="F921" i="4" s="1"/>
  <c r="I921" i="4" s="1"/>
  <c r="D920" i="4"/>
  <c r="G920" i="4" s="1"/>
  <c r="E908" i="4"/>
  <c r="F908" i="4" s="1"/>
  <c r="I908" i="4" s="1"/>
  <c r="D966" i="4"/>
  <c r="G966" i="4" s="1"/>
  <c r="E967" i="4"/>
  <c r="F967" i="4" s="1"/>
  <c r="I967" i="4" s="1"/>
  <c r="D970" i="4"/>
  <c r="G970" i="4" s="1"/>
  <c r="E971" i="4"/>
  <c r="F971" i="4" s="1"/>
  <c r="I971" i="4" s="1"/>
  <c r="I1032" i="4"/>
  <c r="D886" i="4"/>
  <c r="G886" i="4" s="1"/>
  <c r="E887" i="4"/>
  <c r="F887" i="4" s="1"/>
  <c r="I887" i="4" s="1"/>
  <c r="E917" i="4"/>
  <c r="F917" i="4" s="1"/>
  <c r="I917" i="4" s="1"/>
  <c r="D916" i="4"/>
  <c r="G916" i="4" s="1"/>
  <c r="D948" i="4"/>
  <c r="G948" i="4" s="1"/>
  <c r="E949" i="4"/>
  <c r="F949" i="4" s="1"/>
  <c r="I949" i="4" s="1"/>
  <c r="D952" i="4"/>
  <c r="G952" i="4" s="1"/>
  <c r="E953" i="4"/>
  <c r="F953" i="4" s="1"/>
  <c r="I953" i="4" s="1"/>
  <c r="D985" i="4"/>
  <c r="G985" i="4" s="1"/>
  <c r="E986" i="4"/>
  <c r="F986" i="4" s="1"/>
  <c r="I986" i="4" s="1"/>
  <c r="D993" i="4"/>
  <c r="G993" i="4" s="1"/>
  <c r="E994" i="4"/>
  <c r="F994" i="4" s="1"/>
  <c r="I994" i="4" s="1"/>
  <c r="D998" i="4"/>
  <c r="G998" i="4" s="1"/>
  <c r="E999" i="4"/>
  <c r="F999" i="4" s="1"/>
  <c r="I999" i="4" s="1"/>
  <c r="D945" i="4"/>
  <c r="G945" i="4" s="1"/>
  <c r="E946" i="4"/>
  <c r="F946" i="4" s="1"/>
  <c r="I946" i="4" s="1"/>
  <c r="D954" i="4"/>
  <c r="G954" i="4" s="1"/>
  <c r="E955" i="4"/>
  <c r="F955" i="4" s="1"/>
  <c r="I955" i="4" s="1"/>
  <c r="D981" i="4"/>
  <c r="G981" i="4" s="1"/>
  <c r="E982" i="4"/>
  <c r="F982" i="4" s="1"/>
  <c r="I982" i="4" s="1"/>
  <c r="D812" i="4"/>
  <c r="G812" i="4" s="1"/>
  <c r="E813" i="4"/>
  <c r="F813" i="4" s="1"/>
  <c r="I813" i="4" s="1"/>
  <c r="E865" i="4"/>
  <c r="F865" i="4" s="1"/>
  <c r="I865" i="4" s="1"/>
  <c r="E892" i="4"/>
  <c r="F892" i="4" s="1"/>
  <c r="I892" i="4" s="1"/>
  <c r="E1076" i="4"/>
  <c r="F1076" i="4" s="1"/>
  <c r="D1075" i="4"/>
  <c r="I1114" i="4"/>
  <c r="E937" i="4"/>
  <c r="F937" i="4" s="1"/>
  <c r="I937" i="4" s="1"/>
  <c r="D936" i="4"/>
  <c r="G936" i="4" s="1"/>
  <c r="D968" i="4"/>
  <c r="G968" i="4" s="1"/>
  <c r="E969" i="4"/>
  <c r="F969" i="4" s="1"/>
  <c r="I969" i="4" s="1"/>
  <c r="D973" i="4"/>
  <c r="G973" i="4" s="1"/>
  <c r="E974" i="4"/>
  <c r="F974" i="4" s="1"/>
  <c r="I974" i="4" s="1"/>
  <c r="D977" i="4"/>
  <c r="G977" i="4" s="1"/>
  <c r="E978" i="4"/>
  <c r="F978" i="4" s="1"/>
  <c r="I978" i="4" s="1"/>
  <c r="D929" i="4"/>
  <c r="G929" i="4" s="1"/>
  <c r="E930" i="4"/>
  <c r="F930" i="4" s="1"/>
  <c r="I930" i="4" s="1"/>
  <c r="D1019" i="4"/>
  <c r="G1019" i="4" s="1"/>
  <c r="E1020" i="4"/>
  <c r="F1020" i="4" s="1"/>
  <c r="I1020" i="4" s="1"/>
  <c r="D958" i="4"/>
  <c r="G958" i="4" s="1"/>
  <c r="E959" i="4"/>
  <c r="F959" i="4" s="1"/>
  <c r="I959" i="4" s="1"/>
  <c r="D965" i="4"/>
  <c r="G965" i="4" s="1"/>
  <c r="E966" i="4"/>
  <c r="F966" i="4" s="1"/>
  <c r="I966" i="4" s="1"/>
  <c r="D972" i="4"/>
  <c r="G972" i="4" s="1"/>
  <c r="E973" i="4"/>
  <c r="F973" i="4" s="1"/>
  <c r="I973" i="4" s="1"/>
  <c r="D1022" i="4"/>
  <c r="G1022" i="4" s="1"/>
  <c r="E1024" i="4"/>
  <c r="F1024" i="4" s="1"/>
  <c r="G1077" i="4"/>
  <c r="I1077" i="4"/>
  <c r="J1091" i="4"/>
  <c r="K1091" i="4"/>
  <c r="D962" i="4"/>
  <c r="G962" i="4" s="1"/>
  <c r="E963" i="4"/>
  <c r="F963" i="4" s="1"/>
  <c r="I963" i="4" s="1"/>
  <c r="D969" i="4"/>
  <c r="G969" i="4" s="1"/>
  <c r="E970" i="4"/>
  <c r="F970" i="4" s="1"/>
  <c r="I970" i="4" s="1"/>
  <c r="D976" i="4"/>
  <c r="G976" i="4" s="1"/>
  <c r="E977" i="4"/>
  <c r="F977" i="4" s="1"/>
  <c r="I977" i="4" s="1"/>
  <c r="D984" i="4"/>
  <c r="G984" i="4" s="1"/>
  <c r="E985" i="4"/>
  <c r="F985" i="4" s="1"/>
  <c r="I985" i="4" s="1"/>
  <c r="G1033" i="4"/>
  <c r="I1033" i="4"/>
  <c r="I1058" i="4"/>
  <c r="G1058" i="4"/>
  <c r="I1081" i="4"/>
  <c r="K1106" i="4"/>
  <c r="J1106" i="4"/>
  <c r="D949" i="4"/>
  <c r="G949" i="4" s="1"/>
  <c r="E950" i="4"/>
  <c r="F950" i="4" s="1"/>
  <c r="I950" i="4" s="1"/>
  <c r="D956" i="4"/>
  <c r="G956" i="4" s="1"/>
  <c r="E957" i="4"/>
  <c r="F957" i="4" s="1"/>
  <c r="I957" i="4" s="1"/>
  <c r="D974" i="4"/>
  <c r="G974" i="4" s="1"/>
  <c r="E975" i="4"/>
  <c r="F975" i="4" s="1"/>
  <c r="I975" i="4" s="1"/>
  <c r="D1005" i="4"/>
  <c r="G1005" i="4" s="1"/>
  <c r="E1006" i="4"/>
  <c r="F1006" i="4" s="1"/>
  <c r="I1006" i="4" s="1"/>
  <c r="E1111" i="4"/>
  <c r="F1111" i="4" s="1"/>
  <c r="D1110" i="4"/>
  <c r="D1119" i="4"/>
  <c r="G1119" i="4" s="1"/>
  <c r="E1120" i="4"/>
  <c r="F1120" i="4" s="1"/>
  <c r="E891" i="4"/>
  <c r="F891" i="4" s="1"/>
  <c r="I891" i="4" s="1"/>
  <c r="E895" i="4"/>
  <c r="F895" i="4" s="1"/>
  <c r="I895" i="4" s="1"/>
  <c r="E899" i="4"/>
  <c r="F899" i="4" s="1"/>
  <c r="I899" i="4" s="1"/>
  <c r="E903" i="4"/>
  <c r="F903" i="4" s="1"/>
  <c r="I903" i="4" s="1"/>
  <c r="E907" i="4"/>
  <c r="F907" i="4" s="1"/>
  <c r="I907" i="4" s="1"/>
  <c r="E911" i="4"/>
  <c r="F911" i="4" s="1"/>
  <c r="I911" i="4" s="1"/>
  <c r="E915" i="4"/>
  <c r="F915" i="4" s="1"/>
  <c r="I915" i="4" s="1"/>
  <c r="D941" i="4"/>
  <c r="G941" i="4" s="1"/>
  <c r="E942" i="4"/>
  <c r="F942" i="4" s="1"/>
  <c r="I942" i="4" s="1"/>
  <c r="E943" i="4"/>
  <c r="F943" i="4" s="1"/>
  <c r="I943" i="4" s="1"/>
  <c r="D946" i="4"/>
  <c r="G946" i="4" s="1"/>
  <c r="D953" i="4"/>
  <c r="G953" i="4" s="1"/>
  <c r="E954" i="4"/>
  <c r="F954" i="4" s="1"/>
  <c r="I954" i="4" s="1"/>
  <c r="D960" i="4"/>
  <c r="G960" i="4" s="1"/>
  <c r="E961" i="4"/>
  <c r="F961" i="4" s="1"/>
  <c r="I961" i="4" s="1"/>
  <c r="D978" i="4"/>
  <c r="G978" i="4" s="1"/>
  <c r="E979" i="4"/>
  <c r="F979" i="4" s="1"/>
  <c r="I979" i="4" s="1"/>
  <c r="D982" i="4"/>
  <c r="G982" i="4" s="1"/>
  <c r="E983" i="4"/>
  <c r="F983" i="4" s="1"/>
  <c r="I983" i="4" s="1"/>
  <c r="D995" i="4"/>
  <c r="G995" i="4" s="1"/>
  <c r="E996" i="4"/>
  <c r="F996" i="4" s="1"/>
  <c r="I996" i="4" s="1"/>
  <c r="D1002" i="4"/>
  <c r="G1002" i="4" s="1"/>
  <c r="D950" i="4"/>
  <c r="G950" i="4" s="1"/>
  <c r="E951" i="4"/>
  <c r="F951" i="4" s="1"/>
  <c r="I951" i="4" s="1"/>
  <c r="D957" i="4"/>
  <c r="G957" i="4" s="1"/>
  <c r="E958" i="4"/>
  <c r="F958" i="4" s="1"/>
  <c r="I958" i="4" s="1"/>
  <c r="D964" i="4"/>
  <c r="G964" i="4" s="1"/>
  <c r="E965" i="4"/>
  <c r="F965" i="4" s="1"/>
  <c r="I965" i="4" s="1"/>
  <c r="D991" i="4"/>
  <c r="G991" i="4" s="1"/>
  <c r="E992" i="4"/>
  <c r="F992" i="4" s="1"/>
  <c r="I992" i="4" s="1"/>
  <c r="J1067" i="4"/>
  <c r="K1067" i="4"/>
  <c r="E893" i="4"/>
  <c r="F893" i="4" s="1"/>
  <c r="I893" i="4" s="1"/>
  <c r="E897" i="4"/>
  <c r="F897" i="4" s="1"/>
  <c r="I897" i="4" s="1"/>
  <c r="E901" i="4"/>
  <c r="F901" i="4" s="1"/>
  <c r="I901" i="4" s="1"/>
  <c r="E905" i="4"/>
  <c r="F905" i="4" s="1"/>
  <c r="I905" i="4" s="1"/>
  <c r="E909" i="4"/>
  <c r="F909" i="4" s="1"/>
  <c r="I909" i="4" s="1"/>
  <c r="E913" i="4"/>
  <c r="F913" i="4" s="1"/>
  <c r="I913" i="4" s="1"/>
  <c r="D1001" i="4"/>
  <c r="G1001" i="4" s="1"/>
  <c r="E1002" i="4"/>
  <c r="F1002" i="4" s="1"/>
  <c r="I1002" i="4" s="1"/>
  <c r="I1026" i="4"/>
  <c r="D1036" i="4"/>
  <c r="E1037" i="4"/>
  <c r="F1037" i="4" s="1"/>
  <c r="D1043" i="4"/>
  <c r="E1044" i="4"/>
  <c r="F1044" i="4" s="1"/>
  <c r="D988" i="4"/>
  <c r="G988" i="4" s="1"/>
  <c r="E989" i="4"/>
  <c r="F989" i="4" s="1"/>
  <c r="I989" i="4" s="1"/>
  <c r="E990" i="4"/>
  <c r="F990" i="4" s="1"/>
  <c r="I990" i="4" s="1"/>
  <c r="E1041" i="4"/>
  <c r="F1041" i="4" s="1"/>
  <c r="K1050" i="4"/>
  <c r="J1050" i="4"/>
  <c r="D994" i="4"/>
  <c r="G994" i="4" s="1"/>
  <c r="E995" i="4"/>
  <c r="F995" i="4" s="1"/>
  <c r="I995" i="4" s="1"/>
  <c r="D997" i="4"/>
  <c r="G997" i="4" s="1"/>
  <c r="E998" i="4"/>
  <c r="F998" i="4" s="1"/>
  <c r="I998" i="4" s="1"/>
  <c r="K1168" i="4"/>
  <c r="J1168" i="4"/>
  <c r="E1176" i="4"/>
  <c r="F1176" i="4" s="1"/>
  <c r="D1175" i="4"/>
  <c r="G1175" i="4" s="1"/>
  <c r="I1028" i="4"/>
  <c r="G1053" i="4"/>
  <c r="I1053" i="4"/>
  <c r="E1139" i="4"/>
  <c r="F1139" i="4" s="1"/>
  <c r="D1138" i="4"/>
  <c r="G1138" i="4" s="1"/>
  <c r="I1034" i="4"/>
  <c r="G1034" i="4"/>
  <c r="E1048" i="4"/>
  <c r="F1048" i="4" s="1"/>
  <c r="D1047" i="4"/>
  <c r="G1069" i="4"/>
  <c r="I1069" i="4"/>
  <c r="I1080" i="4"/>
  <c r="G1080" i="4"/>
  <c r="G1101" i="4"/>
  <c r="I1101" i="4"/>
  <c r="E1040" i="4"/>
  <c r="F1040" i="4" s="1"/>
  <c r="D1039" i="4"/>
  <c r="E1055" i="4"/>
  <c r="F1055" i="4" s="1"/>
  <c r="D1054" i="4"/>
  <c r="E1063" i="4"/>
  <c r="F1063" i="4" s="1"/>
  <c r="D1062" i="4"/>
  <c r="E1097" i="4"/>
  <c r="F1097" i="4" s="1"/>
  <c r="E1010" i="4"/>
  <c r="F1010" i="4" s="1"/>
  <c r="I1010" i="4" s="1"/>
  <c r="E1027" i="4"/>
  <c r="F1027" i="4" s="1"/>
  <c r="D1026" i="4"/>
  <c r="G1026" i="4" s="1"/>
  <c r="E1039" i="4"/>
  <c r="F1039" i="4" s="1"/>
  <c r="D1038" i="4"/>
  <c r="E1052" i="4"/>
  <c r="F1052" i="4" s="1"/>
  <c r="D1051" i="4"/>
  <c r="E1060" i="4"/>
  <c r="F1060" i="4" s="1"/>
  <c r="D1059" i="4"/>
  <c r="E1071" i="4"/>
  <c r="F1071" i="4" s="1"/>
  <c r="D1070" i="4"/>
  <c r="I1130" i="4"/>
  <c r="E1021" i="4"/>
  <c r="F1021" i="4" s="1"/>
  <c r="I1021" i="4" s="1"/>
  <c r="E1038" i="4"/>
  <c r="F1038" i="4" s="1"/>
  <c r="E1047" i="4"/>
  <c r="F1047" i="4" s="1"/>
  <c r="D1046" i="4"/>
  <c r="G1046" i="4" s="1"/>
  <c r="E1051" i="4"/>
  <c r="F1051" i="4" s="1"/>
  <c r="K1066" i="4"/>
  <c r="J1066" i="4"/>
  <c r="I1083" i="4"/>
  <c r="K1095" i="4"/>
  <c r="I1152" i="4"/>
  <c r="D1061" i="4"/>
  <c r="G1061" i="4" s="1"/>
  <c r="E1062" i="4"/>
  <c r="F1062" i="4" s="1"/>
  <c r="E1079" i="4"/>
  <c r="F1079" i="4" s="1"/>
  <c r="D1078" i="4"/>
  <c r="K1087" i="4"/>
  <c r="I1115" i="4"/>
  <c r="G1115" i="4"/>
  <c r="D1024" i="4"/>
  <c r="D1032" i="4"/>
  <c r="G1032" i="4" s="1"/>
  <c r="I1046" i="4"/>
  <c r="I1061" i="4"/>
  <c r="E1068" i="4"/>
  <c r="F1068" i="4" s="1"/>
  <c r="D1067" i="4"/>
  <c r="G1067" i="4" s="1"/>
  <c r="E1085" i="4"/>
  <c r="F1085" i="4" s="1"/>
  <c r="D1084" i="4"/>
  <c r="G1084" i="4" s="1"/>
  <c r="K1088" i="4"/>
  <c r="J1088" i="4"/>
  <c r="E1093" i="4"/>
  <c r="F1093" i="4" s="1"/>
  <c r="D1092" i="4"/>
  <c r="D1103" i="4"/>
  <c r="G1103" i="4" s="1"/>
  <c r="E1104" i="4"/>
  <c r="F1104" i="4" s="1"/>
  <c r="E1124" i="4"/>
  <c r="F1124" i="4" s="1"/>
  <c r="E1070" i="4"/>
  <c r="F1070" i="4" s="1"/>
  <c r="E1078" i="4"/>
  <c r="F1078" i="4" s="1"/>
  <c r="G1144" i="4"/>
  <c r="I1144" i="4"/>
  <c r="K1170" i="4"/>
  <c r="J1170" i="4"/>
  <c r="G1186" i="4"/>
  <c r="I1186" i="4"/>
  <c r="D1106" i="4"/>
  <c r="G1106" i="4" s="1"/>
  <c r="I1119" i="4"/>
  <c r="K1138" i="4"/>
  <c r="J1138" i="4"/>
  <c r="G1170" i="4"/>
  <c r="E1196" i="4"/>
  <c r="F1196" i="4" s="1"/>
  <c r="D1195" i="4"/>
  <c r="K1102" i="4"/>
  <c r="J1102" i="4"/>
  <c r="G1147" i="4"/>
  <c r="I1173" i="4"/>
  <c r="G1173" i="4"/>
  <c r="E1182" i="4"/>
  <c r="F1182" i="4" s="1"/>
  <c r="D1181" i="4"/>
  <c r="G1181" i="4" s="1"/>
  <c r="D1107" i="4"/>
  <c r="G1107" i="4" s="1"/>
  <c r="E1108" i="4"/>
  <c r="F1108" i="4" s="1"/>
  <c r="E1127" i="4"/>
  <c r="F1127" i="4" s="1"/>
  <c r="D1126" i="4"/>
  <c r="G1126" i="4" s="1"/>
  <c r="D1135" i="4"/>
  <c r="G1135" i="4" s="1"/>
  <c r="E1136" i="4"/>
  <c r="F1136" i="4" s="1"/>
  <c r="I1216" i="4"/>
  <c r="G1216" i="4"/>
  <c r="I1103" i="4"/>
  <c r="K1107" i="4"/>
  <c r="G1109" i="4"/>
  <c r="I1109" i="4"/>
  <c r="K1126" i="4"/>
  <c r="J1126" i="4"/>
  <c r="I1219" i="4"/>
  <c r="G1219" i="4"/>
  <c r="G1141" i="4"/>
  <c r="G1165" i="4"/>
  <c r="E1193" i="4"/>
  <c r="F1193" i="4" s="1"/>
  <c r="D1192" i="4"/>
  <c r="I1197" i="4"/>
  <c r="K1230" i="4"/>
  <c r="D1114" i="4"/>
  <c r="G1114" i="4" s="1"/>
  <c r="G1123" i="4"/>
  <c r="I1141" i="4"/>
  <c r="I1146" i="4"/>
  <c r="G1146" i="4"/>
  <c r="I1149" i="4"/>
  <c r="I1154" i="4"/>
  <c r="G1154" i="4"/>
  <c r="I1162" i="4"/>
  <c r="E1177" i="4"/>
  <c r="F1177" i="4" s="1"/>
  <c r="D1176" i="4"/>
  <c r="E1183" i="4"/>
  <c r="F1183" i="4" s="1"/>
  <c r="D1182" i="4"/>
  <c r="G1204" i="4"/>
  <c r="K1224" i="4"/>
  <c r="J1224" i="4"/>
  <c r="I1228" i="4"/>
  <c r="J1230" i="4"/>
  <c r="I1273" i="4"/>
  <c r="D1086" i="4"/>
  <c r="D1094" i="4"/>
  <c r="D1102" i="4"/>
  <c r="G1102" i="4" s="1"/>
  <c r="K1123" i="4"/>
  <c r="D1134" i="4"/>
  <c r="K1135" i="4"/>
  <c r="E1140" i="4"/>
  <c r="F1140" i="4" s="1"/>
  <c r="I1167" i="4"/>
  <c r="E1190" i="4"/>
  <c r="F1190" i="4" s="1"/>
  <c r="D1189" i="4"/>
  <c r="G1189" i="4" s="1"/>
  <c r="D1227" i="4"/>
  <c r="E1184" i="4"/>
  <c r="F1184" i="4" s="1"/>
  <c r="D1183" i="4"/>
  <c r="G1201" i="4"/>
  <c r="I1201" i="4"/>
  <c r="I1218" i="4"/>
  <c r="G1218" i="4"/>
  <c r="E1116" i="4"/>
  <c r="F1116" i="4" s="1"/>
  <c r="K1131" i="4"/>
  <c r="I1161" i="4"/>
  <c r="G1161" i="4"/>
  <c r="K1187" i="4"/>
  <c r="J1187" i="4"/>
  <c r="E1262" i="4"/>
  <c r="F1262" i="4" s="1"/>
  <c r="D1261" i="4"/>
  <c r="G1261" i="4" s="1"/>
  <c r="K1125" i="4"/>
  <c r="I1185" i="4"/>
  <c r="E1191" i="4"/>
  <c r="F1191" i="4" s="1"/>
  <c r="D1190" i="4"/>
  <c r="G1198" i="4"/>
  <c r="I1198" i="4"/>
  <c r="E1207" i="4"/>
  <c r="F1207" i="4" s="1"/>
  <c r="D1206" i="4"/>
  <c r="G1206" i="4" s="1"/>
  <c r="E1194" i="4"/>
  <c r="F1194" i="4" s="1"/>
  <c r="D1193" i="4"/>
  <c r="E1213" i="4"/>
  <c r="F1213" i="4" s="1"/>
  <c r="D1212" i="4"/>
  <c r="I1210" i="4"/>
  <c r="E1255" i="4"/>
  <c r="F1255" i="4" s="1"/>
  <c r="D1254" i="4"/>
  <c r="G1254" i="4" s="1"/>
  <c r="I1274" i="4"/>
  <c r="G1274" i="4"/>
  <c r="E1169" i="4"/>
  <c r="F1169" i="4" s="1"/>
  <c r="D1168" i="4"/>
  <c r="G1168" i="4" s="1"/>
  <c r="E1195" i="4"/>
  <c r="F1195" i="4" s="1"/>
  <c r="D1194" i="4"/>
  <c r="I1175" i="4"/>
  <c r="I1181" i="4"/>
  <c r="I1189" i="4"/>
  <c r="I1222" i="4"/>
  <c r="I1243" i="4"/>
  <c r="G1243" i="4"/>
  <c r="K1272" i="4"/>
  <c r="I1236" i="4"/>
  <c r="I1253" i="4"/>
  <c r="I1257" i="4"/>
  <c r="I1259" i="4"/>
  <c r="G1259" i="4"/>
  <c r="I1238" i="4"/>
  <c r="D1184" i="4"/>
  <c r="J1206" i="4"/>
  <c r="E1215" i="4"/>
  <c r="F1215" i="4" s="1"/>
  <c r="D1214" i="4"/>
  <c r="G1214" i="4" s="1"/>
  <c r="I1221" i="4"/>
  <c r="G1224" i="4"/>
  <c r="D1229" i="4"/>
  <c r="G1229" i="4" s="1"/>
  <c r="I1245" i="4"/>
  <c r="E1247" i="4"/>
  <c r="F1247" i="4" s="1"/>
  <c r="D1246" i="4"/>
  <c r="G1246" i="4" s="1"/>
  <c r="I1269" i="4"/>
  <c r="G1269" i="4"/>
  <c r="E1271" i="4"/>
  <c r="F1271" i="4" s="1"/>
  <c r="D1270" i="4"/>
  <c r="G1270" i="4" s="1"/>
  <c r="D1177" i="4"/>
  <c r="D1185" i="4"/>
  <c r="G1185" i="4" s="1"/>
  <c r="K1206" i="4"/>
  <c r="D1220" i="4"/>
  <c r="D1244" i="4"/>
  <c r="I1254" i="4"/>
  <c r="D1268" i="4"/>
  <c r="D1200" i="4"/>
  <c r="E1223" i="4"/>
  <c r="F1223" i="4" s="1"/>
  <c r="D1222" i="4"/>
  <c r="G1222" i="4" s="1"/>
  <c r="I1229" i="4"/>
  <c r="K1256" i="4"/>
  <c r="I1261" i="4"/>
  <c r="E1263" i="4"/>
  <c r="F1263" i="4" s="1"/>
  <c r="D1262" i="4"/>
  <c r="I1205" i="4"/>
  <c r="G1205" i="4"/>
  <c r="D1228" i="4"/>
  <c r="G1228" i="4" s="1"/>
  <c r="K1232" i="4"/>
  <c r="I1237" i="4"/>
  <c r="G1237" i="4"/>
  <c r="E1239" i="4"/>
  <c r="F1239" i="4" s="1"/>
  <c r="D1238" i="4"/>
  <c r="G1238" i="4" s="1"/>
  <c r="J1256" i="4"/>
  <c r="D1260" i="4"/>
  <c r="I1211" i="4"/>
  <c r="G1211" i="4"/>
  <c r="E1231" i="4"/>
  <c r="F1231" i="4" s="1"/>
  <c r="D1230" i="4"/>
  <c r="G1230" i="4" s="1"/>
  <c r="I1246" i="4"/>
  <c r="I1251" i="4"/>
  <c r="G1251" i="4"/>
  <c r="I1270" i="4"/>
  <c r="D1272" i="4"/>
  <c r="G1272" i="4" s="1"/>
  <c r="D295" i="1"/>
  <c r="G295" i="1" s="1"/>
  <c r="E296" i="1"/>
  <c r="F296" i="1" s="1"/>
  <c r="I296" i="1" s="1"/>
  <c r="E311" i="1"/>
  <c r="F311" i="1" s="1"/>
  <c r="I311" i="1" s="1"/>
  <c r="D310" i="1"/>
  <c r="G310" i="1" s="1"/>
  <c r="D327" i="1"/>
  <c r="G327" i="1" s="1"/>
  <c r="E328" i="1"/>
  <c r="F328" i="1" s="1"/>
  <c r="I328" i="1" s="1"/>
  <c r="E343" i="1"/>
  <c r="F343" i="1" s="1"/>
  <c r="I343" i="1" s="1"/>
  <c r="D342" i="1"/>
  <c r="G342" i="1" s="1"/>
  <c r="E279" i="1"/>
  <c r="F279" i="1" s="1"/>
  <c r="I279" i="1" s="1"/>
  <c r="D278" i="1"/>
  <c r="G278" i="1" s="1"/>
  <c r="E467" i="1"/>
  <c r="F467" i="1" s="1"/>
  <c r="I467" i="1" s="1"/>
  <c r="D466" i="1"/>
  <c r="G466" i="1" s="1"/>
  <c r="D18" i="1"/>
  <c r="G18" i="1" s="1"/>
  <c r="E19" i="1"/>
  <c r="F19" i="1" s="1"/>
  <c r="I19" i="1" s="1"/>
  <c r="E215" i="1"/>
  <c r="F215" i="1" s="1"/>
  <c r="I215" i="1" s="1"/>
  <c r="D214" i="1"/>
  <c r="G214" i="1" s="1"/>
  <c r="D263" i="1"/>
  <c r="G263" i="1" s="1"/>
  <c r="E264" i="1"/>
  <c r="F264" i="1" s="1"/>
  <c r="I264" i="1" s="1"/>
  <c r="D359" i="1"/>
  <c r="G359" i="1" s="1"/>
  <c r="E360" i="1"/>
  <c r="F360" i="1" s="1"/>
  <c r="I360" i="1" s="1"/>
  <c r="E452" i="1"/>
  <c r="F452" i="1" s="1"/>
  <c r="I452" i="1" s="1"/>
  <c r="D451" i="1"/>
  <c r="G451" i="1" s="1"/>
  <c r="E317" i="1"/>
  <c r="F317" i="1" s="1"/>
  <c r="I317" i="1" s="1"/>
  <c r="D316" i="1"/>
  <c r="G316" i="1" s="1"/>
  <c r="E349" i="1"/>
  <c r="F349" i="1" s="1"/>
  <c r="I349" i="1" s="1"/>
  <c r="D348" i="1"/>
  <c r="G348" i="1" s="1"/>
  <c r="E285" i="1"/>
  <c r="F285" i="1" s="1"/>
  <c r="I285" i="1" s="1"/>
  <c r="D284" i="1"/>
  <c r="G284" i="1" s="1"/>
  <c r="D375" i="1"/>
  <c r="G375" i="1" s="1"/>
  <c r="E376" i="1"/>
  <c r="F376" i="1" s="1"/>
  <c r="I376" i="1" s="1"/>
  <c r="E37" i="1"/>
  <c r="F37" i="1" s="1"/>
  <c r="I37" i="1" s="1"/>
  <c r="E45" i="1"/>
  <c r="F45" i="1" s="1"/>
  <c r="I45" i="1" s="1"/>
  <c r="E53" i="1"/>
  <c r="F53" i="1" s="1"/>
  <c r="I53" i="1" s="1"/>
  <c r="E65" i="1"/>
  <c r="F65" i="1" s="1"/>
  <c r="I65" i="1" s="1"/>
  <c r="E69" i="1"/>
  <c r="F69" i="1" s="1"/>
  <c r="I69" i="1" s="1"/>
  <c r="E73" i="1"/>
  <c r="F73" i="1" s="1"/>
  <c r="I73" i="1" s="1"/>
  <c r="E81" i="1"/>
  <c r="F81" i="1" s="1"/>
  <c r="I81" i="1" s="1"/>
  <c r="E85" i="1"/>
  <c r="F85" i="1" s="1"/>
  <c r="I85" i="1" s="1"/>
  <c r="E89" i="1"/>
  <c r="F89" i="1" s="1"/>
  <c r="I89" i="1" s="1"/>
  <c r="E93" i="1"/>
  <c r="F93" i="1" s="1"/>
  <c r="I93" i="1" s="1"/>
  <c r="E97" i="1"/>
  <c r="F97" i="1" s="1"/>
  <c r="I97" i="1" s="1"/>
  <c r="E101" i="1"/>
  <c r="F101" i="1" s="1"/>
  <c r="I101" i="1" s="1"/>
  <c r="E105" i="1"/>
  <c r="F105" i="1" s="1"/>
  <c r="I105" i="1" s="1"/>
  <c r="E109" i="1"/>
  <c r="F109" i="1" s="1"/>
  <c r="I109" i="1" s="1"/>
  <c r="E113" i="1"/>
  <c r="F113" i="1" s="1"/>
  <c r="I113" i="1" s="1"/>
  <c r="E117" i="1"/>
  <c r="F117" i="1" s="1"/>
  <c r="I117" i="1" s="1"/>
  <c r="E121" i="1"/>
  <c r="F121" i="1" s="1"/>
  <c r="I121" i="1" s="1"/>
  <c r="E125" i="1"/>
  <c r="F125" i="1" s="1"/>
  <c r="I125" i="1" s="1"/>
  <c r="E129" i="1"/>
  <c r="F129" i="1" s="1"/>
  <c r="I129" i="1" s="1"/>
  <c r="E133" i="1"/>
  <c r="F133" i="1" s="1"/>
  <c r="I133" i="1" s="1"/>
  <c r="E137" i="1"/>
  <c r="F137" i="1" s="1"/>
  <c r="I137" i="1" s="1"/>
  <c r="E141" i="1"/>
  <c r="F141" i="1" s="1"/>
  <c r="I141" i="1" s="1"/>
  <c r="E145" i="1"/>
  <c r="F145" i="1" s="1"/>
  <c r="I145" i="1" s="1"/>
  <c r="E149" i="1"/>
  <c r="F149" i="1" s="1"/>
  <c r="I149" i="1" s="1"/>
  <c r="E153" i="1"/>
  <c r="F153" i="1" s="1"/>
  <c r="I153" i="1" s="1"/>
  <c r="E157" i="1"/>
  <c r="F157" i="1" s="1"/>
  <c r="I157" i="1" s="1"/>
  <c r="E161" i="1"/>
  <c r="F161" i="1" s="1"/>
  <c r="I161" i="1" s="1"/>
  <c r="E165" i="1"/>
  <c r="F165" i="1" s="1"/>
  <c r="I165" i="1" s="1"/>
  <c r="E169" i="1"/>
  <c r="F169" i="1" s="1"/>
  <c r="I169" i="1" s="1"/>
  <c r="E173" i="1"/>
  <c r="F173" i="1" s="1"/>
  <c r="I173" i="1" s="1"/>
  <c r="E177" i="1"/>
  <c r="F177" i="1" s="1"/>
  <c r="I177" i="1" s="1"/>
  <c r="E181" i="1"/>
  <c r="F181" i="1" s="1"/>
  <c r="I181" i="1" s="1"/>
  <c r="E185" i="1"/>
  <c r="F185" i="1" s="1"/>
  <c r="I185" i="1" s="1"/>
  <c r="E189" i="1"/>
  <c r="F189" i="1" s="1"/>
  <c r="I189" i="1" s="1"/>
  <c r="E193" i="1"/>
  <c r="F193" i="1" s="1"/>
  <c r="I193" i="1" s="1"/>
  <c r="E197" i="1"/>
  <c r="F197" i="1" s="1"/>
  <c r="I197" i="1" s="1"/>
  <c r="E201" i="1"/>
  <c r="F201" i="1" s="1"/>
  <c r="I201" i="1" s="1"/>
  <c r="E205" i="1"/>
  <c r="F205" i="1" s="1"/>
  <c r="I205" i="1" s="1"/>
  <c r="E280" i="1"/>
  <c r="F280" i="1" s="1"/>
  <c r="I280" i="1" s="1"/>
  <c r="E295" i="1"/>
  <c r="F295" i="1" s="1"/>
  <c r="I295" i="1" s="1"/>
  <c r="E312" i="1"/>
  <c r="F312" i="1" s="1"/>
  <c r="I312" i="1" s="1"/>
  <c r="E327" i="1"/>
  <c r="F327" i="1" s="1"/>
  <c r="I327" i="1" s="1"/>
  <c r="E344" i="1"/>
  <c r="F344" i="1" s="1"/>
  <c r="I344" i="1" s="1"/>
  <c r="E359" i="1"/>
  <c r="F359" i="1" s="1"/>
  <c r="I359" i="1" s="1"/>
  <c r="E436" i="1"/>
  <c r="F436" i="1" s="1"/>
  <c r="I436" i="1" s="1"/>
  <c r="D435" i="1"/>
  <c r="G435" i="1" s="1"/>
  <c r="D484" i="1"/>
  <c r="G484" i="1" s="1"/>
  <c r="E485" i="1"/>
  <c r="F485" i="1" s="1"/>
  <c r="I485" i="1" s="1"/>
  <c r="E33" i="1"/>
  <c r="F33" i="1" s="1"/>
  <c r="I33" i="1" s="1"/>
  <c r="E41" i="1"/>
  <c r="F41" i="1" s="1"/>
  <c r="I41" i="1" s="1"/>
  <c r="E49" i="1"/>
  <c r="F49" i="1" s="1"/>
  <c r="I49" i="1" s="1"/>
  <c r="E57" i="1"/>
  <c r="F57" i="1" s="1"/>
  <c r="I57" i="1" s="1"/>
  <c r="E61" i="1"/>
  <c r="F61" i="1" s="1"/>
  <c r="I61" i="1" s="1"/>
  <c r="D20" i="1"/>
  <c r="G20" i="1" s="1"/>
  <c r="D24" i="1"/>
  <c r="G24" i="1" s="1"/>
  <c r="D28" i="1"/>
  <c r="G28" i="1" s="1"/>
  <c r="E207" i="1"/>
  <c r="F207" i="1" s="1"/>
  <c r="I207" i="1" s="1"/>
  <c r="E214" i="1"/>
  <c r="F214" i="1" s="1"/>
  <c r="I214" i="1" s="1"/>
  <c r="D216" i="1"/>
  <c r="G216" i="1" s="1"/>
  <c r="D220" i="1"/>
  <c r="G220" i="1" s="1"/>
  <c r="D224" i="1"/>
  <c r="G224" i="1" s="1"/>
  <c r="D228" i="1"/>
  <c r="G228" i="1" s="1"/>
  <c r="D232" i="1"/>
  <c r="G232" i="1" s="1"/>
  <c r="D236" i="1"/>
  <c r="G236" i="1" s="1"/>
  <c r="D240" i="1"/>
  <c r="G240" i="1" s="1"/>
  <c r="D244" i="1"/>
  <c r="G244" i="1" s="1"/>
  <c r="D248" i="1"/>
  <c r="G248" i="1" s="1"/>
  <c r="D252" i="1"/>
  <c r="G252" i="1" s="1"/>
  <c r="E371" i="1"/>
  <c r="F371" i="1" s="1"/>
  <c r="I371" i="1" s="1"/>
  <c r="E380" i="1"/>
  <c r="F380" i="1" s="1"/>
  <c r="I380" i="1" s="1"/>
  <c r="E420" i="1"/>
  <c r="F420" i="1" s="1"/>
  <c r="I420" i="1" s="1"/>
  <c r="D419" i="1"/>
  <c r="G419" i="1" s="1"/>
  <c r="E464" i="1"/>
  <c r="F464" i="1" s="1"/>
  <c r="I464" i="1" s="1"/>
  <c r="D463" i="1"/>
  <c r="G463" i="1" s="1"/>
  <c r="E216" i="1"/>
  <c r="F216" i="1" s="1"/>
  <c r="I216" i="1" s="1"/>
  <c r="D218" i="1"/>
  <c r="G218" i="1" s="1"/>
  <c r="E220" i="1"/>
  <c r="F220" i="1" s="1"/>
  <c r="I220" i="1" s="1"/>
  <c r="D222" i="1"/>
  <c r="G222" i="1" s="1"/>
  <c r="E224" i="1"/>
  <c r="F224" i="1" s="1"/>
  <c r="I224" i="1" s="1"/>
  <c r="D226" i="1"/>
  <c r="G226" i="1" s="1"/>
  <c r="E228" i="1"/>
  <c r="F228" i="1" s="1"/>
  <c r="I228" i="1" s="1"/>
  <c r="D230" i="1"/>
  <c r="G230" i="1" s="1"/>
  <c r="E232" i="1"/>
  <c r="F232" i="1" s="1"/>
  <c r="I232" i="1" s="1"/>
  <c r="D234" i="1"/>
  <c r="G234" i="1" s="1"/>
  <c r="E236" i="1"/>
  <c r="F236" i="1" s="1"/>
  <c r="I236" i="1" s="1"/>
  <c r="D238" i="1"/>
  <c r="G238" i="1" s="1"/>
  <c r="E240" i="1"/>
  <c r="F240" i="1" s="1"/>
  <c r="I240" i="1" s="1"/>
  <c r="D242" i="1"/>
  <c r="G242" i="1" s="1"/>
  <c r="E244" i="1"/>
  <c r="F244" i="1" s="1"/>
  <c r="I244" i="1" s="1"/>
  <c r="D246" i="1"/>
  <c r="G246" i="1" s="1"/>
  <c r="E248" i="1"/>
  <c r="F248" i="1" s="1"/>
  <c r="I248" i="1" s="1"/>
  <c r="D250" i="1"/>
  <c r="G250" i="1" s="1"/>
  <c r="E252" i="1"/>
  <c r="F252" i="1" s="1"/>
  <c r="I252" i="1" s="1"/>
  <c r="D254" i="1"/>
  <c r="G254" i="1" s="1"/>
  <c r="E256" i="1"/>
  <c r="F256" i="1" s="1"/>
  <c r="I256" i="1" s="1"/>
  <c r="E269" i="1"/>
  <c r="F269" i="1" s="1"/>
  <c r="I269" i="1" s="1"/>
  <c r="E271" i="1"/>
  <c r="F271" i="1" s="1"/>
  <c r="I271" i="1" s="1"/>
  <c r="E288" i="1"/>
  <c r="F288" i="1" s="1"/>
  <c r="I288" i="1" s="1"/>
  <c r="E301" i="1"/>
  <c r="F301" i="1" s="1"/>
  <c r="I301" i="1" s="1"/>
  <c r="E303" i="1"/>
  <c r="F303" i="1" s="1"/>
  <c r="I303" i="1" s="1"/>
  <c r="E320" i="1"/>
  <c r="F320" i="1" s="1"/>
  <c r="I320" i="1" s="1"/>
  <c r="E333" i="1"/>
  <c r="F333" i="1" s="1"/>
  <c r="I333" i="1" s="1"/>
  <c r="E335" i="1"/>
  <c r="F335" i="1" s="1"/>
  <c r="I335" i="1" s="1"/>
  <c r="E352" i="1"/>
  <c r="F352" i="1" s="1"/>
  <c r="I352" i="1" s="1"/>
  <c r="E365" i="1"/>
  <c r="F365" i="1" s="1"/>
  <c r="I365" i="1" s="1"/>
  <c r="E367" i="1"/>
  <c r="F367" i="1" s="1"/>
  <c r="I367" i="1" s="1"/>
  <c r="D383" i="1"/>
  <c r="G383" i="1" s="1"/>
  <c r="E384" i="1"/>
  <c r="F384" i="1" s="1"/>
  <c r="I384" i="1" s="1"/>
  <c r="E211" i="1"/>
  <c r="F211" i="1" s="1"/>
  <c r="I211" i="1" s="1"/>
  <c r="D411" i="1"/>
  <c r="G411" i="1" s="1"/>
  <c r="E412" i="1"/>
  <c r="F412" i="1" s="1"/>
  <c r="I412" i="1" s="1"/>
  <c r="E277" i="1"/>
  <c r="F277" i="1" s="1"/>
  <c r="I277" i="1" s="1"/>
  <c r="E309" i="1"/>
  <c r="F309" i="1" s="1"/>
  <c r="I309" i="1" s="1"/>
  <c r="E341" i="1"/>
  <c r="F341" i="1" s="1"/>
  <c r="I341" i="1" s="1"/>
  <c r="E404" i="1"/>
  <c r="F404" i="1" s="1"/>
  <c r="I404" i="1" s="1"/>
  <c r="D403" i="1"/>
  <c r="G403" i="1" s="1"/>
  <c r="E477" i="1"/>
  <c r="F477" i="1" s="1"/>
  <c r="I477" i="1" s="1"/>
  <c r="D476" i="1"/>
  <c r="G476" i="1" s="1"/>
  <c r="E208" i="1"/>
  <c r="F208" i="1" s="1"/>
  <c r="I208" i="1" s="1"/>
  <c r="E272" i="1"/>
  <c r="F272" i="1" s="1"/>
  <c r="I272" i="1" s="1"/>
  <c r="D569" i="1"/>
  <c r="G569" i="1" s="1"/>
  <c r="E570" i="1"/>
  <c r="F570" i="1" s="1"/>
  <c r="I570" i="1" s="1"/>
  <c r="D577" i="1"/>
  <c r="G577" i="1" s="1"/>
  <c r="E578" i="1"/>
  <c r="F578" i="1" s="1"/>
  <c r="I578" i="1" s="1"/>
  <c r="E388" i="1"/>
  <c r="F388" i="1" s="1"/>
  <c r="I388" i="1" s="1"/>
  <c r="E392" i="1"/>
  <c r="F392" i="1" s="1"/>
  <c r="I392" i="1" s="1"/>
  <c r="E396" i="1"/>
  <c r="F396" i="1" s="1"/>
  <c r="I396" i="1" s="1"/>
  <c r="E400" i="1"/>
  <c r="F400" i="1" s="1"/>
  <c r="I400" i="1" s="1"/>
  <c r="E413" i="1"/>
  <c r="F413" i="1" s="1"/>
  <c r="I413" i="1" s="1"/>
  <c r="E429" i="1"/>
  <c r="F429" i="1" s="1"/>
  <c r="I429" i="1" s="1"/>
  <c r="E445" i="1"/>
  <c r="F445" i="1" s="1"/>
  <c r="I445" i="1" s="1"/>
  <c r="E479" i="1"/>
  <c r="F479" i="1" s="1"/>
  <c r="I479" i="1" s="1"/>
  <c r="D518" i="1"/>
  <c r="G518" i="1" s="1"/>
  <c r="D528" i="1"/>
  <c r="G528" i="1" s="1"/>
  <c r="D691" i="1"/>
  <c r="G691" i="1" s="1"/>
  <c r="E692" i="1"/>
  <c r="F692" i="1" s="1"/>
  <c r="I692" i="1" s="1"/>
  <c r="E762" i="1"/>
  <c r="F762" i="1" s="1"/>
  <c r="I762" i="1" s="1"/>
  <c r="D761" i="1"/>
  <c r="G761" i="1" s="1"/>
  <c r="D855" i="1"/>
  <c r="G855" i="1" s="1"/>
  <c r="E856" i="1"/>
  <c r="F856" i="1" s="1"/>
  <c r="I856" i="1" s="1"/>
  <c r="E463" i="1"/>
  <c r="F463" i="1" s="1"/>
  <c r="I463" i="1" s="1"/>
  <c r="E468" i="1"/>
  <c r="F468" i="1" s="1"/>
  <c r="I468" i="1" s="1"/>
  <c r="E476" i="1"/>
  <c r="F476" i="1" s="1"/>
  <c r="I476" i="1" s="1"/>
  <c r="E505" i="1"/>
  <c r="F505" i="1" s="1"/>
  <c r="I505" i="1" s="1"/>
  <c r="E528" i="1"/>
  <c r="F528" i="1" s="1"/>
  <c r="I528" i="1" s="1"/>
  <c r="E562" i="1"/>
  <c r="F562" i="1" s="1"/>
  <c r="I562" i="1" s="1"/>
  <c r="D600" i="1"/>
  <c r="G600" i="1" s="1"/>
  <c r="D603" i="1"/>
  <c r="G603" i="1" s="1"/>
  <c r="D617" i="1"/>
  <c r="G617" i="1" s="1"/>
  <c r="E618" i="1"/>
  <c r="F618" i="1" s="1"/>
  <c r="I618" i="1" s="1"/>
  <c r="E428" i="1"/>
  <c r="F428" i="1" s="1"/>
  <c r="I428" i="1" s="1"/>
  <c r="E444" i="1"/>
  <c r="F444" i="1" s="1"/>
  <c r="I444" i="1" s="1"/>
  <c r="E460" i="1"/>
  <c r="F460" i="1" s="1"/>
  <c r="I460" i="1" s="1"/>
  <c r="E489" i="1"/>
  <c r="F489" i="1" s="1"/>
  <c r="I489" i="1" s="1"/>
  <c r="E548" i="1"/>
  <c r="F548" i="1" s="1"/>
  <c r="I548" i="1" s="1"/>
  <c r="E556" i="1"/>
  <c r="F556" i="1" s="1"/>
  <c r="I556" i="1" s="1"/>
  <c r="E565" i="1"/>
  <c r="F565" i="1" s="1"/>
  <c r="I565" i="1" s="1"/>
  <c r="E584" i="1"/>
  <c r="F584" i="1" s="1"/>
  <c r="I584" i="1" s="1"/>
  <c r="D583" i="1"/>
  <c r="G583" i="1" s="1"/>
  <c r="D593" i="1"/>
  <c r="G593" i="1" s="1"/>
  <c r="E594" i="1"/>
  <c r="F594" i="1" s="1"/>
  <c r="I594" i="1" s="1"/>
  <c r="D612" i="1"/>
  <c r="G612" i="1" s="1"/>
  <c r="E613" i="1"/>
  <c r="F613" i="1" s="1"/>
  <c r="I613" i="1" s="1"/>
  <c r="E808" i="1"/>
  <c r="F808" i="1" s="1"/>
  <c r="I808" i="1" s="1"/>
  <c r="D807" i="1"/>
  <c r="G807" i="1" s="1"/>
  <c r="E465" i="1"/>
  <c r="F465" i="1" s="1"/>
  <c r="I465" i="1" s="1"/>
  <c r="D573" i="1"/>
  <c r="G573" i="1" s="1"/>
  <c r="E574" i="1"/>
  <c r="F574" i="1" s="1"/>
  <c r="I574" i="1" s="1"/>
  <c r="D609" i="1"/>
  <c r="G609" i="1" s="1"/>
  <c r="E610" i="1"/>
  <c r="F610" i="1" s="1"/>
  <c r="I610" i="1" s="1"/>
  <c r="D625" i="1"/>
  <c r="G625" i="1" s="1"/>
  <c r="E626" i="1"/>
  <c r="F626" i="1" s="1"/>
  <c r="I626" i="1" s="1"/>
  <c r="D676" i="1"/>
  <c r="G676" i="1" s="1"/>
  <c r="E677" i="1"/>
  <c r="F677" i="1" s="1"/>
  <c r="I677" i="1" s="1"/>
  <c r="D747" i="1"/>
  <c r="G747" i="1" s="1"/>
  <c r="E748" i="1"/>
  <c r="F748" i="1" s="1"/>
  <c r="I748" i="1" s="1"/>
  <c r="E218" i="1"/>
  <c r="F218" i="1" s="1"/>
  <c r="I218" i="1" s="1"/>
  <c r="E222" i="1"/>
  <c r="F222" i="1" s="1"/>
  <c r="I222" i="1" s="1"/>
  <c r="E226" i="1"/>
  <c r="F226" i="1" s="1"/>
  <c r="I226" i="1" s="1"/>
  <c r="E230" i="1"/>
  <c r="F230" i="1" s="1"/>
  <c r="I230" i="1" s="1"/>
  <c r="E234" i="1"/>
  <c r="F234" i="1" s="1"/>
  <c r="I234" i="1" s="1"/>
  <c r="E238" i="1"/>
  <c r="F238" i="1" s="1"/>
  <c r="I238" i="1" s="1"/>
  <c r="E242" i="1"/>
  <c r="F242" i="1" s="1"/>
  <c r="I242" i="1" s="1"/>
  <c r="E246" i="1"/>
  <c r="F246" i="1" s="1"/>
  <c r="I246" i="1" s="1"/>
  <c r="E250" i="1"/>
  <c r="F250" i="1" s="1"/>
  <c r="I250" i="1" s="1"/>
  <c r="E254" i="1"/>
  <c r="F254" i="1" s="1"/>
  <c r="I254" i="1" s="1"/>
  <c r="E517" i="1"/>
  <c r="F517" i="1" s="1"/>
  <c r="I517" i="1" s="1"/>
  <c r="D522" i="1"/>
  <c r="G522" i="1" s="1"/>
  <c r="D539" i="1"/>
  <c r="G539" i="1" s="1"/>
  <c r="E540" i="1"/>
  <c r="F540" i="1" s="1"/>
  <c r="I540" i="1" s="1"/>
  <c r="E541" i="1"/>
  <c r="F541" i="1" s="1"/>
  <c r="I541" i="1" s="1"/>
  <c r="D568" i="1"/>
  <c r="G568" i="1" s="1"/>
  <c r="E596" i="1"/>
  <c r="F596" i="1" s="1"/>
  <c r="I596" i="1" s="1"/>
  <c r="D601" i="1"/>
  <c r="G601" i="1" s="1"/>
  <c r="E602" i="1"/>
  <c r="F602" i="1" s="1"/>
  <c r="I602" i="1" s="1"/>
  <c r="E620" i="1"/>
  <c r="F620" i="1" s="1"/>
  <c r="I620" i="1" s="1"/>
  <c r="D669" i="1"/>
  <c r="G669" i="1" s="1"/>
  <c r="E670" i="1"/>
  <c r="F670" i="1" s="1"/>
  <c r="I670" i="1" s="1"/>
  <c r="D689" i="1"/>
  <c r="G689" i="1" s="1"/>
  <c r="E690" i="1"/>
  <c r="F690" i="1" s="1"/>
  <c r="I690" i="1" s="1"/>
  <c r="E712" i="1"/>
  <c r="F712" i="1" s="1"/>
  <c r="I712" i="1" s="1"/>
  <c r="D711" i="1"/>
  <c r="G711" i="1" s="1"/>
  <c r="E501" i="1"/>
  <c r="F501" i="1" s="1"/>
  <c r="I501" i="1" s="1"/>
  <c r="E527" i="1"/>
  <c r="F527" i="1" s="1"/>
  <c r="I527" i="1" s="1"/>
  <c r="E552" i="1"/>
  <c r="F552" i="1" s="1"/>
  <c r="I552" i="1" s="1"/>
  <c r="D551" i="1"/>
  <c r="G551" i="1" s="1"/>
  <c r="E586" i="1"/>
  <c r="F586" i="1" s="1"/>
  <c r="I586" i="1" s="1"/>
  <c r="E629" i="1"/>
  <c r="F629" i="1" s="1"/>
  <c r="I629" i="1" s="1"/>
  <c r="D741" i="1"/>
  <c r="G741" i="1" s="1"/>
  <c r="E742" i="1"/>
  <c r="F742" i="1" s="1"/>
  <c r="I742" i="1" s="1"/>
  <c r="D605" i="1"/>
  <c r="G605" i="1" s="1"/>
  <c r="E606" i="1"/>
  <c r="F606" i="1" s="1"/>
  <c r="I606" i="1" s="1"/>
  <c r="E628" i="1"/>
  <c r="F628" i="1" s="1"/>
  <c r="I628" i="1" s="1"/>
  <c r="E669" i="1"/>
  <c r="F669" i="1" s="1"/>
  <c r="I669" i="1" s="1"/>
  <c r="E676" i="1"/>
  <c r="F676" i="1" s="1"/>
  <c r="I676" i="1" s="1"/>
  <c r="D725" i="1"/>
  <c r="G725" i="1" s="1"/>
  <c r="E726" i="1"/>
  <c r="F726" i="1" s="1"/>
  <c r="I726" i="1" s="1"/>
  <c r="D797" i="1"/>
  <c r="G797" i="1" s="1"/>
  <c r="E798" i="1"/>
  <c r="F798" i="1" s="1"/>
  <c r="I798" i="1" s="1"/>
  <c r="D633" i="1"/>
  <c r="G633" i="1" s="1"/>
  <c r="E634" i="1"/>
  <c r="F634" i="1" s="1"/>
  <c r="I634" i="1" s="1"/>
  <c r="E685" i="1"/>
  <c r="F685" i="1" s="1"/>
  <c r="I685" i="1" s="1"/>
  <c r="D699" i="1"/>
  <c r="G699" i="1" s="1"/>
  <c r="E700" i="1"/>
  <c r="F700" i="1" s="1"/>
  <c r="I700" i="1" s="1"/>
  <c r="D665" i="1"/>
  <c r="G665" i="1" s="1"/>
  <c r="E666" i="1"/>
  <c r="F666" i="1" s="1"/>
  <c r="I666" i="1" s="1"/>
  <c r="D911" i="1"/>
  <c r="G911" i="1" s="1"/>
  <c r="E912" i="1"/>
  <c r="F912" i="1" s="1"/>
  <c r="I912" i="1" s="1"/>
  <c r="D647" i="1"/>
  <c r="G647" i="1" s="1"/>
  <c r="D723" i="1"/>
  <c r="G723" i="1" s="1"/>
  <c r="E724" i="1"/>
  <c r="F724" i="1" s="1"/>
  <c r="I724" i="1" s="1"/>
  <c r="D641" i="1"/>
  <c r="G641" i="1" s="1"/>
  <c r="E642" i="1"/>
  <c r="F642" i="1" s="1"/>
  <c r="I642" i="1" s="1"/>
  <c r="D721" i="1"/>
  <c r="G721" i="1" s="1"/>
  <c r="E876" i="1"/>
  <c r="F876" i="1" s="1"/>
  <c r="I876" i="1" s="1"/>
  <c r="D875" i="1"/>
  <c r="G875" i="1" s="1"/>
  <c r="E605" i="1"/>
  <c r="F605" i="1" s="1"/>
  <c r="I605" i="1" s="1"/>
  <c r="E612" i="1"/>
  <c r="F612" i="1" s="1"/>
  <c r="I612" i="1" s="1"/>
  <c r="D632" i="1"/>
  <c r="G632" i="1" s="1"/>
  <c r="D657" i="1"/>
  <c r="G657" i="1" s="1"/>
  <c r="E658" i="1"/>
  <c r="F658" i="1" s="1"/>
  <c r="I658" i="1" s="1"/>
  <c r="D673" i="1"/>
  <c r="G673" i="1" s="1"/>
  <c r="E674" i="1"/>
  <c r="F674" i="1" s="1"/>
  <c r="I674" i="1" s="1"/>
  <c r="E684" i="1"/>
  <c r="F684" i="1" s="1"/>
  <c r="I684" i="1" s="1"/>
  <c r="E693" i="1"/>
  <c r="F693" i="1" s="1"/>
  <c r="I693" i="1" s="1"/>
  <c r="E824" i="1"/>
  <c r="F824" i="1" s="1"/>
  <c r="I824" i="1" s="1"/>
  <c r="D823" i="1"/>
  <c r="G823" i="1" s="1"/>
  <c r="D717" i="1"/>
  <c r="G717" i="1" s="1"/>
  <c r="E718" i="1"/>
  <c r="F718" i="1" s="1"/>
  <c r="I718" i="1" s="1"/>
  <c r="E830" i="1"/>
  <c r="F830" i="1" s="1"/>
  <c r="I830" i="1" s="1"/>
  <c r="E834" i="1"/>
  <c r="F834" i="1" s="1"/>
  <c r="I834" i="1" s="1"/>
  <c r="D842" i="1"/>
  <c r="G842" i="1" s="1"/>
  <c r="E843" i="1"/>
  <c r="F843" i="1" s="1"/>
  <c r="I843" i="1" s="1"/>
  <c r="D839" i="1"/>
  <c r="G839" i="1" s="1"/>
  <c r="E840" i="1"/>
  <c r="F840" i="1" s="1"/>
  <c r="I840" i="1" s="1"/>
  <c r="E850" i="1"/>
  <c r="F850" i="1" s="1"/>
  <c r="I850" i="1" s="1"/>
  <c r="D849" i="1"/>
  <c r="G849" i="1" s="1"/>
  <c r="D865" i="1"/>
  <c r="G865" i="1" s="1"/>
  <c r="E866" i="1"/>
  <c r="F866" i="1" s="1"/>
  <c r="I866" i="1" s="1"/>
  <c r="D733" i="1"/>
  <c r="G733" i="1" s="1"/>
  <c r="E734" i="1"/>
  <c r="F734" i="1" s="1"/>
  <c r="I734" i="1" s="1"/>
  <c r="D906" i="1"/>
  <c r="G906" i="1" s="1"/>
  <c r="E907" i="1"/>
  <c r="F907" i="1" s="1"/>
  <c r="I907" i="1" s="1"/>
  <c r="E922" i="1"/>
  <c r="F922" i="1" s="1"/>
  <c r="I922" i="1" s="1"/>
  <c r="D921" i="1"/>
  <c r="G921" i="1" s="1"/>
  <c r="D749" i="1"/>
  <c r="G749" i="1" s="1"/>
  <c r="E750" i="1"/>
  <c r="F750" i="1" s="1"/>
  <c r="I750" i="1" s="1"/>
  <c r="E828" i="1"/>
  <c r="F828" i="1" s="1"/>
  <c r="I828" i="1" s="1"/>
  <c r="E832" i="1"/>
  <c r="F832" i="1" s="1"/>
  <c r="I832" i="1" s="1"/>
  <c r="E836" i="1"/>
  <c r="F836" i="1" s="1"/>
  <c r="I836" i="1" s="1"/>
  <c r="D870" i="1"/>
  <c r="G870" i="1" s="1"/>
  <c r="E871" i="1"/>
  <c r="F871" i="1" s="1"/>
  <c r="I871" i="1" s="1"/>
  <c r="E814" i="1"/>
  <c r="F814" i="1" s="1"/>
  <c r="I814" i="1" s="1"/>
  <c r="D854" i="1"/>
  <c r="G854" i="1" s="1"/>
  <c r="E855" i="1"/>
  <c r="F855" i="1" s="1"/>
  <c r="I855" i="1" s="1"/>
  <c r="E892" i="1"/>
  <c r="F892" i="1" s="1"/>
  <c r="I892" i="1" s="1"/>
  <c r="D891" i="1"/>
  <c r="G891" i="1" s="1"/>
  <c r="D917" i="1"/>
  <c r="G917" i="1" s="1"/>
  <c r="D937" i="1"/>
  <c r="G937" i="1" s="1"/>
  <c r="E938" i="1"/>
  <c r="F938" i="1" s="1"/>
  <c r="I938" i="1" s="1"/>
  <c r="D946" i="1"/>
  <c r="G946" i="1" s="1"/>
  <c r="E947" i="1"/>
  <c r="F947" i="1" s="1"/>
  <c r="I947" i="1" s="1"/>
  <c r="I1035" i="1"/>
  <c r="E758" i="1"/>
  <c r="F758" i="1" s="1"/>
  <c r="I758" i="1" s="1"/>
  <c r="E770" i="1"/>
  <c r="F770" i="1" s="1"/>
  <c r="I770" i="1" s="1"/>
  <c r="E786" i="1"/>
  <c r="F786" i="1" s="1"/>
  <c r="I786" i="1" s="1"/>
  <c r="E802" i="1"/>
  <c r="F802" i="1" s="1"/>
  <c r="I802" i="1" s="1"/>
  <c r="E818" i="1"/>
  <c r="F818" i="1" s="1"/>
  <c r="I818" i="1" s="1"/>
  <c r="E888" i="1"/>
  <c r="F888" i="1" s="1"/>
  <c r="I888" i="1" s="1"/>
  <c r="D922" i="1"/>
  <c r="G922" i="1" s="1"/>
  <c r="E923" i="1"/>
  <c r="F923" i="1" s="1"/>
  <c r="I923" i="1" s="1"/>
  <c r="D938" i="1"/>
  <c r="G938" i="1" s="1"/>
  <c r="E939" i="1"/>
  <c r="F939" i="1" s="1"/>
  <c r="I939" i="1" s="1"/>
  <c r="D858" i="1"/>
  <c r="G858" i="1" s="1"/>
  <c r="E859" i="1"/>
  <c r="F859" i="1" s="1"/>
  <c r="I859" i="1" s="1"/>
  <c r="E882" i="1"/>
  <c r="F882" i="1" s="1"/>
  <c r="I882" i="1" s="1"/>
  <c r="D881" i="1"/>
  <c r="G881" i="1" s="1"/>
  <c r="D886" i="1"/>
  <c r="G886" i="1" s="1"/>
  <c r="E887" i="1"/>
  <c r="F887" i="1" s="1"/>
  <c r="I887" i="1" s="1"/>
  <c r="D991" i="1"/>
  <c r="G991" i="1" s="1"/>
  <c r="E992" i="1"/>
  <c r="F992" i="1" s="1"/>
  <c r="I992" i="1" s="1"/>
  <c r="D1025" i="1"/>
  <c r="E1026" i="1"/>
  <c r="F1026" i="1" s="1"/>
  <c r="E698" i="1"/>
  <c r="F698" i="1" s="1"/>
  <c r="I698" i="1" s="1"/>
  <c r="E702" i="1"/>
  <c r="F702" i="1" s="1"/>
  <c r="I702" i="1" s="1"/>
  <c r="E706" i="1"/>
  <c r="F706" i="1" s="1"/>
  <c r="I706" i="1" s="1"/>
  <c r="D843" i="1"/>
  <c r="G843" i="1" s="1"/>
  <c r="E904" i="1"/>
  <c r="F904" i="1" s="1"/>
  <c r="I904" i="1" s="1"/>
  <c r="D907" i="1"/>
  <c r="G907" i="1" s="1"/>
  <c r="D923" i="1"/>
  <c r="G923" i="1" s="1"/>
  <c r="E935" i="1"/>
  <c r="F935" i="1" s="1"/>
  <c r="I935" i="1" s="1"/>
  <c r="E964" i="1"/>
  <c r="F964" i="1" s="1"/>
  <c r="I964" i="1" s="1"/>
  <c r="D963" i="1"/>
  <c r="G963" i="1" s="1"/>
  <c r="G1050" i="1"/>
  <c r="I1050" i="1"/>
  <c r="D838" i="1"/>
  <c r="G838" i="1" s="1"/>
  <c r="E839" i="1"/>
  <c r="F839" i="1" s="1"/>
  <c r="I839" i="1" s="1"/>
  <c r="D874" i="1"/>
  <c r="G874" i="1" s="1"/>
  <c r="E875" i="1"/>
  <c r="F875" i="1" s="1"/>
  <c r="I875" i="1" s="1"/>
  <c r="D897" i="1"/>
  <c r="G897" i="1" s="1"/>
  <c r="E898" i="1"/>
  <c r="F898" i="1" s="1"/>
  <c r="I898" i="1" s="1"/>
  <c r="D902" i="1"/>
  <c r="G902" i="1" s="1"/>
  <c r="E903" i="1"/>
  <c r="F903" i="1" s="1"/>
  <c r="I903" i="1" s="1"/>
  <c r="E928" i="1"/>
  <c r="F928" i="1" s="1"/>
  <c r="I928" i="1" s="1"/>
  <c r="E1034" i="1"/>
  <c r="F1034" i="1" s="1"/>
  <c r="D1033" i="1"/>
  <c r="G1033" i="1" s="1"/>
  <c r="J1072" i="1"/>
  <c r="K1072" i="1"/>
  <c r="D890" i="1"/>
  <c r="G890" i="1" s="1"/>
  <c r="E891" i="1"/>
  <c r="F891" i="1" s="1"/>
  <c r="I891" i="1" s="1"/>
  <c r="D975" i="1"/>
  <c r="G975" i="1" s="1"/>
  <c r="E976" i="1"/>
  <c r="F976" i="1" s="1"/>
  <c r="I976" i="1" s="1"/>
  <c r="E975" i="1"/>
  <c r="F975" i="1" s="1"/>
  <c r="I975" i="1" s="1"/>
  <c r="E991" i="1"/>
  <c r="F991" i="1" s="1"/>
  <c r="I991" i="1" s="1"/>
  <c r="I1025" i="1"/>
  <c r="G1025" i="1"/>
  <c r="J1030" i="1"/>
  <c r="J1033" i="1"/>
  <c r="K1033" i="1"/>
  <c r="G1042" i="1"/>
  <c r="I1042" i="1"/>
  <c r="I1053" i="1"/>
  <c r="G1053" i="1"/>
  <c r="I1080" i="1"/>
  <c r="G1080" i="1"/>
  <c r="E963" i="1"/>
  <c r="F963" i="1" s="1"/>
  <c r="I963" i="1" s="1"/>
  <c r="D1008" i="1"/>
  <c r="G1008" i="1" s="1"/>
  <c r="E1009" i="1"/>
  <c r="F1009" i="1" s="1"/>
  <c r="I1009" i="1" s="1"/>
  <c r="E1027" i="1"/>
  <c r="F1027" i="1" s="1"/>
  <c r="D1026" i="1"/>
  <c r="J1040" i="1"/>
  <c r="K1040" i="1"/>
  <c r="E1051" i="1"/>
  <c r="F1051" i="1" s="1"/>
  <c r="D1050" i="1"/>
  <c r="K1055" i="1"/>
  <c r="J1055" i="1"/>
  <c r="K1060" i="1"/>
  <c r="J1060" i="1"/>
  <c r="J1064" i="1"/>
  <c r="K1064" i="1"/>
  <c r="E1099" i="1"/>
  <c r="F1099" i="1" s="1"/>
  <c r="D1098" i="1"/>
  <c r="G1098" i="1" s="1"/>
  <c r="I1105" i="1"/>
  <c r="G1105" i="1"/>
  <c r="E951" i="1"/>
  <c r="F951" i="1" s="1"/>
  <c r="I951" i="1" s="1"/>
  <c r="D1005" i="1"/>
  <c r="G1005" i="1" s="1"/>
  <c r="E1006" i="1"/>
  <c r="F1006" i="1" s="1"/>
  <c r="I1006" i="1" s="1"/>
  <c r="E1048" i="1"/>
  <c r="F1048" i="1" s="1"/>
  <c r="D1047" i="1"/>
  <c r="K1052" i="1"/>
  <c r="D1027" i="1"/>
  <c r="E1028" i="1"/>
  <c r="F1028" i="1" s="1"/>
  <c r="K1029" i="1"/>
  <c r="J1029" i="1"/>
  <c r="K1043" i="1"/>
  <c r="I1061" i="1"/>
  <c r="I1118" i="1"/>
  <c r="E943" i="1"/>
  <c r="F943" i="1" s="1"/>
  <c r="I943" i="1" s="1"/>
  <c r="E959" i="1"/>
  <c r="F959" i="1" s="1"/>
  <c r="I959" i="1" s="1"/>
  <c r="E967" i="1"/>
  <c r="F967" i="1" s="1"/>
  <c r="I967" i="1" s="1"/>
  <c r="E983" i="1"/>
  <c r="F983" i="1" s="1"/>
  <c r="I983" i="1" s="1"/>
  <c r="E999" i="1"/>
  <c r="F999" i="1" s="1"/>
  <c r="I999" i="1" s="1"/>
  <c r="D1002" i="1"/>
  <c r="G1002" i="1" s="1"/>
  <c r="E1003" i="1"/>
  <c r="F1003" i="1" s="1"/>
  <c r="I1003" i="1" s="1"/>
  <c r="D1035" i="1"/>
  <c r="G1035" i="1" s="1"/>
  <c r="E1036" i="1"/>
  <c r="F1036" i="1" s="1"/>
  <c r="K1039" i="1"/>
  <c r="J1039" i="1"/>
  <c r="D1045" i="1"/>
  <c r="G1045" i="1" s="1"/>
  <c r="E1046" i="1"/>
  <c r="F1046" i="1" s="1"/>
  <c r="K1047" i="1"/>
  <c r="J1047" i="1"/>
  <c r="K1063" i="1"/>
  <c r="J1063" i="1"/>
  <c r="I1077" i="1"/>
  <c r="G1082" i="1"/>
  <c r="I1082" i="1"/>
  <c r="E1094" i="1"/>
  <c r="F1094" i="1" s="1"/>
  <c r="D1093" i="1"/>
  <c r="G1093" i="1" s="1"/>
  <c r="G1114" i="1"/>
  <c r="I1114" i="1"/>
  <c r="E980" i="1"/>
  <c r="F980" i="1" s="1"/>
  <c r="I980" i="1" s="1"/>
  <c r="E996" i="1"/>
  <c r="F996" i="1" s="1"/>
  <c r="I996" i="1" s="1"/>
  <c r="G1030" i="1"/>
  <c r="G1032" i="1"/>
  <c r="I1032" i="1"/>
  <c r="I1041" i="1"/>
  <c r="G1041" i="1"/>
  <c r="K1044" i="1"/>
  <c r="J1044" i="1"/>
  <c r="K1045" i="1"/>
  <c r="J1045" i="1"/>
  <c r="E1049" i="1"/>
  <c r="F1049" i="1" s="1"/>
  <c r="D1048" i="1"/>
  <c r="G1056" i="1"/>
  <c r="K1058" i="1"/>
  <c r="J1058" i="1"/>
  <c r="I1069" i="1"/>
  <c r="E1084" i="1"/>
  <c r="F1084" i="1" s="1"/>
  <c r="D1083" i="1"/>
  <c r="G1083" i="1" s="1"/>
  <c r="I1024" i="1"/>
  <c r="G1024" i="1"/>
  <c r="I1115" i="1"/>
  <c r="D1053" i="1"/>
  <c r="E1054" i="1"/>
  <c r="F1054" i="1" s="1"/>
  <c r="K1057" i="1"/>
  <c r="K1067" i="1"/>
  <c r="G1076" i="1"/>
  <c r="D1077" i="1"/>
  <c r="G1077" i="1" s="1"/>
  <c r="E1078" i="1"/>
  <c r="F1078" i="1" s="1"/>
  <c r="E1086" i="1"/>
  <c r="F1086" i="1" s="1"/>
  <c r="D1085" i="1"/>
  <c r="G1085" i="1" s="1"/>
  <c r="I1108" i="1"/>
  <c r="G1108" i="1"/>
  <c r="E1112" i="1"/>
  <c r="F1112" i="1" s="1"/>
  <c r="I1116" i="1"/>
  <c r="G1131" i="1"/>
  <c r="I1131" i="1"/>
  <c r="E1017" i="1"/>
  <c r="F1017" i="1" s="1"/>
  <c r="I1017" i="1" s="1"/>
  <c r="K1037" i="1"/>
  <c r="K1065" i="1"/>
  <c r="G1067" i="1"/>
  <c r="G1073" i="1"/>
  <c r="K1075" i="1"/>
  <c r="K1085" i="1"/>
  <c r="J1085" i="1"/>
  <c r="E1117" i="1"/>
  <c r="F1117" i="1" s="1"/>
  <c r="D1116" i="1"/>
  <c r="G1116" i="1" s="1"/>
  <c r="I1119" i="1"/>
  <c r="G1119" i="1"/>
  <c r="E1005" i="1"/>
  <c r="F1005" i="1" s="1"/>
  <c r="I1005" i="1" s="1"/>
  <c r="J1056" i="1"/>
  <c r="K1056" i="1"/>
  <c r="K1071" i="1"/>
  <c r="J1071" i="1"/>
  <c r="K1081" i="1"/>
  <c r="J1081" i="1"/>
  <c r="K1083" i="1"/>
  <c r="J1083" i="1"/>
  <c r="K1087" i="1"/>
  <c r="J1087" i="1"/>
  <c r="E1100" i="1"/>
  <c r="F1100" i="1" s="1"/>
  <c r="D1099" i="1"/>
  <c r="G1106" i="1"/>
  <c r="I1106" i="1"/>
  <c r="E1167" i="1"/>
  <c r="F1167" i="1" s="1"/>
  <c r="D1166" i="1"/>
  <c r="G1058" i="1"/>
  <c r="G1060" i="1"/>
  <c r="D1061" i="1"/>
  <c r="G1061" i="1" s="1"/>
  <c r="E1062" i="1"/>
  <c r="F1062" i="1" s="1"/>
  <c r="G1064" i="1"/>
  <c r="K1066" i="1"/>
  <c r="K1068" i="1"/>
  <c r="K1073" i="1"/>
  <c r="G1075" i="1"/>
  <c r="G1081" i="1"/>
  <c r="D1095" i="1"/>
  <c r="G1095" i="1" s="1"/>
  <c r="E1096" i="1"/>
  <c r="F1096" i="1" s="1"/>
  <c r="I1101" i="1"/>
  <c r="D1103" i="1"/>
  <c r="G1103" i="1" s="1"/>
  <c r="E1104" i="1"/>
  <c r="F1104" i="1" s="1"/>
  <c r="I1113" i="1"/>
  <c r="G1113" i="1"/>
  <c r="E1013" i="1"/>
  <c r="F1013" i="1" s="1"/>
  <c r="I1013" i="1" s="1"/>
  <c r="E1031" i="1"/>
  <c r="F1031" i="1" s="1"/>
  <c r="D1037" i="1"/>
  <c r="G1037" i="1" s="1"/>
  <c r="E1038" i="1"/>
  <c r="F1038" i="1" s="1"/>
  <c r="G1047" i="1"/>
  <c r="D1049" i="1"/>
  <c r="G1052" i="1"/>
  <c r="D1057" i="1"/>
  <c r="D1059" i="1"/>
  <c r="G1059" i="1" s="1"/>
  <c r="D1063" i="1"/>
  <c r="G1063" i="1" s="1"/>
  <c r="J1066" i="1"/>
  <c r="J1068" i="1"/>
  <c r="D1072" i="1"/>
  <c r="G1072" i="1" s="1"/>
  <c r="D1074" i="1"/>
  <c r="G1074" i="1" s="1"/>
  <c r="K1079" i="1"/>
  <c r="J1079" i="1"/>
  <c r="D1100" i="1"/>
  <c r="E1130" i="1"/>
  <c r="F1130" i="1" s="1"/>
  <c r="D1129" i="1"/>
  <c r="G1057" i="1"/>
  <c r="I1059" i="1"/>
  <c r="G1066" i="1"/>
  <c r="G1068" i="1"/>
  <c r="D1069" i="1"/>
  <c r="G1069" i="1" s="1"/>
  <c r="E1070" i="1"/>
  <c r="F1070" i="1" s="1"/>
  <c r="I1074" i="1"/>
  <c r="I1076" i="1"/>
  <c r="G1088" i="1"/>
  <c r="I1088" i="1"/>
  <c r="I1090" i="1"/>
  <c r="G1092" i="1"/>
  <c r="I1092" i="1"/>
  <c r="I1097" i="1"/>
  <c r="G1097" i="1"/>
  <c r="E1091" i="1"/>
  <c r="F1091" i="1" s="1"/>
  <c r="D1090" i="1"/>
  <c r="G1090" i="1" s="1"/>
  <c r="K1093" i="1"/>
  <c r="J1093" i="1"/>
  <c r="G1111" i="1"/>
  <c r="K1140" i="1"/>
  <c r="J1140" i="1"/>
  <c r="E1161" i="1"/>
  <c r="F1161" i="1" s="1"/>
  <c r="D1160" i="1"/>
  <c r="E1192" i="1"/>
  <c r="F1192" i="1" s="1"/>
  <c r="D1191" i="1"/>
  <c r="I1095" i="1"/>
  <c r="I1098" i="1"/>
  <c r="E1123" i="1"/>
  <c r="F1123" i="1" s="1"/>
  <c r="D1122" i="1"/>
  <c r="E1126" i="1"/>
  <c r="F1126" i="1" s="1"/>
  <c r="D1125" i="1"/>
  <c r="K1133" i="1"/>
  <c r="J1133" i="1"/>
  <c r="I1142" i="1"/>
  <c r="G1142" i="1"/>
  <c r="K1178" i="1"/>
  <c r="D1149" i="1"/>
  <c r="G1149" i="1" s="1"/>
  <c r="E1150" i="1"/>
  <c r="F1150" i="1" s="1"/>
  <c r="I1170" i="1"/>
  <c r="G1170" i="1"/>
  <c r="I1172" i="1"/>
  <c r="G1172" i="1"/>
  <c r="I1195" i="1"/>
  <c r="G1195" i="1"/>
  <c r="E1110" i="1"/>
  <c r="F1110" i="1" s="1"/>
  <c r="D1109" i="1"/>
  <c r="E1121" i="1"/>
  <c r="F1121" i="1" s="1"/>
  <c r="D1120" i="1"/>
  <c r="D1123" i="1"/>
  <c r="E1124" i="1"/>
  <c r="F1124" i="1" s="1"/>
  <c r="I1164" i="1"/>
  <c r="G1164" i="1"/>
  <c r="K1089" i="1"/>
  <c r="J1089" i="1"/>
  <c r="K1103" i="1"/>
  <c r="J1103" i="1"/>
  <c r="E1109" i="1"/>
  <c r="F1109" i="1" s="1"/>
  <c r="G1120" i="1"/>
  <c r="I1120" i="1"/>
  <c r="G1144" i="1"/>
  <c r="I1144" i="1"/>
  <c r="G1178" i="1"/>
  <c r="E1153" i="1"/>
  <c r="F1153" i="1" s="1"/>
  <c r="D1152" i="1"/>
  <c r="J1178" i="1"/>
  <c r="E1122" i="1"/>
  <c r="F1122" i="1" s="1"/>
  <c r="D1121" i="1"/>
  <c r="J1145" i="1"/>
  <c r="K1149" i="1"/>
  <c r="J1149" i="1"/>
  <c r="E1127" i="1"/>
  <c r="F1127" i="1" s="1"/>
  <c r="D1126" i="1"/>
  <c r="E1129" i="1"/>
  <c r="F1129" i="1" s="1"/>
  <c r="D1128" i="1"/>
  <c r="K1156" i="1"/>
  <c r="J1156" i="1"/>
  <c r="K1236" i="1"/>
  <c r="J1236" i="1"/>
  <c r="I1250" i="1"/>
  <c r="G1250" i="1"/>
  <c r="I1255" i="1"/>
  <c r="I1270" i="1"/>
  <c r="G1270" i="1"/>
  <c r="I1136" i="1"/>
  <c r="K1141" i="1"/>
  <c r="J1141" i="1"/>
  <c r="G1145" i="1"/>
  <c r="K1148" i="1"/>
  <c r="J1148" i="1"/>
  <c r="G1152" i="1"/>
  <c r="I1152" i="1"/>
  <c r="J1158" i="1"/>
  <c r="K1186" i="1"/>
  <c r="J1186" i="1"/>
  <c r="I1205" i="1"/>
  <c r="G1205" i="1"/>
  <c r="E1102" i="1"/>
  <c r="F1102" i="1" s="1"/>
  <c r="D1101" i="1"/>
  <c r="G1101" i="1" s="1"/>
  <c r="E1107" i="1"/>
  <c r="F1107" i="1" s="1"/>
  <c r="E1128" i="1"/>
  <c r="F1128" i="1" s="1"/>
  <c r="D1127" i="1"/>
  <c r="E1135" i="1"/>
  <c r="F1135" i="1" s="1"/>
  <c r="E1139" i="1"/>
  <c r="F1139" i="1" s="1"/>
  <c r="I1157" i="1"/>
  <c r="G1157" i="1"/>
  <c r="G1163" i="1"/>
  <c r="I1163" i="1"/>
  <c r="K1173" i="1"/>
  <c r="J1173" i="1"/>
  <c r="G1181" i="1"/>
  <c r="G1187" i="1"/>
  <c r="I1187" i="1"/>
  <c r="G1189" i="1"/>
  <c r="I1189" i="1"/>
  <c r="D1089" i="1"/>
  <c r="G1089" i="1" s="1"/>
  <c r="D1115" i="1"/>
  <c r="G1115" i="1" s="1"/>
  <c r="D1118" i="1"/>
  <c r="G1118" i="1" s="1"/>
  <c r="I1125" i="1"/>
  <c r="G1125" i="1"/>
  <c r="E1146" i="1"/>
  <c r="F1146" i="1" s="1"/>
  <c r="D1145" i="1"/>
  <c r="G1147" i="1"/>
  <c r="I1147" i="1"/>
  <c r="G1155" i="1"/>
  <c r="I1155" i="1"/>
  <c r="I1181" i="1"/>
  <c r="E1175" i="1"/>
  <c r="F1175" i="1" s="1"/>
  <c r="D1174" i="1"/>
  <c r="G1174" i="1" s="1"/>
  <c r="K1180" i="1"/>
  <c r="K1199" i="1"/>
  <c r="J1199" i="1"/>
  <c r="I1225" i="1"/>
  <c r="G1225" i="1"/>
  <c r="E1134" i="1"/>
  <c r="F1134" i="1" s="1"/>
  <c r="E1143" i="1"/>
  <c r="F1143" i="1" s="1"/>
  <c r="G1156" i="1"/>
  <c r="G1160" i="1"/>
  <c r="G1166" i="1"/>
  <c r="D1168" i="1"/>
  <c r="E1169" i="1"/>
  <c r="F1169" i="1" s="1"/>
  <c r="E1171" i="1"/>
  <c r="F1171" i="1" s="1"/>
  <c r="G1180" i="1"/>
  <c r="E1183" i="1"/>
  <c r="F1183" i="1" s="1"/>
  <c r="D1182" i="1"/>
  <c r="K1188" i="1"/>
  <c r="I1206" i="1"/>
  <c r="G1206" i="1"/>
  <c r="G1138" i="1"/>
  <c r="E1151" i="1"/>
  <c r="F1151" i="1" s="1"/>
  <c r="I1160" i="1"/>
  <c r="K1166" i="1"/>
  <c r="G1168" i="1"/>
  <c r="D1176" i="1"/>
  <c r="E1177" i="1"/>
  <c r="F1177" i="1" s="1"/>
  <c r="J1180" i="1"/>
  <c r="E1182" i="1"/>
  <c r="F1182" i="1" s="1"/>
  <c r="G1188" i="1"/>
  <c r="E1191" i="1"/>
  <c r="F1191" i="1" s="1"/>
  <c r="D1190" i="1"/>
  <c r="G1190" i="1" s="1"/>
  <c r="I1217" i="1"/>
  <c r="G1217" i="1"/>
  <c r="E1159" i="1"/>
  <c r="F1159" i="1" s="1"/>
  <c r="G1176" i="1"/>
  <c r="D1184" i="1"/>
  <c r="E1185" i="1"/>
  <c r="F1185" i="1" s="1"/>
  <c r="J1188" i="1"/>
  <c r="I1204" i="1"/>
  <c r="G1204" i="1"/>
  <c r="I1213" i="1"/>
  <c r="G1213" i="1"/>
  <c r="K1138" i="1"/>
  <c r="G1154" i="1"/>
  <c r="G1162" i="1"/>
  <c r="G1165" i="1"/>
  <c r="J1168" i="1"/>
  <c r="I1176" i="1"/>
  <c r="I1179" i="1"/>
  <c r="G1184" i="1"/>
  <c r="I1190" i="1"/>
  <c r="E1132" i="1"/>
  <c r="F1132" i="1" s="1"/>
  <c r="J1162" i="1"/>
  <c r="K1165" i="1"/>
  <c r="J1165" i="1"/>
  <c r="G1173" i="1"/>
  <c r="D1196" i="1"/>
  <c r="E1197" i="1"/>
  <c r="F1197" i="1" s="1"/>
  <c r="G1218" i="1"/>
  <c r="I1218" i="1"/>
  <c r="E1193" i="1"/>
  <c r="F1193" i="1" s="1"/>
  <c r="D1192" i="1"/>
  <c r="G1202" i="1"/>
  <c r="I1209" i="1"/>
  <c r="G1209" i="1"/>
  <c r="G1211" i="1"/>
  <c r="E1224" i="1"/>
  <c r="F1224" i="1" s="1"/>
  <c r="D1223" i="1"/>
  <c r="K1228" i="1"/>
  <c r="J1228" i="1"/>
  <c r="I1235" i="1"/>
  <c r="G1235" i="1"/>
  <c r="I1238" i="1"/>
  <c r="G1238" i="1"/>
  <c r="I1242" i="1"/>
  <c r="G1242" i="1"/>
  <c r="I1247" i="1"/>
  <c r="I1258" i="1"/>
  <c r="G1258" i="1"/>
  <c r="I1263" i="1"/>
  <c r="K1265" i="1"/>
  <c r="J1265" i="1"/>
  <c r="I1202" i="1"/>
  <c r="E1208" i="1"/>
  <c r="F1208" i="1" s="1"/>
  <c r="D1207" i="1"/>
  <c r="G1207" i="1" s="1"/>
  <c r="G1215" i="1"/>
  <c r="K1223" i="1"/>
  <c r="J1223" i="1"/>
  <c r="I1230" i="1"/>
  <c r="G1230" i="1"/>
  <c r="I1256" i="1"/>
  <c r="G1256" i="1"/>
  <c r="I1267" i="1"/>
  <c r="G1267" i="1"/>
  <c r="G1271" i="1"/>
  <c r="I1271" i="1"/>
  <c r="K1273" i="1"/>
  <c r="J1273" i="1"/>
  <c r="G1199" i="1"/>
  <c r="K1207" i="1"/>
  <c r="J1207" i="1"/>
  <c r="K1211" i="1"/>
  <c r="J1211" i="1"/>
  <c r="I1221" i="1"/>
  <c r="G1221" i="1"/>
  <c r="I1234" i="1"/>
  <c r="G1234" i="1"/>
  <c r="G1239" i="1"/>
  <c r="I1239" i="1"/>
  <c r="I1248" i="1"/>
  <c r="I1253" i="1"/>
  <c r="G1253" i="1"/>
  <c r="I1264" i="1"/>
  <c r="G1264" i="1"/>
  <c r="I1275" i="1"/>
  <c r="G1275" i="1"/>
  <c r="I1212" i="1"/>
  <c r="G1212" i="1"/>
  <c r="I1214" i="1"/>
  <c r="G1214" i="1"/>
  <c r="K1226" i="1"/>
  <c r="J1226" i="1"/>
  <c r="I1231" i="1"/>
  <c r="I1245" i="1"/>
  <c r="G1245" i="1"/>
  <c r="I1249" i="1"/>
  <c r="G1249" i="1"/>
  <c r="I1261" i="1"/>
  <c r="G1261" i="1"/>
  <c r="I1266" i="1"/>
  <c r="G1266" i="1"/>
  <c r="I1272" i="1"/>
  <c r="G1272" i="1"/>
  <c r="I1196" i="1"/>
  <c r="G1196" i="1"/>
  <c r="I1198" i="1"/>
  <c r="G1198" i="1"/>
  <c r="G1223" i="1"/>
  <c r="I1240" i="1"/>
  <c r="K1252" i="1"/>
  <c r="J1252" i="1"/>
  <c r="I1268" i="1"/>
  <c r="I1274" i="1"/>
  <c r="G1274" i="1"/>
  <c r="I1201" i="1"/>
  <c r="G1201" i="1"/>
  <c r="K1210" i="1"/>
  <c r="J1210" i="1"/>
  <c r="E1216" i="1"/>
  <c r="F1216" i="1" s="1"/>
  <c r="D1215" i="1"/>
  <c r="I1232" i="1"/>
  <c r="I1237" i="1"/>
  <c r="G1237" i="1"/>
  <c r="I1241" i="1"/>
  <c r="G1241" i="1"/>
  <c r="K1244" i="1"/>
  <c r="J1244" i="1"/>
  <c r="I1254" i="1"/>
  <c r="G1254" i="1"/>
  <c r="K1260" i="1"/>
  <c r="J1260" i="1"/>
  <c r="K1194" i="1"/>
  <c r="J1194" i="1"/>
  <c r="E1200" i="1"/>
  <c r="F1200" i="1" s="1"/>
  <c r="D1199" i="1"/>
  <c r="K1215" i="1"/>
  <c r="J1215" i="1"/>
  <c r="I1220" i="1"/>
  <c r="G1220" i="1"/>
  <c r="I1222" i="1"/>
  <c r="G1222" i="1"/>
  <c r="I1229" i="1"/>
  <c r="G1229" i="1"/>
  <c r="I1233" i="1"/>
  <c r="G1233" i="1"/>
  <c r="I1246" i="1"/>
  <c r="G1246" i="1"/>
  <c r="K1257" i="1"/>
  <c r="J1257" i="1"/>
  <c r="I1262" i="1"/>
  <c r="G1262" i="1"/>
  <c r="I1269" i="1"/>
  <c r="G1269" i="1"/>
  <c r="E1203" i="1"/>
  <c r="F1203" i="1" s="1"/>
  <c r="E1219" i="1"/>
  <c r="F1219" i="1" s="1"/>
  <c r="E1227" i="1"/>
  <c r="F1227" i="1" s="1"/>
  <c r="D1228" i="1"/>
  <c r="D1236" i="1"/>
  <c r="E1243" i="1"/>
  <c r="F1243" i="1" s="1"/>
  <c r="D1244" i="1"/>
  <c r="E1251" i="1"/>
  <c r="F1251" i="1" s="1"/>
  <c r="D1252" i="1"/>
  <c r="G1252" i="1" s="1"/>
  <c r="G1257" i="1"/>
  <c r="E1259" i="1"/>
  <c r="F1259" i="1" s="1"/>
  <c r="D1260" i="1"/>
  <c r="G1265" i="1"/>
  <c r="D1268" i="1"/>
  <c r="G1268" i="1" s="1"/>
  <c r="G1273" i="1"/>
  <c r="G1228" i="1"/>
  <c r="D1231" i="1"/>
  <c r="G1231" i="1" s="1"/>
  <c r="G1236" i="1"/>
  <c r="D1239" i="1"/>
  <c r="G1244" i="1"/>
  <c r="D1247" i="1"/>
  <c r="G1247" i="1" s="1"/>
  <c r="D1255" i="1"/>
  <c r="G1255" i="1" s="1"/>
  <c r="G1260" i="1"/>
  <c r="D1263" i="1"/>
  <c r="G1263" i="1" s="1"/>
  <c r="D1271" i="1"/>
  <c r="D1200" i="1"/>
  <c r="D1208" i="1"/>
  <c r="D1216" i="1"/>
  <c r="D1224" i="1"/>
  <c r="D1232" i="1"/>
  <c r="G1232" i="1" s="1"/>
  <c r="D1240" i="1"/>
  <c r="G1240" i="1" s="1"/>
  <c r="D1248" i="1"/>
  <c r="G1248" i="1" s="1"/>
  <c r="K1215" i="5" l="1"/>
  <c r="G1273" i="5"/>
  <c r="J1146" i="5"/>
  <c r="G1085" i="5"/>
  <c r="G1155" i="5"/>
  <c r="J1155" i="5"/>
  <c r="G1128" i="5"/>
  <c r="K1128" i="5"/>
  <c r="K1146" i="5"/>
  <c r="K1155" i="5"/>
  <c r="K1103" i="5"/>
  <c r="G1201" i="5"/>
  <c r="J1194" i="5"/>
  <c r="G1209" i="5"/>
  <c r="K1194" i="5"/>
  <c r="G1239" i="5"/>
  <c r="G1194" i="5"/>
  <c r="G1171" i="5"/>
  <c r="G1266" i="5"/>
  <c r="G1039" i="5"/>
  <c r="K1064" i="5"/>
  <c r="K1187" i="5"/>
  <c r="I1033" i="5"/>
  <c r="J1033" i="5" s="1"/>
  <c r="G1156" i="5"/>
  <c r="G1049" i="5"/>
  <c r="G1215" i="5"/>
  <c r="G1064" i="5"/>
  <c r="G1187" i="5"/>
  <c r="G1130" i="5"/>
  <c r="J1119" i="5"/>
  <c r="G1250" i="5"/>
  <c r="K1223" i="5"/>
  <c r="I1048" i="5"/>
  <c r="K1048" i="5" s="1"/>
  <c r="I1250" i="5"/>
  <c r="J1250" i="5" s="1"/>
  <c r="I1193" i="5"/>
  <c r="J1223" i="5"/>
  <c r="K1109" i="5"/>
  <c r="I1024" i="5"/>
  <c r="K1024" i="5" s="1"/>
  <c r="G1223" i="5"/>
  <c r="G1025" i="5"/>
  <c r="K1025" i="5"/>
  <c r="G1207" i="5"/>
  <c r="K1065" i="5"/>
  <c r="G1118" i="5"/>
  <c r="G1057" i="5"/>
  <c r="G1242" i="5"/>
  <c r="G1162" i="5"/>
  <c r="G1147" i="5"/>
  <c r="G1255" i="5"/>
  <c r="J1186" i="5"/>
  <c r="G1043" i="5"/>
  <c r="G1234" i="5"/>
  <c r="K1186" i="5"/>
  <c r="G1052" i="5"/>
  <c r="G1042" i="5"/>
  <c r="G1165" i="5"/>
  <c r="I1051" i="5"/>
  <c r="J1051" i="5" s="1"/>
  <c r="J1233" i="4"/>
  <c r="G1202" i="4"/>
  <c r="I1164" i="4"/>
  <c r="G1043" i="4"/>
  <c r="K1233" i="4"/>
  <c r="J1204" i="4"/>
  <c r="G1233" i="4"/>
  <c r="G1082" i="4"/>
  <c r="I1241" i="4"/>
  <c r="G1209" i="4"/>
  <c r="G1226" i="4"/>
  <c r="G1089" i="4"/>
  <c r="G1180" i="4"/>
  <c r="G1252" i="4"/>
  <c r="G1188" i="4"/>
  <c r="G1266" i="4"/>
  <c r="I1235" i="4"/>
  <c r="G1134" i="4"/>
  <c r="J1258" i="4"/>
  <c r="J1122" i="4"/>
  <c r="G1065" i="4"/>
  <c r="G1073" i="4"/>
  <c r="G1250" i="4"/>
  <c r="K1122" i="4"/>
  <c r="G1148" i="4"/>
  <c r="I1226" i="4"/>
  <c r="G1153" i="4"/>
  <c r="G1122" i="4"/>
  <c r="K1248" i="4"/>
  <c r="I1128" i="4"/>
  <c r="G1086" i="4"/>
  <c r="G1090" i="4"/>
  <c r="K1025" i="4"/>
  <c r="K1086" i="4"/>
  <c r="G1200" i="4"/>
  <c r="J1086" i="4"/>
  <c r="G1179" i="4"/>
  <c r="J1179" i="4"/>
  <c r="G1035" i="4"/>
  <c r="G1227" i="4"/>
  <c r="K1179" i="4"/>
  <c r="G1096" i="4"/>
  <c r="G1172" i="4"/>
  <c r="G1129" i="4"/>
  <c r="I1156" i="4"/>
  <c r="I1171" i="4"/>
  <c r="J1074" i="4"/>
  <c r="G1143" i="4"/>
  <c r="G1210" i="4"/>
  <c r="J1075" i="4"/>
  <c r="G1220" i="4"/>
  <c r="J1113" i="4"/>
  <c r="K1113" i="4"/>
  <c r="G1112" i="4"/>
  <c r="G1059" i="4"/>
  <c r="G1105" i="4"/>
  <c r="G1242" i="4"/>
  <c r="G1160" i="4"/>
  <c r="G1064" i="4"/>
  <c r="J1200" i="4"/>
  <c r="G1151" i="4"/>
  <c r="G1234" i="4"/>
  <c r="I1121" i="4"/>
  <c r="J1121" i="4" s="1"/>
  <c r="G1049" i="4"/>
  <c r="K1059" i="4"/>
  <c r="G1113" i="4"/>
  <c r="I1100" i="4"/>
  <c r="J1150" i="4"/>
  <c r="G1163" i="4"/>
  <c r="G1054" i="4"/>
  <c r="I1105" i="4"/>
  <c r="G1117" i="4"/>
  <c r="J1117" i="4"/>
  <c r="K1117" i="4"/>
  <c r="G1075" i="4"/>
  <c r="K1166" i="4"/>
  <c r="J1166" i="4"/>
  <c r="K1240" i="4"/>
  <c r="G1267" i="4"/>
  <c r="G1132" i="4"/>
  <c r="J1178" i="4"/>
  <c r="G1072" i="4"/>
  <c r="G1240" i="4"/>
  <c r="K1178" i="4"/>
  <c r="G1118" i="4"/>
  <c r="G1137" i="4"/>
  <c r="J1134" i="4"/>
  <c r="G1157" i="4"/>
  <c r="K1134" i="4"/>
  <c r="J1264" i="4"/>
  <c r="K1264" i="4"/>
  <c r="K1043" i="4"/>
  <c r="I1029" i="4"/>
  <c r="G1225" i="4"/>
  <c r="G1030" i="4"/>
  <c r="J1225" i="4"/>
  <c r="K1225" i="4"/>
  <c r="I1217" i="4"/>
  <c r="J1217" i="4" s="1"/>
  <c r="G1110" i="4"/>
  <c r="G1268" i="4"/>
  <c r="J1110" i="4"/>
  <c r="G1056" i="4"/>
  <c r="I1203" i="4"/>
  <c r="J1203" i="4" s="1"/>
  <c r="K1110" i="4"/>
  <c r="G1264" i="4"/>
  <c r="G1094" i="4"/>
  <c r="G1212" i="4"/>
  <c r="I1142" i="4"/>
  <c r="K1142" i="4" s="1"/>
  <c r="J1249" i="4"/>
  <c r="G1174" i="4"/>
  <c r="G1098" i="4"/>
  <c r="G1260" i="4"/>
  <c r="G1275" i="4"/>
  <c r="K1249" i="4"/>
  <c r="G1159" i="4"/>
  <c r="I1045" i="4"/>
  <c r="G1249" i="4"/>
  <c r="G1155" i="4"/>
  <c r="I1042" i="4"/>
  <c r="I1208" i="4"/>
  <c r="G1208" i="4"/>
  <c r="G1166" i="4"/>
  <c r="G1199" i="4"/>
  <c r="I1199" i="4"/>
  <c r="G1258" i="5"/>
  <c r="G1179" i="5"/>
  <c r="G1065" i="5"/>
  <c r="G1145" i="4"/>
  <c r="I1049" i="4"/>
  <c r="J1158" i="4"/>
  <c r="G1057" i="4"/>
  <c r="G1036" i="4"/>
  <c r="G1244" i="4"/>
  <c r="G1099" i="4"/>
  <c r="G1092" i="4"/>
  <c r="K1099" i="4"/>
  <c r="J1099" i="4"/>
  <c r="I1265" i="4"/>
  <c r="G1265" i="4"/>
  <c r="G1248" i="4"/>
  <c r="K1092" i="4"/>
  <c r="J1092" i="4"/>
  <c r="G12" i="4"/>
  <c r="G12" i="5"/>
  <c r="J1064" i="5"/>
  <c r="I1049" i="5"/>
  <c r="J1049" i="5" s="1"/>
  <c r="G1131" i="5"/>
  <c r="K1119" i="5"/>
  <c r="I1118" i="5"/>
  <c r="J1065" i="5"/>
  <c r="G1172" i="5"/>
  <c r="G1136" i="5"/>
  <c r="I1136" i="5"/>
  <c r="G1110" i="5"/>
  <c r="I1110" i="5"/>
  <c r="K1236" i="5"/>
  <c r="J1236" i="5"/>
  <c r="K1263" i="5"/>
  <c r="J1263" i="5"/>
  <c r="K1190" i="5"/>
  <c r="J1190" i="5"/>
  <c r="K1140" i="5"/>
  <c r="J1140" i="5"/>
  <c r="K1211" i="5"/>
  <c r="J1211" i="5"/>
  <c r="K1188" i="5"/>
  <c r="J1188" i="5"/>
  <c r="K1099" i="5"/>
  <c r="J1099" i="5"/>
  <c r="K1117" i="5"/>
  <c r="J1117" i="5"/>
  <c r="K1104" i="5"/>
  <c r="J1104" i="5"/>
  <c r="K1112" i="5"/>
  <c r="J1112" i="5"/>
  <c r="G1088" i="5"/>
  <c r="I1088" i="5"/>
  <c r="K1042" i="5"/>
  <c r="J1042" i="5"/>
  <c r="I1062" i="5"/>
  <c r="G1062" i="5"/>
  <c r="G1094" i="5"/>
  <c r="I1094" i="5"/>
  <c r="I1071" i="5"/>
  <c r="G1071" i="5"/>
  <c r="K1047" i="5"/>
  <c r="J1047" i="5"/>
  <c r="K1043" i="5"/>
  <c r="J1043" i="5"/>
  <c r="I1029" i="5"/>
  <c r="G1029" i="5"/>
  <c r="K1266" i="5"/>
  <c r="J1266" i="5"/>
  <c r="I1253" i="5"/>
  <c r="G1253" i="5"/>
  <c r="K1260" i="5"/>
  <c r="J1260" i="5"/>
  <c r="K1255" i="5"/>
  <c r="J1255" i="5"/>
  <c r="K1267" i="5"/>
  <c r="J1267" i="5"/>
  <c r="K1159" i="5"/>
  <c r="J1159" i="5"/>
  <c r="I1152" i="5"/>
  <c r="G1152" i="5"/>
  <c r="K1203" i="5"/>
  <c r="J1203" i="5"/>
  <c r="J1189" i="5"/>
  <c r="K1189" i="5"/>
  <c r="K1171" i="5"/>
  <c r="J1171" i="5"/>
  <c r="K1148" i="5"/>
  <c r="J1148" i="5"/>
  <c r="G1160" i="5"/>
  <c r="I1160" i="5"/>
  <c r="I1100" i="5"/>
  <c r="G1100" i="5"/>
  <c r="J1105" i="5"/>
  <c r="K1105" i="5"/>
  <c r="K1115" i="5"/>
  <c r="J1115" i="5"/>
  <c r="J1096" i="5"/>
  <c r="K1096" i="5"/>
  <c r="K1052" i="5"/>
  <c r="J1052" i="5"/>
  <c r="K1081" i="5"/>
  <c r="J1081" i="5"/>
  <c r="J1041" i="5"/>
  <c r="K1041" i="5"/>
  <c r="G1086" i="5"/>
  <c r="I1086" i="5"/>
  <c r="K1053" i="5"/>
  <c r="J1053" i="5"/>
  <c r="K1235" i="5"/>
  <c r="J1235" i="5"/>
  <c r="K1258" i="5"/>
  <c r="J1258" i="5"/>
  <c r="K1247" i="5"/>
  <c r="J1247" i="5"/>
  <c r="I1210" i="5"/>
  <c r="G1210" i="5"/>
  <c r="K1243" i="5"/>
  <c r="J1243" i="5"/>
  <c r="K1265" i="5"/>
  <c r="J1265" i="5"/>
  <c r="K1198" i="5"/>
  <c r="J1198" i="5"/>
  <c r="K1227" i="5"/>
  <c r="J1227" i="5"/>
  <c r="I1184" i="5"/>
  <c r="G1184" i="5"/>
  <c r="J1165" i="5"/>
  <c r="K1165" i="5"/>
  <c r="K1230" i="5"/>
  <c r="J1230" i="5"/>
  <c r="K1134" i="5"/>
  <c r="J1134" i="5"/>
  <c r="K1162" i="5"/>
  <c r="J1162" i="5"/>
  <c r="K1180" i="5"/>
  <c r="J1180" i="5"/>
  <c r="J1135" i="5"/>
  <c r="K1135" i="5"/>
  <c r="I1174" i="5"/>
  <c r="G1174" i="5"/>
  <c r="K1130" i="5"/>
  <c r="J1130" i="5"/>
  <c r="K1095" i="5"/>
  <c r="J1095" i="5"/>
  <c r="K1087" i="5"/>
  <c r="J1087" i="5"/>
  <c r="K1040" i="5"/>
  <c r="J1040" i="5"/>
  <c r="K1093" i="5"/>
  <c r="J1093" i="5"/>
  <c r="I1063" i="5"/>
  <c r="G1063" i="5"/>
  <c r="K1039" i="5"/>
  <c r="J1039" i="5"/>
  <c r="K1028" i="5"/>
  <c r="J1028" i="5"/>
  <c r="K1091" i="5"/>
  <c r="J1091" i="5"/>
  <c r="K1046" i="5"/>
  <c r="J1046" i="5"/>
  <c r="K1231" i="5"/>
  <c r="J1231" i="5"/>
  <c r="K1252" i="5"/>
  <c r="J1252" i="5"/>
  <c r="K1222" i="5"/>
  <c r="J1222" i="5"/>
  <c r="K1206" i="5"/>
  <c r="J1206" i="5"/>
  <c r="K1239" i="5"/>
  <c r="J1239" i="5"/>
  <c r="I1139" i="5"/>
  <c r="G1139" i="5"/>
  <c r="K1166" i="5"/>
  <c r="J1166" i="5"/>
  <c r="I1181" i="5"/>
  <c r="G1181" i="5"/>
  <c r="J1234" i="5"/>
  <c r="K1234" i="5"/>
  <c r="K1220" i="5"/>
  <c r="J1220" i="5"/>
  <c r="J1191" i="5"/>
  <c r="K1191" i="5"/>
  <c r="I1229" i="5"/>
  <c r="G1229" i="5"/>
  <c r="K1207" i="5"/>
  <c r="J1207" i="5"/>
  <c r="K1153" i="5"/>
  <c r="J1153" i="5"/>
  <c r="G1102" i="5"/>
  <c r="I1102" i="5"/>
  <c r="I1055" i="5"/>
  <c r="G1055" i="5"/>
  <c r="I1122" i="5"/>
  <c r="G1122" i="5"/>
  <c r="G1078" i="5"/>
  <c r="I1078" i="5"/>
  <c r="K1032" i="5"/>
  <c r="J1032" i="5"/>
  <c r="G1059" i="5"/>
  <c r="I1059" i="5"/>
  <c r="K1050" i="5"/>
  <c r="J1050" i="5"/>
  <c r="K1036" i="5"/>
  <c r="J1036" i="5"/>
  <c r="I1197" i="5"/>
  <c r="G1197" i="5"/>
  <c r="I1226" i="5"/>
  <c r="G1226" i="5"/>
  <c r="K1275" i="5"/>
  <c r="J1275" i="5"/>
  <c r="K1259" i="5"/>
  <c r="J1259" i="5"/>
  <c r="K1249" i="5"/>
  <c r="J1249" i="5"/>
  <c r="I1261" i="5"/>
  <c r="G1261" i="5"/>
  <c r="I1245" i="5"/>
  <c r="G1245" i="5"/>
  <c r="I1218" i="5"/>
  <c r="G1218" i="5"/>
  <c r="K1182" i="5"/>
  <c r="J1182" i="5"/>
  <c r="K1150" i="5"/>
  <c r="J1150" i="5"/>
  <c r="I1116" i="5"/>
  <c r="G1116" i="5"/>
  <c r="K1201" i="5"/>
  <c r="J1201" i="5"/>
  <c r="I1142" i="5"/>
  <c r="G1142" i="5"/>
  <c r="K1161" i="5"/>
  <c r="J1161" i="5"/>
  <c r="K1185" i="5"/>
  <c r="J1185" i="5"/>
  <c r="I1106" i="5"/>
  <c r="G1106" i="5"/>
  <c r="G1082" i="5"/>
  <c r="I1082" i="5"/>
  <c r="G1168" i="5"/>
  <c r="I1168" i="5"/>
  <c r="I1080" i="5"/>
  <c r="G1080" i="5"/>
  <c r="G1075" i="5"/>
  <c r="I1075" i="5"/>
  <c r="K1060" i="5"/>
  <c r="J1060" i="5"/>
  <c r="I1031" i="5"/>
  <c r="G1031" i="5"/>
  <c r="J1076" i="5"/>
  <c r="K1076" i="5"/>
  <c r="K1079" i="5"/>
  <c r="J1079" i="5"/>
  <c r="I1070" i="5"/>
  <c r="G1070" i="5"/>
  <c r="K1233" i="5"/>
  <c r="J1233" i="5"/>
  <c r="K1244" i="5"/>
  <c r="J1244" i="5"/>
  <c r="K1219" i="5"/>
  <c r="J1219" i="5"/>
  <c r="K1274" i="5"/>
  <c r="J1274" i="5"/>
  <c r="K1273" i="5"/>
  <c r="J1273" i="5"/>
  <c r="K1240" i="5"/>
  <c r="J1240" i="5"/>
  <c r="I1192" i="5"/>
  <c r="G1192" i="5"/>
  <c r="K1241" i="5"/>
  <c r="J1241" i="5"/>
  <c r="I1205" i="5"/>
  <c r="G1205" i="5"/>
  <c r="I1213" i="5"/>
  <c r="G1213" i="5"/>
  <c r="K1164" i="5"/>
  <c r="J1164" i="5"/>
  <c r="I1114" i="5"/>
  <c r="G1114" i="5"/>
  <c r="K1126" i="5"/>
  <c r="J1126" i="5"/>
  <c r="I1113" i="5"/>
  <c r="G1113" i="5"/>
  <c r="K1179" i="5"/>
  <c r="J1179" i="5"/>
  <c r="K1068" i="5"/>
  <c r="J1068" i="5"/>
  <c r="K1034" i="5"/>
  <c r="J1034" i="5"/>
  <c r="G1067" i="5"/>
  <c r="I1067" i="5"/>
  <c r="K1120" i="5"/>
  <c r="J1120" i="5"/>
  <c r="K1037" i="5"/>
  <c r="J1037" i="5"/>
  <c r="G1108" i="5"/>
  <c r="I1108" i="5"/>
  <c r="I1269" i="5"/>
  <c r="G1269" i="5"/>
  <c r="K1225" i="5"/>
  <c r="J1225" i="5"/>
  <c r="J1141" i="5"/>
  <c r="K1141" i="5"/>
  <c r="K1242" i="5"/>
  <c r="J1242" i="5"/>
  <c r="I1221" i="5"/>
  <c r="G1221" i="5"/>
  <c r="K1217" i="5"/>
  <c r="J1217" i="5"/>
  <c r="K1209" i="5"/>
  <c r="J1209" i="5"/>
  <c r="I1176" i="5"/>
  <c r="G1176" i="5"/>
  <c r="I1144" i="5"/>
  <c r="G1144" i="5"/>
  <c r="I1200" i="5"/>
  <c r="G1200" i="5"/>
  <c r="J1157" i="5"/>
  <c r="K1157" i="5"/>
  <c r="K1138" i="5"/>
  <c r="J1138" i="5"/>
  <c r="K1156" i="5"/>
  <c r="J1156" i="5"/>
  <c r="K1137" i="5"/>
  <c r="J1137" i="5"/>
  <c r="I1092" i="5"/>
  <c r="G1092" i="5"/>
  <c r="J1149" i="5"/>
  <c r="K1149" i="5"/>
  <c r="J1084" i="5"/>
  <c r="K1084" i="5"/>
  <c r="J1121" i="5"/>
  <c r="K1121" i="5"/>
  <c r="K1127" i="5"/>
  <c r="J1127" i="5"/>
  <c r="K1044" i="5"/>
  <c r="J1044" i="5"/>
  <c r="K1074" i="5"/>
  <c r="J1074" i="5"/>
  <c r="K1147" i="5"/>
  <c r="J1147" i="5"/>
  <c r="K1035" i="5"/>
  <c r="J1035" i="5"/>
  <c r="K1038" i="5"/>
  <c r="J1038" i="5"/>
  <c r="K1030" i="5"/>
  <c r="J1030" i="5"/>
  <c r="K1172" i="5"/>
  <c r="J1172" i="5"/>
  <c r="J1173" i="5"/>
  <c r="K1173" i="5"/>
  <c r="K1268" i="5"/>
  <c r="J1268" i="5"/>
  <c r="I1237" i="5"/>
  <c r="G1237" i="5"/>
  <c r="K1251" i="5"/>
  <c r="J1251" i="5"/>
  <c r="K1257" i="5"/>
  <c r="J1257" i="5"/>
  <c r="K1208" i="5"/>
  <c r="J1208" i="5"/>
  <c r="J1204" i="5"/>
  <c r="K1204" i="5"/>
  <c r="K1158" i="5"/>
  <c r="J1158" i="5"/>
  <c r="K1214" i="5"/>
  <c r="J1214" i="5"/>
  <c r="K1131" i="5"/>
  <c r="J1131" i="5"/>
  <c r="K1132" i="5"/>
  <c r="J1132" i="5"/>
  <c r="K1169" i="5"/>
  <c r="J1169" i="5"/>
  <c r="K1170" i="5"/>
  <c r="J1170" i="5"/>
  <c r="K1101" i="5"/>
  <c r="J1101" i="5"/>
  <c r="I1073" i="5"/>
  <c r="G1073" i="5"/>
  <c r="J1133" i="5"/>
  <c r="K1133" i="5"/>
  <c r="K1054" i="5"/>
  <c r="J1054" i="5"/>
  <c r="I1098" i="5"/>
  <c r="G1098" i="5"/>
  <c r="G1124" i="5"/>
  <c r="I1124" i="5"/>
  <c r="K1085" i="5"/>
  <c r="J1085" i="5"/>
  <c r="G1090" i="5"/>
  <c r="I1090" i="5"/>
  <c r="K1045" i="5"/>
  <c r="J1045" i="5"/>
  <c r="K1027" i="5"/>
  <c r="J1027" i="5"/>
  <c r="K1026" i="5"/>
  <c r="J1026" i="5"/>
  <c r="I1231" i="4"/>
  <c r="G1231" i="4"/>
  <c r="J1237" i="4"/>
  <c r="K1237" i="4"/>
  <c r="K1268" i="4"/>
  <c r="J1268" i="4"/>
  <c r="G1247" i="4"/>
  <c r="I1247" i="4"/>
  <c r="K1275" i="4"/>
  <c r="J1275" i="4"/>
  <c r="K1175" i="4"/>
  <c r="J1175" i="4"/>
  <c r="G1255" i="4"/>
  <c r="I1255" i="4"/>
  <c r="I1194" i="4"/>
  <c r="G1194" i="4"/>
  <c r="K1202" i="4"/>
  <c r="J1202" i="4"/>
  <c r="K1198" i="4"/>
  <c r="J1198" i="4"/>
  <c r="G1184" i="4"/>
  <c r="I1184" i="4"/>
  <c r="K1159" i="4"/>
  <c r="J1159" i="4"/>
  <c r="K1129" i="4"/>
  <c r="J1129" i="4"/>
  <c r="K1188" i="4"/>
  <c r="J1188" i="4"/>
  <c r="K1141" i="4"/>
  <c r="J1141" i="4"/>
  <c r="K1234" i="4"/>
  <c r="J1234" i="4"/>
  <c r="J1103" i="4"/>
  <c r="K1103" i="4"/>
  <c r="I1108" i="4"/>
  <c r="G1108" i="4"/>
  <c r="I1124" i="4"/>
  <c r="G1124" i="4"/>
  <c r="K1130" i="4"/>
  <c r="J1130" i="4"/>
  <c r="I1052" i="4"/>
  <c r="G1052" i="4"/>
  <c r="I1041" i="4"/>
  <c r="G1041" i="4"/>
  <c r="J1032" i="4"/>
  <c r="K1032" i="4"/>
  <c r="K1244" i="4"/>
  <c r="J1244" i="4"/>
  <c r="K1221" i="4"/>
  <c r="J1221" i="4"/>
  <c r="K1243" i="4"/>
  <c r="J1243" i="4"/>
  <c r="K1250" i="4"/>
  <c r="J1250" i="4"/>
  <c r="J1174" i="4"/>
  <c r="K1174" i="4"/>
  <c r="K1164" i="4"/>
  <c r="J1164" i="4"/>
  <c r="J1145" i="4"/>
  <c r="K1145" i="4"/>
  <c r="K1162" i="4"/>
  <c r="J1162" i="4"/>
  <c r="K1197" i="4"/>
  <c r="J1197" i="4"/>
  <c r="K1163" i="4"/>
  <c r="J1163" i="4"/>
  <c r="K1144" i="4"/>
  <c r="J1144" i="4"/>
  <c r="I1068" i="4"/>
  <c r="G1068" i="4"/>
  <c r="K1098" i="4"/>
  <c r="J1098" i="4"/>
  <c r="G1079" i="4"/>
  <c r="I1079" i="4"/>
  <c r="G1063" i="4"/>
  <c r="I1063" i="4"/>
  <c r="K1090" i="4"/>
  <c r="J1090" i="4"/>
  <c r="K1064" i="4"/>
  <c r="J1064" i="4"/>
  <c r="K1034" i="4"/>
  <c r="J1034" i="4"/>
  <c r="J1026" i="4"/>
  <c r="K1026" i="4"/>
  <c r="K1058" i="4"/>
  <c r="J1058" i="4"/>
  <c r="K1077" i="4"/>
  <c r="J1077" i="4"/>
  <c r="K1114" i="4"/>
  <c r="J1114" i="4"/>
  <c r="I1192" i="4"/>
  <c r="G1192" i="4"/>
  <c r="K1211" i="4"/>
  <c r="J1211" i="4"/>
  <c r="G1263" i="4"/>
  <c r="I1263" i="4"/>
  <c r="J1245" i="4"/>
  <c r="K1245" i="4"/>
  <c r="K1259" i="4"/>
  <c r="J1259" i="4"/>
  <c r="G1195" i="4"/>
  <c r="I1195" i="4"/>
  <c r="K1267" i="4"/>
  <c r="J1267" i="4"/>
  <c r="K1137" i="4"/>
  <c r="J1137" i="4"/>
  <c r="K1151" i="4"/>
  <c r="J1151" i="4"/>
  <c r="J1228" i="4"/>
  <c r="K1228" i="4"/>
  <c r="I1183" i="4"/>
  <c r="G1183" i="4"/>
  <c r="K1157" i="4"/>
  <c r="J1157" i="4"/>
  <c r="K1216" i="4"/>
  <c r="J1216" i="4"/>
  <c r="I1127" i="4"/>
  <c r="G1127" i="4"/>
  <c r="K1186" i="4"/>
  <c r="J1186" i="4"/>
  <c r="K1112" i="4"/>
  <c r="J1112" i="4"/>
  <c r="K1061" i="4"/>
  <c r="J1061" i="4"/>
  <c r="K1155" i="4"/>
  <c r="J1155" i="4"/>
  <c r="G1062" i="4"/>
  <c r="I1062" i="4"/>
  <c r="G1051" i="4"/>
  <c r="I1051" i="4"/>
  <c r="J1089" i="4"/>
  <c r="K1089" i="4"/>
  <c r="G1039" i="4"/>
  <c r="I1039" i="4"/>
  <c r="K1030" i="4"/>
  <c r="J1030" i="4"/>
  <c r="J1054" i="4"/>
  <c r="K1054" i="4"/>
  <c r="K1036" i="4"/>
  <c r="J1036" i="4"/>
  <c r="I1111" i="4"/>
  <c r="G1111" i="4"/>
  <c r="K1229" i="4"/>
  <c r="J1229" i="4"/>
  <c r="K1254" i="4"/>
  <c r="J1254" i="4"/>
  <c r="I1215" i="4"/>
  <c r="G1215" i="4"/>
  <c r="K1252" i="4"/>
  <c r="J1252" i="4"/>
  <c r="K1236" i="4"/>
  <c r="J1236" i="4"/>
  <c r="K1226" i="4"/>
  <c r="J1226" i="4"/>
  <c r="I1191" i="4"/>
  <c r="G1191" i="4"/>
  <c r="J1161" i="4"/>
  <c r="K1161" i="4"/>
  <c r="I1190" i="4"/>
  <c r="G1190" i="4"/>
  <c r="I1193" i="4"/>
  <c r="G1193" i="4"/>
  <c r="K1147" i="4"/>
  <c r="J1147" i="4"/>
  <c r="I1104" i="4"/>
  <c r="G1104" i="4"/>
  <c r="K1096" i="4"/>
  <c r="J1096" i="4"/>
  <c r="G1055" i="4"/>
  <c r="I1055" i="4"/>
  <c r="K1082" i="4"/>
  <c r="J1082" i="4"/>
  <c r="J1057" i="4"/>
  <c r="K1057" i="4"/>
  <c r="I1139" i="4"/>
  <c r="G1139" i="4"/>
  <c r="J1073" i="4"/>
  <c r="K1073" i="4"/>
  <c r="K1056" i="4"/>
  <c r="J1056" i="4"/>
  <c r="K1251" i="4"/>
  <c r="J1251" i="4"/>
  <c r="J1261" i="4"/>
  <c r="K1261" i="4"/>
  <c r="G1271" i="4"/>
  <c r="I1271" i="4"/>
  <c r="K1257" i="4"/>
  <c r="J1257" i="4"/>
  <c r="J1222" i="4"/>
  <c r="K1222" i="4"/>
  <c r="K1189" i="4"/>
  <c r="J1189" i="4"/>
  <c r="G1169" i="4"/>
  <c r="I1169" i="4"/>
  <c r="K1227" i="4"/>
  <c r="J1227" i="4"/>
  <c r="K1218" i="4"/>
  <c r="J1218" i="4"/>
  <c r="K1171" i="4"/>
  <c r="J1171" i="4"/>
  <c r="K1143" i="4"/>
  <c r="J1143" i="4"/>
  <c r="K1154" i="4"/>
  <c r="J1154" i="4"/>
  <c r="K1219" i="4"/>
  <c r="J1219" i="4"/>
  <c r="K1109" i="4"/>
  <c r="J1109" i="4"/>
  <c r="G1085" i="4"/>
  <c r="I1085" i="4"/>
  <c r="G1047" i="4"/>
  <c r="I1047" i="4"/>
  <c r="G1071" i="4"/>
  <c r="I1071" i="4"/>
  <c r="I1027" i="4"/>
  <c r="G1027" i="4"/>
  <c r="K1028" i="4"/>
  <c r="J1028" i="4"/>
  <c r="I1044" i="4"/>
  <c r="G1044" i="4"/>
  <c r="K1033" i="4"/>
  <c r="J1033" i="4"/>
  <c r="J1035" i="4"/>
  <c r="K1035" i="4"/>
  <c r="I1076" i="4"/>
  <c r="G1076" i="4"/>
  <c r="G1031" i="4"/>
  <c r="I1031" i="4"/>
  <c r="K1270" i="4"/>
  <c r="J1270" i="4"/>
  <c r="I1223" i="4"/>
  <c r="G1223" i="4"/>
  <c r="J1212" i="4"/>
  <c r="K1212" i="4"/>
  <c r="J1238" i="4"/>
  <c r="K1238" i="4"/>
  <c r="I1207" i="4"/>
  <c r="G1207" i="4"/>
  <c r="K1185" i="4"/>
  <c r="J1185" i="4"/>
  <c r="I1262" i="4"/>
  <c r="G1262" i="4"/>
  <c r="J1201" i="4"/>
  <c r="K1201" i="4"/>
  <c r="I1140" i="4"/>
  <c r="G1140" i="4"/>
  <c r="I1177" i="4"/>
  <c r="G1177" i="4"/>
  <c r="K1149" i="4"/>
  <c r="J1149" i="4"/>
  <c r="I1182" i="4"/>
  <c r="G1182" i="4"/>
  <c r="J1132" i="4"/>
  <c r="K1132" i="4"/>
  <c r="J1119" i="4"/>
  <c r="K1119" i="4"/>
  <c r="K1094" i="4"/>
  <c r="J1094" i="4"/>
  <c r="K1046" i="4"/>
  <c r="J1046" i="4"/>
  <c r="J1115" i="4"/>
  <c r="K1115" i="4"/>
  <c r="J1083" i="4"/>
  <c r="K1083" i="4"/>
  <c r="G1038" i="4"/>
  <c r="I1038" i="4"/>
  <c r="G1040" i="4"/>
  <c r="I1040" i="4"/>
  <c r="K1080" i="4"/>
  <c r="J1080" i="4"/>
  <c r="G1048" i="4"/>
  <c r="I1048" i="4"/>
  <c r="K1072" i="4"/>
  <c r="J1072" i="4"/>
  <c r="I1024" i="4"/>
  <c r="G1024" i="4"/>
  <c r="K1246" i="4"/>
  <c r="J1246" i="4"/>
  <c r="G1239" i="4"/>
  <c r="I1239" i="4"/>
  <c r="K1205" i="4"/>
  <c r="J1205" i="4"/>
  <c r="J1269" i="4"/>
  <c r="K1269" i="4"/>
  <c r="J1253" i="4"/>
  <c r="K1253" i="4"/>
  <c r="K1181" i="4"/>
  <c r="J1181" i="4"/>
  <c r="K1274" i="4"/>
  <c r="J1274" i="4"/>
  <c r="I1213" i="4"/>
  <c r="G1213" i="4"/>
  <c r="K1209" i="4"/>
  <c r="J1209" i="4"/>
  <c r="J1153" i="4"/>
  <c r="K1153" i="4"/>
  <c r="J1167" i="4"/>
  <c r="K1167" i="4"/>
  <c r="K1242" i="4"/>
  <c r="J1242" i="4"/>
  <c r="K1118" i="4"/>
  <c r="J1118" i="4"/>
  <c r="G1078" i="4"/>
  <c r="I1078" i="4"/>
  <c r="K1172" i="4"/>
  <c r="J1172" i="4"/>
  <c r="I1060" i="4"/>
  <c r="G1060" i="4"/>
  <c r="I1097" i="4"/>
  <c r="G1097" i="4"/>
  <c r="K1101" i="4"/>
  <c r="J1101" i="4"/>
  <c r="K1069" i="4"/>
  <c r="J1069" i="4"/>
  <c r="K1053" i="4"/>
  <c r="J1053" i="4"/>
  <c r="G1176" i="4"/>
  <c r="I1176" i="4"/>
  <c r="G1037" i="4"/>
  <c r="I1037" i="4"/>
  <c r="J1065" i="4"/>
  <c r="K1065" i="4"/>
  <c r="K1260" i="4"/>
  <c r="J1260" i="4"/>
  <c r="J1220" i="4"/>
  <c r="K1220" i="4"/>
  <c r="K1266" i="4"/>
  <c r="J1266" i="4"/>
  <c r="K1210" i="4"/>
  <c r="J1210" i="4"/>
  <c r="K1180" i="4"/>
  <c r="J1180" i="4"/>
  <c r="K1148" i="4"/>
  <c r="J1148" i="4"/>
  <c r="I1116" i="4"/>
  <c r="G1116" i="4"/>
  <c r="K1273" i="4"/>
  <c r="J1273" i="4"/>
  <c r="K1165" i="4"/>
  <c r="J1165" i="4"/>
  <c r="K1146" i="4"/>
  <c r="J1146" i="4"/>
  <c r="I1136" i="4"/>
  <c r="G1136" i="4"/>
  <c r="K1173" i="4"/>
  <c r="J1173" i="4"/>
  <c r="I1196" i="4"/>
  <c r="G1196" i="4"/>
  <c r="K1160" i="4"/>
  <c r="J1160" i="4"/>
  <c r="G1070" i="4"/>
  <c r="I1070" i="4"/>
  <c r="G1093" i="4"/>
  <c r="I1093" i="4"/>
  <c r="K1100" i="4"/>
  <c r="J1100" i="4"/>
  <c r="K1152" i="4"/>
  <c r="J1152" i="4"/>
  <c r="I1120" i="4"/>
  <c r="G1120" i="4"/>
  <c r="J1081" i="4"/>
  <c r="K1081" i="4"/>
  <c r="K1133" i="4"/>
  <c r="J1133" i="4"/>
  <c r="I1216" i="1"/>
  <c r="G1216" i="1"/>
  <c r="K1263" i="1"/>
  <c r="J1263" i="1"/>
  <c r="I1132" i="1"/>
  <c r="G1132" i="1"/>
  <c r="G1128" i="1"/>
  <c r="I1128" i="1"/>
  <c r="I1161" i="1"/>
  <c r="G1161" i="1"/>
  <c r="I1251" i="1"/>
  <c r="G1251" i="1"/>
  <c r="K1246" i="1"/>
  <c r="J1246" i="1"/>
  <c r="K1220" i="1"/>
  <c r="J1220" i="1"/>
  <c r="K1275" i="1"/>
  <c r="J1275" i="1"/>
  <c r="K1238" i="1"/>
  <c r="J1238" i="1"/>
  <c r="I1197" i="1"/>
  <c r="G1197" i="1"/>
  <c r="K1190" i="1"/>
  <c r="J1190" i="1"/>
  <c r="I1185" i="1"/>
  <c r="G1185" i="1"/>
  <c r="G1191" i="1"/>
  <c r="I1191" i="1"/>
  <c r="K1147" i="1"/>
  <c r="J1147" i="1"/>
  <c r="J1163" i="1"/>
  <c r="K1163" i="1"/>
  <c r="I1107" i="1"/>
  <c r="G1107" i="1"/>
  <c r="K1250" i="1"/>
  <c r="J1250" i="1"/>
  <c r="G1129" i="1"/>
  <c r="I1129" i="1"/>
  <c r="J1120" i="1"/>
  <c r="K1120" i="1"/>
  <c r="K1164" i="1"/>
  <c r="J1164" i="1"/>
  <c r="K1195" i="1"/>
  <c r="J1195" i="1"/>
  <c r="I1123" i="1"/>
  <c r="G1123" i="1"/>
  <c r="G1078" i="1"/>
  <c r="I1078" i="1"/>
  <c r="I1084" i="1"/>
  <c r="G1084" i="1"/>
  <c r="I1049" i="1"/>
  <c r="G1049" i="1"/>
  <c r="K1041" i="1"/>
  <c r="J1041" i="1"/>
  <c r="I1099" i="1"/>
  <c r="G1099" i="1"/>
  <c r="K1053" i="1"/>
  <c r="J1053" i="1"/>
  <c r="J1025" i="1"/>
  <c r="K1025" i="1"/>
  <c r="J1269" i="1"/>
  <c r="K1269" i="1"/>
  <c r="K1241" i="1"/>
  <c r="J1241" i="1"/>
  <c r="K1268" i="1"/>
  <c r="J1268" i="1"/>
  <c r="K1198" i="1"/>
  <c r="J1198" i="1"/>
  <c r="J1261" i="1"/>
  <c r="K1261" i="1"/>
  <c r="K1267" i="1"/>
  <c r="J1267" i="1"/>
  <c r="K1160" i="1"/>
  <c r="J1160" i="1"/>
  <c r="I1183" i="1"/>
  <c r="G1183" i="1"/>
  <c r="I1143" i="1"/>
  <c r="G1143" i="1"/>
  <c r="K1189" i="1"/>
  <c r="J1189" i="1"/>
  <c r="I1122" i="1"/>
  <c r="G1122" i="1"/>
  <c r="I1124" i="1"/>
  <c r="G1124" i="1"/>
  <c r="K1098" i="1"/>
  <c r="J1098" i="1"/>
  <c r="I1091" i="1"/>
  <c r="G1091" i="1"/>
  <c r="K1076" i="1"/>
  <c r="J1076" i="1"/>
  <c r="G1038" i="1"/>
  <c r="I1038" i="1"/>
  <c r="J1101" i="1"/>
  <c r="K1101" i="1"/>
  <c r="J1119" i="1"/>
  <c r="K1119" i="1"/>
  <c r="J1116" i="1"/>
  <c r="K1116" i="1"/>
  <c r="G1054" i="1"/>
  <c r="I1054" i="1"/>
  <c r="K1069" i="1"/>
  <c r="J1069" i="1"/>
  <c r="K1032" i="1"/>
  <c r="J1032" i="1"/>
  <c r="I1094" i="1"/>
  <c r="G1094" i="1"/>
  <c r="I1036" i="1"/>
  <c r="G1036" i="1"/>
  <c r="I1048" i="1"/>
  <c r="G1048" i="1"/>
  <c r="G1027" i="1"/>
  <c r="I1027" i="1"/>
  <c r="K1042" i="1"/>
  <c r="J1042" i="1"/>
  <c r="I1026" i="1"/>
  <c r="G1026" i="1"/>
  <c r="K1266" i="1"/>
  <c r="J1266" i="1"/>
  <c r="J1088" i="1"/>
  <c r="K1088" i="1"/>
  <c r="I1243" i="1"/>
  <c r="G1243" i="1"/>
  <c r="K1233" i="1"/>
  <c r="J1233" i="1"/>
  <c r="K1264" i="1"/>
  <c r="J1264" i="1"/>
  <c r="K1234" i="1"/>
  <c r="J1234" i="1"/>
  <c r="I1208" i="1"/>
  <c r="G1208" i="1"/>
  <c r="K1258" i="1"/>
  <c r="J1258" i="1"/>
  <c r="K1235" i="1"/>
  <c r="J1235" i="1"/>
  <c r="K1209" i="1"/>
  <c r="J1209" i="1"/>
  <c r="J1179" i="1"/>
  <c r="K1179" i="1"/>
  <c r="I1182" i="1"/>
  <c r="G1182" i="1"/>
  <c r="I1151" i="1"/>
  <c r="G1151" i="1"/>
  <c r="I1134" i="1"/>
  <c r="G1134" i="1"/>
  <c r="I1102" i="1"/>
  <c r="G1102" i="1"/>
  <c r="K1152" i="1"/>
  <c r="J1152" i="1"/>
  <c r="K1136" i="1"/>
  <c r="J1136" i="1"/>
  <c r="I1127" i="1"/>
  <c r="G1127" i="1"/>
  <c r="G1109" i="1"/>
  <c r="I1109" i="1"/>
  <c r="K1172" i="1"/>
  <c r="J1172" i="1"/>
  <c r="J1142" i="1"/>
  <c r="K1142" i="1"/>
  <c r="K1095" i="1"/>
  <c r="J1095" i="1"/>
  <c r="K1074" i="1"/>
  <c r="J1074" i="1"/>
  <c r="I1130" i="1"/>
  <c r="G1130" i="1"/>
  <c r="G1112" i="1"/>
  <c r="I1112" i="1"/>
  <c r="K1082" i="1"/>
  <c r="J1082" i="1"/>
  <c r="G12" i="1"/>
  <c r="K1239" i="1"/>
  <c r="J1239" i="1"/>
  <c r="I1224" i="1"/>
  <c r="G1224" i="1"/>
  <c r="K1262" i="1"/>
  <c r="J1262" i="1"/>
  <c r="J1237" i="1"/>
  <c r="K1237" i="1"/>
  <c r="K1196" i="1"/>
  <c r="J1196" i="1"/>
  <c r="K1249" i="1"/>
  <c r="J1249" i="1"/>
  <c r="K1256" i="1"/>
  <c r="J1256" i="1"/>
  <c r="K1202" i="1"/>
  <c r="J1202" i="1"/>
  <c r="K1247" i="1"/>
  <c r="J1247" i="1"/>
  <c r="K1176" i="1"/>
  <c r="J1176" i="1"/>
  <c r="J1213" i="1"/>
  <c r="K1213" i="1"/>
  <c r="G1171" i="1"/>
  <c r="I1171" i="1"/>
  <c r="I1175" i="1"/>
  <c r="G1175" i="1"/>
  <c r="I1146" i="1"/>
  <c r="G1146" i="1"/>
  <c r="J1187" i="1"/>
  <c r="K1187" i="1"/>
  <c r="K1157" i="1"/>
  <c r="J1157" i="1"/>
  <c r="K1097" i="1"/>
  <c r="J1097" i="1"/>
  <c r="I1070" i="1"/>
  <c r="G1070" i="1"/>
  <c r="I1031" i="1"/>
  <c r="G1031" i="1"/>
  <c r="G1096" i="1"/>
  <c r="I1096" i="1"/>
  <c r="I1167" i="1"/>
  <c r="G1167" i="1"/>
  <c r="I1117" i="1"/>
  <c r="G1117" i="1"/>
  <c r="J1118" i="1"/>
  <c r="K1118" i="1"/>
  <c r="I1034" i="1"/>
  <c r="G1034" i="1"/>
  <c r="K1274" i="1"/>
  <c r="J1274" i="1"/>
  <c r="K1059" i="1"/>
  <c r="J1059" i="1"/>
  <c r="G1086" i="1"/>
  <c r="I1086" i="1"/>
  <c r="J1229" i="1"/>
  <c r="K1229" i="1"/>
  <c r="I1200" i="1"/>
  <c r="G1200" i="1"/>
  <c r="K1254" i="1"/>
  <c r="J1254" i="1"/>
  <c r="K1214" i="1"/>
  <c r="J1214" i="1"/>
  <c r="J1253" i="1"/>
  <c r="K1253" i="1"/>
  <c r="J1221" i="1"/>
  <c r="K1221" i="1"/>
  <c r="I1159" i="1"/>
  <c r="G1159" i="1"/>
  <c r="I1177" i="1"/>
  <c r="G1177" i="1"/>
  <c r="I1169" i="1"/>
  <c r="G1169" i="1"/>
  <c r="K1225" i="1"/>
  <c r="J1225" i="1"/>
  <c r="K1181" i="1"/>
  <c r="J1181" i="1"/>
  <c r="G1139" i="1"/>
  <c r="I1139" i="1"/>
  <c r="J1205" i="1"/>
  <c r="K1205" i="1"/>
  <c r="K1270" i="1"/>
  <c r="J1270" i="1"/>
  <c r="G1153" i="1"/>
  <c r="I1153" i="1"/>
  <c r="I1121" i="1"/>
  <c r="G1121" i="1"/>
  <c r="K1170" i="1"/>
  <c r="J1170" i="1"/>
  <c r="J1092" i="1"/>
  <c r="K1092" i="1"/>
  <c r="K1106" i="1"/>
  <c r="J1106" i="1"/>
  <c r="K1108" i="1"/>
  <c r="J1108" i="1"/>
  <c r="J1115" i="1"/>
  <c r="K1115" i="1"/>
  <c r="K1077" i="1"/>
  <c r="J1077" i="1"/>
  <c r="I1046" i="1"/>
  <c r="G1046" i="1"/>
  <c r="I1028" i="1"/>
  <c r="G1028" i="1"/>
  <c r="G1051" i="1"/>
  <c r="I1051" i="1"/>
  <c r="I1104" i="1"/>
  <c r="G1104" i="1"/>
  <c r="I1259" i="1"/>
  <c r="G1259" i="1"/>
  <c r="I1227" i="1"/>
  <c r="G1227" i="1"/>
  <c r="K1232" i="1"/>
  <c r="J1232" i="1"/>
  <c r="K1201" i="1"/>
  <c r="J1201" i="1"/>
  <c r="K1272" i="1"/>
  <c r="J1272" i="1"/>
  <c r="J1245" i="1"/>
  <c r="K1245" i="1"/>
  <c r="K1230" i="1"/>
  <c r="J1230" i="1"/>
  <c r="G1193" i="1"/>
  <c r="I1193" i="1"/>
  <c r="K1204" i="1"/>
  <c r="J1204" i="1"/>
  <c r="K1206" i="1"/>
  <c r="J1206" i="1"/>
  <c r="K1125" i="1"/>
  <c r="J1125" i="1"/>
  <c r="I1135" i="1"/>
  <c r="G1135" i="1"/>
  <c r="K1255" i="1"/>
  <c r="J1255" i="1"/>
  <c r="I1150" i="1"/>
  <c r="G1150" i="1"/>
  <c r="I1192" i="1"/>
  <c r="G1192" i="1"/>
  <c r="K1061" i="1"/>
  <c r="J1061" i="1"/>
  <c r="K1050" i="1"/>
  <c r="J1050" i="1"/>
  <c r="K1035" i="1"/>
  <c r="J1035" i="1"/>
  <c r="I1203" i="1"/>
  <c r="G1203" i="1"/>
  <c r="I1100" i="1"/>
  <c r="G1100" i="1"/>
  <c r="I1219" i="1"/>
  <c r="G1219" i="1"/>
  <c r="K1222" i="1"/>
  <c r="J1222" i="1"/>
  <c r="K1240" i="1"/>
  <c r="J1240" i="1"/>
  <c r="K1231" i="1"/>
  <c r="J1231" i="1"/>
  <c r="K1212" i="1"/>
  <c r="J1212" i="1"/>
  <c r="K1248" i="1"/>
  <c r="J1248" i="1"/>
  <c r="K1271" i="1"/>
  <c r="J1271" i="1"/>
  <c r="K1242" i="1"/>
  <c r="J1242" i="1"/>
  <c r="K1218" i="1"/>
  <c r="J1218" i="1"/>
  <c r="K1217" i="1"/>
  <c r="J1217" i="1"/>
  <c r="K1155" i="1"/>
  <c r="J1155" i="1"/>
  <c r="K1144" i="1"/>
  <c r="J1144" i="1"/>
  <c r="I1110" i="1"/>
  <c r="G1110" i="1"/>
  <c r="I1126" i="1"/>
  <c r="G1126" i="1"/>
  <c r="J1090" i="1"/>
  <c r="K1090" i="1"/>
  <c r="K1113" i="1"/>
  <c r="J1113" i="1"/>
  <c r="I1062" i="1"/>
  <c r="G1062" i="1"/>
  <c r="K1131" i="1"/>
  <c r="J1131" i="1"/>
  <c r="K1024" i="1"/>
  <c r="J1024" i="1"/>
  <c r="K1114" i="1"/>
  <c r="J1114" i="1"/>
  <c r="K1105" i="1"/>
  <c r="J1105" i="1"/>
  <c r="J1080" i="1"/>
  <c r="K1080" i="1"/>
  <c r="K1250" i="5" l="1"/>
  <c r="K1051" i="5"/>
  <c r="J1193" i="5"/>
  <c r="K1193" i="5"/>
  <c r="J1024" i="5"/>
  <c r="K1033" i="5"/>
  <c r="J1118" i="5"/>
  <c r="K1118" i="5"/>
  <c r="J1048" i="5"/>
  <c r="K1049" i="5"/>
  <c r="K1241" i="4"/>
  <c r="J1241" i="4"/>
  <c r="J1235" i="4"/>
  <c r="K1235" i="4"/>
  <c r="K1128" i="4"/>
  <c r="K1121" i="4"/>
  <c r="J1128" i="4"/>
  <c r="K1045" i="4"/>
  <c r="J1045" i="4"/>
  <c r="K1029" i="4"/>
  <c r="J1156" i="4"/>
  <c r="J1029" i="4"/>
  <c r="K1156" i="4"/>
  <c r="K1217" i="4"/>
  <c r="K1203" i="4"/>
  <c r="J1049" i="4"/>
  <c r="K1049" i="4"/>
  <c r="J1105" i="4"/>
  <c r="K1105" i="4"/>
  <c r="J1142" i="4"/>
  <c r="J1042" i="4"/>
  <c r="K1042" i="4"/>
  <c r="J1199" i="4"/>
  <c r="K1199" i="4"/>
  <c r="J1208" i="4"/>
  <c r="K1208" i="4"/>
  <c r="K1265" i="4"/>
  <c r="J1265" i="4"/>
  <c r="K1110" i="5"/>
  <c r="J1110" i="5"/>
  <c r="J1136" i="5"/>
  <c r="K1136" i="5"/>
  <c r="K1176" i="5"/>
  <c r="J1176" i="5"/>
  <c r="J1221" i="5"/>
  <c r="K1221" i="5"/>
  <c r="J1113" i="5"/>
  <c r="K1113" i="5"/>
  <c r="J1237" i="5"/>
  <c r="K1237" i="5"/>
  <c r="K1031" i="5"/>
  <c r="J1031" i="5"/>
  <c r="K1168" i="5"/>
  <c r="J1168" i="5"/>
  <c r="K1122" i="5"/>
  <c r="J1122" i="5"/>
  <c r="J1174" i="5"/>
  <c r="K1174" i="5"/>
  <c r="J1160" i="5"/>
  <c r="K1160" i="5"/>
  <c r="K1029" i="5"/>
  <c r="J1029" i="5"/>
  <c r="J1088" i="5"/>
  <c r="K1088" i="5"/>
  <c r="J1092" i="5"/>
  <c r="K1092" i="5"/>
  <c r="K1144" i="5"/>
  <c r="J1144" i="5"/>
  <c r="J1226" i="5"/>
  <c r="K1226" i="5"/>
  <c r="J1094" i="5"/>
  <c r="K1094" i="5"/>
  <c r="J1114" i="5"/>
  <c r="K1114" i="5"/>
  <c r="K1070" i="5"/>
  <c r="J1070" i="5"/>
  <c r="J1059" i="5"/>
  <c r="K1059" i="5"/>
  <c r="J1253" i="5"/>
  <c r="K1253" i="5"/>
  <c r="K1071" i="5"/>
  <c r="J1071" i="5"/>
  <c r="J1090" i="5"/>
  <c r="K1090" i="5"/>
  <c r="J1124" i="5"/>
  <c r="K1124" i="5"/>
  <c r="K1082" i="5"/>
  <c r="J1082" i="5"/>
  <c r="J1116" i="5"/>
  <c r="K1116" i="5"/>
  <c r="J1218" i="5"/>
  <c r="K1218" i="5"/>
  <c r="K1055" i="5"/>
  <c r="J1055" i="5"/>
  <c r="J1181" i="5"/>
  <c r="K1181" i="5"/>
  <c r="J1210" i="5"/>
  <c r="K1210" i="5"/>
  <c r="J1152" i="5"/>
  <c r="K1152" i="5"/>
  <c r="K1184" i="5"/>
  <c r="J1184" i="5"/>
  <c r="K1062" i="5"/>
  <c r="J1062" i="5"/>
  <c r="K1098" i="5"/>
  <c r="J1098" i="5"/>
  <c r="J1073" i="5"/>
  <c r="K1073" i="5"/>
  <c r="J1213" i="5"/>
  <c r="K1213" i="5"/>
  <c r="K1106" i="5"/>
  <c r="J1106" i="5"/>
  <c r="J1142" i="5"/>
  <c r="K1142" i="5"/>
  <c r="K1078" i="5"/>
  <c r="J1078" i="5"/>
  <c r="K1192" i="5"/>
  <c r="J1192" i="5"/>
  <c r="K1075" i="5"/>
  <c r="J1075" i="5"/>
  <c r="J1269" i="5"/>
  <c r="K1269" i="5"/>
  <c r="J1261" i="5"/>
  <c r="K1261" i="5"/>
  <c r="K1197" i="5"/>
  <c r="J1197" i="5"/>
  <c r="J1102" i="5"/>
  <c r="K1102" i="5"/>
  <c r="J1245" i="5"/>
  <c r="K1245" i="5"/>
  <c r="K1200" i="5"/>
  <c r="J1200" i="5"/>
  <c r="J1108" i="5"/>
  <c r="K1108" i="5"/>
  <c r="J1067" i="5"/>
  <c r="K1067" i="5"/>
  <c r="K1205" i="5"/>
  <c r="J1205" i="5"/>
  <c r="J1080" i="5"/>
  <c r="K1080" i="5"/>
  <c r="J1229" i="5"/>
  <c r="K1229" i="5"/>
  <c r="J1139" i="5"/>
  <c r="K1139" i="5"/>
  <c r="K1063" i="5"/>
  <c r="J1063" i="5"/>
  <c r="K1086" i="5"/>
  <c r="J1086" i="5"/>
  <c r="J1100" i="5"/>
  <c r="K1100" i="5"/>
  <c r="J1097" i="4"/>
  <c r="K1097" i="4"/>
  <c r="K1140" i="4"/>
  <c r="J1140" i="4"/>
  <c r="K1169" i="4"/>
  <c r="J1169" i="4"/>
  <c r="J1079" i="4"/>
  <c r="K1079" i="4"/>
  <c r="J1108" i="4"/>
  <c r="K1108" i="4"/>
  <c r="J1193" i="4"/>
  <c r="K1193" i="4"/>
  <c r="K1093" i="4"/>
  <c r="J1093" i="4"/>
  <c r="J1196" i="4"/>
  <c r="K1196" i="4"/>
  <c r="K1136" i="4"/>
  <c r="J1136" i="4"/>
  <c r="J1024" i="4"/>
  <c r="K1024" i="4"/>
  <c r="J1182" i="4"/>
  <c r="K1182" i="4"/>
  <c r="J1076" i="4"/>
  <c r="K1076" i="4"/>
  <c r="K1044" i="4"/>
  <c r="J1044" i="4"/>
  <c r="K1027" i="4"/>
  <c r="J1027" i="4"/>
  <c r="J1055" i="4"/>
  <c r="K1055" i="4"/>
  <c r="K1191" i="4"/>
  <c r="J1191" i="4"/>
  <c r="J1052" i="4"/>
  <c r="K1052" i="4"/>
  <c r="K1120" i="4"/>
  <c r="J1120" i="4"/>
  <c r="K1037" i="4"/>
  <c r="J1037" i="4"/>
  <c r="J1060" i="4"/>
  <c r="K1060" i="4"/>
  <c r="K1040" i="4"/>
  <c r="J1040" i="4"/>
  <c r="K1207" i="4"/>
  <c r="J1207" i="4"/>
  <c r="K1223" i="4"/>
  <c r="J1223" i="4"/>
  <c r="J1071" i="4"/>
  <c r="K1071" i="4"/>
  <c r="J1139" i="4"/>
  <c r="K1139" i="4"/>
  <c r="K1192" i="4"/>
  <c r="J1192" i="4"/>
  <c r="J1070" i="4"/>
  <c r="K1070" i="4"/>
  <c r="J1213" i="4"/>
  <c r="K1213" i="4"/>
  <c r="K1239" i="4"/>
  <c r="J1239" i="4"/>
  <c r="K1271" i="4"/>
  <c r="J1271" i="4"/>
  <c r="J1051" i="4"/>
  <c r="K1051" i="4"/>
  <c r="J1063" i="4"/>
  <c r="K1063" i="4"/>
  <c r="J1184" i="4"/>
  <c r="K1184" i="4"/>
  <c r="J1116" i="4"/>
  <c r="K1116" i="4"/>
  <c r="J1176" i="4"/>
  <c r="K1176" i="4"/>
  <c r="J1038" i="4"/>
  <c r="K1038" i="4"/>
  <c r="K1047" i="4"/>
  <c r="J1047" i="4"/>
  <c r="J1190" i="4"/>
  <c r="K1190" i="4"/>
  <c r="K1215" i="4"/>
  <c r="J1215" i="4"/>
  <c r="J1111" i="4"/>
  <c r="K1111" i="4"/>
  <c r="J1127" i="4"/>
  <c r="K1127" i="4"/>
  <c r="K1183" i="4"/>
  <c r="J1183" i="4"/>
  <c r="K1195" i="4"/>
  <c r="J1195" i="4"/>
  <c r="K1263" i="4"/>
  <c r="J1263" i="4"/>
  <c r="K1041" i="4"/>
  <c r="J1041" i="4"/>
  <c r="J1194" i="4"/>
  <c r="K1194" i="4"/>
  <c r="K1048" i="4"/>
  <c r="J1048" i="4"/>
  <c r="K1262" i="4"/>
  <c r="J1262" i="4"/>
  <c r="J1062" i="4"/>
  <c r="K1062" i="4"/>
  <c r="J1255" i="4"/>
  <c r="K1255" i="4"/>
  <c r="K1247" i="4"/>
  <c r="J1247" i="4"/>
  <c r="K1104" i="4"/>
  <c r="J1104" i="4"/>
  <c r="J1078" i="4"/>
  <c r="K1078" i="4"/>
  <c r="K1177" i="4"/>
  <c r="J1177" i="4"/>
  <c r="J1031" i="4"/>
  <c r="K1031" i="4"/>
  <c r="K1085" i="4"/>
  <c r="J1085" i="4"/>
  <c r="K1039" i="4"/>
  <c r="J1039" i="4"/>
  <c r="J1068" i="4"/>
  <c r="K1068" i="4"/>
  <c r="K1124" i="4"/>
  <c r="J1124" i="4"/>
  <c r="K1231" i="4"/>
  <c r="J1231" i="4"/>
  <c r="J1159" i="1"/>
  <c r="K1159" i="1"/>
  <c r="K1117" i="1"/>
  <c r="J1117" i="1"/>
  <c r="K1070" i="1"/>
  <c r="J1070" i="1"/>
  <c r="J1122" i="1"/>
  <c r="K1122" i="1"/>
  <c r="K1192" i="1"/>
  <c r="J1192" i="1"/>
  <c r="K1051" i="1"/>
  <c r="J1051" i="1"/>
  <c r="J1134" i="1"/>
  <c r="K1134" i="1"/>
  <c r="K1094" i="1"/>
  <c r="J1094" i="1"/>
  <c r="K1091" i="1"/>
  <c r="J1091" i="1"/>
  <c r="K1049" i="1"/>
  <c r="J1049" i="1"/>
  <c r="J1129" i="1"/>
  <c r="K1129" i="1"/>
  <c r="J1185" i="1"/>
  <c r="K1185" i="1"/>
  <c r="K1054" i="1"/>
  <c r="J1054" i="1"/>
  <c r="K1219" i="1"/>
  <c r="J1219" i="1"/>
  <c r="K1193" i="1"/>
  <c r="J1193" i="1"/>
  <c r="J1121" i="1"/>
  <c r="K1121" i="1"/>
  <c r="K1086" i="1"/>
  <c r="J1086" i="1"/>
  <c r="K1167" i="1"/>
  <c r="J1167" i="1"/>
  <c r="K1027" i="1"/>
  <c r="J1027" i="1"/>
  <c r="K1132" i="1"/>
  <c r="J1132" i="1"/>
  <c r="J1135" i="1"/>
  <c r="K1135" i="1"/>
  <c r="J1104" i="1"/>
  <c r="K1104" i="1"/>
  <c r="J1150" i="1"/>
  <c r="K1150" i="1"/>
  <c r="J1153" i="1"/>
  <c r="K1153" i="1"/>
  <c r="J1139" i="1"/>
  <c r="K1139" i="1"/>
  <c r="K1034" i="1"/>
  <c r="J1034" i="1"/>
  <c r="J1096" i="1"/>
  <c r="K1096" i="1"/>
  <c r="K1146" i="1"/>
  <c r="J1146" i="1"/>
  <c r="K1151" i="1"/>
  <c r="J1151" i="1"/>
  <c r="J1208" i="1"/>
  <c r="K1208" i="1"/>
  <c r="K1038" i="1"/>
  <c r="J1038" i="1"/>
  <c r="K1084" i="1"/>
  <c r="J1084" i="1"/>
  <c r="J1100" i="1"/>
  <c r="K1100" i="1"/>
  <c r="K1227" i="1"/>
  <c r="J1227" i="1"/>
  <c r="K1028" i="1"/>
  <c r="K11" i="1" s="1"/>
  <c r="J1028" i="1"/>
  <c r="J1169" i="1"/>
  <c r="K1169" i="1"/>
  <c r="J1224" i="1"/>
  <c r="K1224" i="1"/>
  <c r="J1112" i="1"/>
  <c r="K1112" i="1"/>
  <c r="J1109" i="1"/>
  <c r="K1109" i="1"/>
  <c r="J1099" i="1"/>
  <c r="K1099" i="1"/>
  <c r="K1078" i="1"/>
  <c r="J1078" i="1"/>
  <c r="K1251" i="1"/>
  <c r="J1251" i="1"/>
  <c r="K1062" i="1"/>
  <c r="J1062" i="1"/>
  <c r="J1126" i="1"/>
  <c r="K1126" i="1"/>
  <c r="K1175" i="1"/>
  <c r="J1175" i="1"/>
  <c r="J1182" i="1"/>
  <c r="K1182" i="1"/>
  <c r="J1048" i="1"/>
  <c r="K1048" i="1"/>
  <c r="K1143" i="1"/>
  <c r="J1143" i="1"/>
  <c r="J11" i="1"/>
  <c r="K1203" i="1"/>
  <c r="J1203" i="1"/>
  <c r="K1259" i="1"/>
  <c r="J1259" i="1"/>
  <c r="K1046" i="1"/>
  <c r="J1046" i="1"/>
  <c r="J1177" i="1"/>
  <c r="K1177" i="1"/>
  <c r="J1200" i="1"/>
  <c r="K1200" i="1"/>
  <c r="J1031" i="1"/>
  <c r="K1031" i="1"/>
  <c r="J1171" i="1"/>
  <c r="K1171" i="1"/>
  <c r="K1243" i="1"/>
  <c r="J1243" i="1"/>
  <c r="K1026" i="1"/>
  <c r="J1026" i="1"/>
  <c r="J1124" i="1"/>
  <c r="K1124" i="1"/>
  <c r="J1191" i="1"/>
  <c r="K1191" i="1"/>
  <c r="J1197" i="1"/>
  <c r="K1197" i="1"/>
  <c r="J1161" i="1"/>
  <c r="K1161" i="1"/>
  <c r="K1110" i="1"/>
  <c r="J1110" i="1"/>
  <c r="J1130" i="1"/>
  <c r="K1130" i="1"/>
  <c r="J1127" i="1"/>
  <c r="K1127" i="1"/>
  <c r="J1102" i="1"/>
  <c r="K1102" i="1"/>
  <c r="K1036" i="1"/>
  <c r="J1036" i="1"/>
  <c r="K1183" i="1"/>
  <c r="J1183" i="1"/>
  <c r="J1123" i="1"/>
  <c r="K1123" i="1"/>
  <c r="J1107" i="1"/>
  <c r="K1107" i="1"/>
  <c r="K1128" i="1"/>
  <c r="J1128" i="1"/>
  <c r="J1216" i="1"/>
  <c r="K1216" i="1"/>
  <c r="K11" i="5" l="1"/>
  <c r="J11" i="5"/>
  <c r="K11" i="4"/>
  <c r="J11" i="4"/>
</calcChain>
</file>

<file path=xl/sharedStrings.xml><?xml version="1.0" encoding="utf-8"?>
<sst xmlns="http://schemas.openxmlformats.org/spreadsheetml/2006/main" count="3849" uniqueCount="1282">
  <si>
    <t>Average</t>
  </si>
  <si>
    <t>Standard deviation</t>
  </si>
  <si>
    <t>Nelson (1991)</t>
  </si>
  <si>
    <t>Variance</t>
  </si>
  <si>
    <t>Constant (mu)</t>
  </si>
  <si>
    <t>Log unconditional variance (omega)</t>
  </si>
  <si>
    <t>ARCH (alpha)</t>
  </si>
  <si>
    <t>RMSE</t>
  </si>
  <si>
    <t>Accuracy</t>
  </si>
  <si>
    <t>asymmetric term (theta)</t>
  </si>
  <si>
    <t>GARCH (beta)</t>
  </si>
  <si>
    <t>Log Likelihood</t>
  </si>
  <si>
    <t>Long-run volatility</t>
  </si>
  <si>
    <t>Degrees of freedom d (Student)</t>
  </si>
  <si>
    <t>Volatility</t>
  </si>
  <si>
    <t>Date</t>
  </si>
  <si>
    <t>Return</t>
  </si>
  <si>
    <t>Residual</t>
  </si>
  <si>
    <t>Squared residual</t>
  </si>
  <si>
    <t>Lagged residual</t>
  </si>
  <si>
    <t>Conditional variance</t>
  </si>
  <si>
    <t>Realised</t>
  </si>
  <si>
    <t>EGARCH</t>
  </si>
  <si>
    <t>RSE</t>
  </si>
  <si>
    <t>PE</t>
  </si>
  <si>
    <t>Nov 02, 2017</t>
  </si>
  <si>
    <t>Nov 03, 2017</t>
  </si>
  <si>
    <t>Nov 06, 2017</t>
  </si>
  <si>
    <t>Nov 07, 2017</t>
  </si>
  <si>
    <t>Nov 08, 2017</t>
  </si>
  <si>
    <t>Nov 09, 2017</t>
  </si>
  <si>
    <t>Nov 10, 2017</t>
  </si>
  <si>
    <t>Nov 13, 2017</t>
  </si>
  <si>
    <t>Nov 14, 2017</t>
  </si>
  <si>
    <t>Nov 15, 2017</t>
  </si>
  <si>
    <t>Nov 16, 2017</t>
  </si>
  <si>
    <t>Nov 17, 2017</t>
  </si>
  <si>
    <t>Nov 20, 2017</t>
  </si>
  <si>
    <t>Nov 21, 2017</t>
  </si>
  <si>
    <t>Nov 22, 2017</t>
  </si>
  <si>
    <t>Nov 24, 2017</t>
  </si>
  <si>
    <t>Nov 27, 2017</t>
  </si>
  <si>
    <t>Nov 28, 2017</t>
  </si>
  <si>
    <t>Nov 29, 2017</t>
  </si>
  <si>
    <t>Nov 30, 2017</t>
  </si>
  <si>
    <t>Dec 01, 2017</t>
  </si>
  <si>
    <t>Dec 04, 2017</t>
  </si>
  <si>
    <t>Dec 05, 2017</t>
  </si>
  <si>
    <t>Dec 06, 2017</t>
  </si>
  <si>
    <t>Dec 07, 2017</t>
  </si>
  <si>
    <t>Dec 08, 2017</t>
  </si>
  <si>
    <t>Dec 11, 2017</t>
  </si>
  <si>
    <t>Dec 12, 2017</t>
  </si>
  <si>
    <t>Dec 13, 2017</t>
  </si>
  <si>
    <t>Dec 14, 2017</t>
  </si>
  <si>
    <t>Dec 15, 2017</t>
  </si>
  <si>
    <t>Dec 18, 2017</t>
  </si>
  <si>
    <t>Dec 19, 2017</t>
  </si>
  <si>
    <t>Dec 20, 2017</t>
  </si>
  <si>
    <t>Dec 21, 2017</t>
  </si>
  <si>
    <t>Dec 22, 2017</t>
  </si>
  <si>
    <t>Dec 26, 2017</t>
  </si>
  <si>
    <t>Dec 27, 2017</t>
  </si>
  <si>
    <t>Dec 28, 2017</t>
  </si>
  <si>
    <t>Dec 29, 2017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</si>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</sst>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%"/>
    <numFmt numFmtId="165" formatCode="0.000000"/>
    <numFmt numFmtId="166" formatCode="0.0000"/>
    <numFmt numFmtId="167" formatCode="0.000%"/>
    <numFmt numFmtId="168" formatCode="_ * #,##0.000_ ;_ * \-#,##0.000_ ;_ * &quot;-&quot;??_ ;_ @_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0" fontId="2" fillId="0" borderId="0" xfId="3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166" fontId="2" fillId="0" borderId="0" xfId="3" applyNumberFormat="1" applyAlignment="1">
      <alignment horizontal="center"/>
    </xf>
    <xf numFmtId="167" fontId="2" fillId="0" borderId="0" xfId="3" applyNumberFormat="1"/>
    <xf numFmtId="168" fontId="2" fillId="0" borderId="0" xfId="1" applyNumberFormat="1" applyFont="1"/>
    <xf numFmtId="2" fontId="2" fillId="0" borderId="0" xfId="3" applyNumberFormat="1"/>
    <xf numFmtId="2" fontId="0" fillId="0" borderId="0" xfId="0" applyNumberFormat="1" applyAlignment="1">
      <alignment horizontal="center"/>
    </xf>
    <xf numFmtId="14" fontId="2" fillId="0" borderId="0" xfId="3" applyNumberFormat="1" applyAlignment="1">
      <alignment horizontal="center"/>
    </xf>
    <xf numFmtId="10" fontId="0" fillId="0" borderId="0" xfId="4" applyNumberFormat="1" applyFont="1" applyAlignment="1">
      <alignment horizontal="center"/>
    </xf>
    <xf numFmtId="2" fontId="0" fillId="0" borderId="0" xfId="4" applyNumberFormat="1" applyFont="1" applyAlignment="1">
      <alignment horizontal="center"/>
    </xf>
    <xf numFmtId="10" fontId="2" fillId="0" borderId="0" xfId="2" applyNumberFormat="1" applyFont="1"/>
    <xf numFmtId="10" fontId="2" fillId="0" borderId="0" xfId="3" applyNumberFormat="1"/>
    <xf numFmtId="10" fontId="3" fillId="0" borderId="0" xfId="0" applyNumberFormat="1" applyFont="1" applyAlignment="1">
      <alignment horizontal="center" wrapText="1"/>
    </xf>
    <xf numFmtId="10" fontId="0" fillId="0" borderId="0" xfId="4" applyNumberFormat="1" applyFont="1" applyBorder="1" applyAlignment="1">
      <alignment horizontal="center"/>
    </xf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EF3AF677-A9F5-4C97-AA4B-47A7A7E02419}"/>
    <cellStyle name="Percent" xfId="2" builtinId="5"/>
    <cellStyle name="Percent 2" xfId="4" xr:uid="{B195C040-0DC0-428F-B1A9-52223C5AFB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Realised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'S&amp;P 500'!$A$18:$A$1275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'S&amp;P 500'!$H$18:$H$1275</c:f>
              <c:numCache>
                <c:formatCode>0.00%</c:formatCode>
                <c:ptCount val="253"/>
                <c:pt idx="1">
                  <c:v>3.9543378307775141E-3</c:v>
                </c:pt>
                <c:pt idx="2">
                  <c:v>2.4408360064775425E-3</c:v>
                </c:pt>
                <c:pt idx="3">
                  <c:v>4.9595793823156908E-3</c:v>
                </c:pt>
                <c:pt idx="4">
                  <c:v>2.178848692825087E-3</c:v>
                </c:pt>
                <c:pt idx="5">
                  <c:v>6.6060548187765996E-3</c:v>
                </c:pt>
                <c:pt idx="6">
                  <c:v>3.0927957059293928E-3</c:v>
                </c:pt>
                <c:pt idx="7">
                  <c:v>5.1104197570907761E-3</c:v>
                </c:pt>
                <c:pt idx="8">
                  <c:v>7.7794402593959347E-3</c:v>
                </c:pt>
                <c:pt idx="9">
                  <c:v>3.4113371321265267E-3</c:v>
                </c:pt>
                <c:pt idx="10">
                  <c:v>4.4341297073303932E-3</c:v>
                </c:pt>
                <c:pt idx="11">
                  <c:v>3.6280917387699258E-3</c:v>
                </c:pt>
                <c:pt idx="12">
                  <c:v>4.7815323640327517E-3</c:v>
                </c:pt>
                <c:pt idx="13">
                  <c:v>1.982449126250898E-3</c:v>
                </c:pt>
                <c:pt idx="14">
                  <c:v>6.5215996550312457E-3</c:v>
                </c:pt>
                <c:pt idx="15">
                  <c:v>3.2503271019146246E-3</c:v>
                </c:pt>
                <c:pt idx="16">
                  <c:v>9.4709738054820584E-3</c:v>
                </c:pt>
                <c:pt idx="17">
                  <c:v>6.8899520003379245E-3</c:v>
                </c:pt>
                <c:pt idx="18">
                  <c:v>6.4675634841126284E-3</c:v>
                </c:pt>
                <c:pt idx="19">
                  <c:v>1.1151922043878656E-2</c:v>
                </c:pt>
                <c:pt idx="20">
                  <c:v>9.7198358616115942E-3</c:v>
                </c:pt>
                <c:pt idx="21">
                  <c:v>9.3969511495761663E-3</c:v>
                </c:pt>
                <c:pt idx="22">
                  <c:v>2.0264644440005877E-2</c:v>
                </c:pt>
                <c:pt idx="23">
                  <c:v>1.0417112739749703E-2</c:v>
                </c:pt>
                <c:pt idx="24">
                  <c:v>1.5755140332111124E-2</c:v>
                </c:pt>
                <c:pt idx="25">
                  <c:v>9.4287213988779733E-3</c:v>
                </c:pt>
                <c:pt idx="26">
                  <c:v>1.0682550507453259E-2</c:v>
                </c:pt>
                <c:pt idx="27">
                  <c:v>4.535524697942158E-3</c:v>
                </c:pt>
                <c:pt idx="28">
                  <c:v>3.8018644281339613E-3</c:v>
                </c:pt>
                <c:pt idx="29">
                  <c:v>7.2388207642688348E-3</c:v>
                </c:pt>
                <c:pt idx="30">
                  <c:v>3.700755908516231E-3</c:v>
                </c:pt>
                <c:pt idx="31">
                  <c:v>9.4935388994584983E-3</c:v>
                </c:pt>
                <c:pt idx="32">
                  <c:v>1.1956278547431285E-2</c:v>
                </c:pt>
                <c:pt idx="33">
                  <c:v>9.8062525345374019E-3</c:v>
                </c:pt>
                <c:pt idx="34">
                  <c:v>9.3550061878031002E-3</c:v>
                </c:pt>
                <c:pt idx="35">
                  <c:v>1.1820246759894773E-2</c:v>
                </c:pt>
                <c:pt idx="36">
                  <c:v>9.5037226921878149E-3</c:v>
                </c:pt>
                <c:pt idx="37">
                  <c:v>5.0988288174216405E-3</c:v>
                </c:pt>
                <c:pt idx="38">
                  <c:v>5.1594096089531355E-3</c:v>
                </c:pt>
                <c:pt idx="39">
                  <c:v>4.9595265742137596E-3</c:v>
                </c:pt>
                <c:pt idx="40">
                  <c:v>3.717253452345512E-3</c:v>
                </c:pt>
                <c:pt idx="41">
                  <c:v>3.5438943591482872E-3</c:v>
                </c:pt>
                <c:pt idx="42">
                  <c:v>4.5245673614995249E-3</c:v>
                </c:pt>
                <c:pt idx="43">
                  <c:v>3.1934097967169194E-3</c:v>
                </c:pt>
                <c:pt idx="44">
                  <c:v>6.1036665193521687E-3</c:v>
                </c:pt>
                <c:pt idx="45">
                  <c:v>6.1905328200856837E-3</c:v>
                </c:pt>
                <c:pt idx="46">
                  <c:v>9.4826178750953109E-3</c:v>
                </c:pt>
                <c:pt idx="47">
                  <c:v>7.6850499110338892E-3</c:v>
                </c:pt>
                <c:pt idx="48">
                  <c:v>5.8966869288876438E-3</c:v>
                </c:pt>
                <c:pt idx="49">
                  <c:v>1.6807487023211363E-2</c:v>
                </c:pt>
                <c:pt idx="50">
                  <c:v>1.026404964968129E-2</c:v>
                </c:pt>
                <c:pt idx="51">
                  <c:v>6.6838140666753993E-3</c:v>
                </c:pt>
                <c:pt idx="52">
                  <c:v>1.0094183745663021E-2</c:v>
                </c:pt>
                <c:pt idx="53">
                  <c:v>8.4616171397580726E-3</c:v>
                </c:pt>
                <c:pt idx="54">
                  <c:v>9.2685681216813313E-3</c:v>
                </c:pt>
                <c:pt idx="55">
                  <c:v>1.041415766296255E-2</c:v>
                </c:pt>
                <c:pt idx="56">
                  <c:v>1.7972892672449975E-2</c:v>
                </c:pt>
                <c:pt idx="57">
                  <c:v>1.2278716112495203E-2</c:v>
                </c:pt>
                <c:pt idx="58">
                  <c:v>3.5909090724137255E-2</c:v>
                </c:pt>
                <c:pt idx="59">
                  <c:v>2.1416362459400606E-2</c:v>
                </c:pt>
                <c:pt idx="60">
                  <c:v>2.4114541981198834E-2</c:v>
                </c:pt>
                <c:pt idx="61">
                  <c:v>1.8575758108530547E-2</c:v>
                </c:pt>
                <c:pt idx="62">
                  <c:v>1.883384591919636E-2</c:v>
                </c:pt>
                <c:pt idx="63">
                  <c:v>1.1568394692475063E-2</c:v>
                </c:pt>
                <c:pt idx="64">
                  <c:v>1.0319980075953842E-2</c:v>
                </c:pt>
                <c:pt idx="65">
                  <c:v>8.3947311524286868E-3</c:v>
                </c:pt>
                <c:pt idx="66">
                  <c:v>1.42767575949053E-2</c:v>
                </c:pt>
                <c:pt idx="67">
                  <c:v>1.2750111853940654E-2</c:v>
                </c:pt>
                <c:pt idx="68">
                  <c:v>6.9715508603317355E-3</c:v>
                </c:pt>
                <c:pt idx="69">
                  <c:v>8.3085792523773429E-3</c:v>
                </c:pt>
                <c:pt idx="70">
                  <c:v>6.9114320279245389E-3</c:v>
                </c:pt>
                <c:pt idx="71">
                  <c:v>1.5941574385205447E-2</c:v>
                </c:pt>
                <c:pt idx="72">
                  <c:v>1.5042901233211054E-2</c:v>
                </c:pt>
                <c:pt idx="73">
                  <c:v>9.7765310110702365E-3</c:v>
                </c:pt>
                <c:pt idx="74">
                  <c:v>7.4215892816411628E-3</c:v>
                </c:pt>
                <c:pt idx="75">
                  <c:v>9.3008769933992236E-3</c:v>
                </c:pt>
                <c:pt idx="76">
                  <c:v>9.1769754604609285E-3</c:v>
                </c:pt>
                <c:pt idx="77">
                  <c:v>9.3419361556329721E-3</c:v>
                </c:pt>
                <c:pt idx="78">
                  <c:v>1.4525226483555937E-2</c:v>
                </c:pt>
                <c:pt idx="79">
                  <c:v>1.4440502626328452E-2</c:v>
                </c:pt>
                <c:pt idx="80">
                  <c:v>2.8504244575975786E-2</c:v>
                </c:pt>
                <c:pt idx="81">
                  <c:v>1.0816967690594335E-2</c:v>
                </c:pt>
                <c:pt idx="82">
                  <c:v>1.3377519588006278E-2</c:v>
                </c:pt>
                <c:pt idx="83">
                  <c:v>1.355821752130015E-2</c:v>
                </c:pt>
                <c:pt idx="84">
                  <c:v>9.9098575426897813E-3</c:v>
                </c:pt>
                <c:pt idx="85">
                  <c:v>1.0167991035745916E-2</c:v>
                </c:pt>
                <c:pt idx="86">
                  <c:v>1.1868104334292159E-2</c:v>
                </c:pt>
                <c:pt idx="87">
                  <c:v>1.1591072484444553E-2</c:v>
                </c:pt>
                <c:pt idx="88">
                  <c:v>2.0335431511473684E-2</c:v>
                </c:pt>
                <c:pt idx="89">
                  <c:v>1.6025362105705862E-2</c:v>
                </c:pt>
                <c:pt idx="90">
                  <c:v>1.1981131122294509E-2</c:v>
                </c:pt>
                <c:pt idx="91">
                  <c:v>1.1351992868948847E-2</c:v>
                </c:pt>
                <c:pt idx="92">
                  <c:v>1.3809340784310838E-2</c:v>
                </c:pt>
                <c:pt idx="93">
                  <c:v>9.7475166610601228E-3</c:v>
                </c:pt>
                <c:pt idx="94">
                  <c:v>1.5974793953147916E-2</c:v>
                </c:pt>
                <c:pt idx="95">
                  <c:v>8.8042337049465888E-3</c:v>
                </c:pt>
                <c:pt idx="96">
                  <c:v>9.1132958173538933E-3</c:v>
                </c:pt>
                <c:pt idx="97">
                  <c:v>8.8258915985341777E-3</c:v>
                </c:pt>
                <c:pt idx="98">
                  <c:v>6.2687900718225659E-3</c:v>
                </c:pt>
                <c:pt idx="99">
                  <c:v>6.5273457564902397E-3</c:v>
                </c:pt>
                <c:pt idx="100">
                  <c:v>6.3033063965535754E-3</c:v>
                </c:pt>
                <c:pt idx="101">
                  <c:v>6.6714154502548169E-3</c:v>
                </c:pt>
                <c:pt idx="102">
                  <c:v>8.0515445629258733E-3</c:v>
                </c:pt>
                <c:pt idx="103">
                  <c:v>8.4430730513593861E-3</c:v>
                </c:pt>
                <c:pt idx="104">
                  <c:v>6.7858898266844984E-3</c:v>
                </c:pt>
                <c:pt idx="105">
                  <c:v>6.7329070457062172E-3</c:v>
                </c:pt>
                <c:pt idx="106">
                  <c:v>7.6366596220364255E-3</c:v>
                </c:pt>
                <c:pt idx="107">
                  <c:v>5.0528048892848803E-3</c:v>
                </c:pt>
                <c:pt idx="108">
                  <c:v>1.0292956914548124E-2</c:v>
                </c:pt>
                <c:pt idx="109">
                  <c:v>1.0793745027628882E-2</c:v>
                </c:pt>
                <c:pt idx="110">
                  <c:v>9.9945055516066934E-3</c:v>
                </c:pt>
                <c:pt idx="111">
                  <c:v>6.9974229904997288E-3</c:v>
                </c:pt>
                <c:pt idx="112">
                  <c:v>8.0622663965643025E-3</c:v>
                </c:pt>
                <c:pt idx="113">
                  <c:v>1.3799744245981028E-2</c:v>
                </c:pt>
                <c:pt idx="114">
                  <c:v>6.6031238836781921E-3</c:v>
                </c:pt>
                <c:pt idx="115">
                  <c:v>7.8807550008308438E-3</c:v>
                </c:pt>
                <c:pt idx="116">
                  <c:v>6.1400733165079911E-3</c:v>
                </c:pt>
                <c:pt idx="117">
                  <c:v>8.2861141186564829E-3</c:v>
                </c:pt>
                <c:pt idx="118">
                  <c:v>6.0646429506764441E-3</c:v>
                </c:pt>
                <c:pt idx="119">
                  <c:v>1.6565902755144905E-2</c:v>
                </c:pt>
                <c:pt idx="120">
                  <c:v>1.125787240752469E-2</c:v>
                </c:pt>
                <c:pt idx="121">
                  <c:v>1.6769963529321152E-2</c:v>
                </c:pt>
                <c:pt idx="122">
                  <c:v>1.0223693604609053E-2</c:v>
                </c:pt>
                <c:pt idx="123">
                  <c:v>1.3412702080229525E-2</c:v>
                </c:pt>
                <c:pt idx="124">
                  <c:v>1.9055027995106524E-2</c:v>
                </c:pt>
                <c:pt idx="125">
                  <c:v>1.8406260622347979E-2</c:v>
                </c:pt>
                <c:pt idx="126">
                  <c:v>1.8827481238245302E-2</c:v>
                </c:pt>
                <c:pt idx="127">
                  <c:v>8.3363343687275181E-3</c:v>
                </c:pt>
                <c:pt idx="128">
                  <c:v>1.9942032490393044E-2</c:v>
                </c:pt>
                <c:pt idx="129">
                  <c:v>2.2487011458891263E-2</c:v>
                </c:pt>
                <c:pt idx="130">
                  <c:v>1.5533075880430102E-2</c:v>
                </c:pt>
                <c:pt idx="131">
                  <c:v>1.6316816373689709E-2</c:v>
                </c:pt>
                <c:pt idx="132">
                  <c:v>2.0664714274663341E-2</c:v>
                </c:pt>
                <c:pt idx="133">
                  <c:v>2.0369104249252964E-2</c:v>
                </c:pt>
                <c:pt idx="134">
                  <c:v>1.9177335721266824E-2</c:v>
                </c:pt>
                <c:pt idx="135">
                  <c:v>1.2874083874671836E-2</c:v>
                </c:pt>
                <c:pt idx="136">
                  <c:v>1.0610064081844109E-2</c:v>
                </c:pt>
                <c:pt idx="137">
                  <c:v>1.3654103396737628E-2</c:v>
                </c:pt>
                <c:pt idx="138">
                  <c:v>1.7964250436035195E-2</c:v>
                </c:pt>
                <c:pt idx="139">
                  <c:v>1.3724368637351431E-2</c:v>
                </c:pt>
                <c:pt idx="140">
                  <c:v>2.6518786636603772E-2</c:v>
                </c:pt>
                <c:pt idx="141">
                  <c:v>1.0662443114320951E-2</c:v>
                </c:pt>
                <c:pt idx="142">
                  <c:v>1.7951787001028664E-2</c:v>
                </c:pt>
                <c:pt idx="143">
                  <c:v>1.1076812739792045E-2</c:v>
                </c:pt>
                <c:pt idx="144">
                  <c:v>1.1491300290383626E-2</c:v>
                </c:pt>
                <c:pt idx="145">
                  <c:v>8.9514749152568383E-3</c:v>
                </c:pt>
                <c:pt idx="146">
                  <c:v>1.0013420826604839E-2</c:v>
                </c:pt>
                <c:pt idx="147">
                  <c:v>1.4085699000909233E-2</c:v>
                </c:pt>
                <c:pt idx="148">
                  <c:v>1.3054299359771659E-2</c:v>
                </c:pt>
                <c:pt idx="149">
                  <c:v>1.1156738414258491E-2</c:v>
                </c:pt>
                <c:pt idx="150">
                  <c:v>1.1735585884460728E-2</c:v>
                </c:pt>
                <c:pt idx="151">
                  <c:v>1.235836913594701E-2</c:v>
                </c:pt>
                <c:pt idx="152">
                  <c:v>8.0611722826934677E-3</c:v>
                </c:pt>
                <c:pt idx="153">
                  <c:v>1.2920817556828005E-2</c:v>
                </c:pt>
                <c:pt idx="154">
                  <c:v>1.3101340631129105E-2</c:v>
                </c:pt>
                <c:pt idx="155">
                  <c:v>2.0922817865399939E-2</c:v>
                </c:pt>
                <c:pt idx="156">
                  <c:v>1.286868527835725E-2</c:v>
                </c:pt>
                <c:pt idx="157">
                  <c:v>2.1046224656629038E-2</c:v>
                </c:pt>
                <c:pt idx="158">
                  <c:v>2.1495414419012253E-2</c:v>
                </c:pt>
                <c:pt idx="159">
                  <c:v>1.2562854969287558E-2</c:v>
                </c:pt>
                <c:pt idx="160">
                  <c:v>1.4254379461675208E-2</c:v>
                </c:pt>
                <c:pt idx="161">
                  <c:v>1.6958332585915493E-2</c:v>
                </c:pt>
                <c:pt idx="162">
                  <c:v>1.138085809311983E-2</c:v>
                </c:pt>
                <c:pt idx="163">
                  <c:v>1.1629196221078872E-2</c:v>
                </c:pt>
                <c:pt idx="164">
                  <c:v>6.1897636578011894E-3</c:v>
                </c:pt>
                <c:pt idx="165">
                  <c:v>1.8124273496249711E-2</c:v>
                </c:pt>
                <c:pt idx="166">
                  <c:v>6.588191273188989E-3</c:v>
                </c:pt>
                <c:pt idx="167">
                  <c:v>1.6542788411665444E-2</c:v>
                </c:pt>
                <c:pt idx="168">
                  <c:v>1.267702862563759E-2</c:v>
                </c:pt>
                <c:pt idx="169">
                  <c:v>1.9006929427594094E-2</c:v>
                </c:pt>
                <c:pt idx="170">
                  <c:v>1.0332605179238629E-2</c:v>
                </c:pt>
                <c:pt idx="171">
                  <c:v>7.3900115561192732E-3</c:v>
                </c:pt>
                <c:pt idx="172">
                  <c:v>8.9112923079949693E-3</c:v>
                </c:pt>
                <c:pt idx="173">
                  <c:v>6.5770407511849148E-3</c:v>
                </c:pt>
                <c:pt idx="174">
                  <c:v>1.1246303006378923E-2</c:v>
                </c:pt>
                <c:pt idx="175">
                  <c:v>1.5648065964382521E-2</c:v>
                </c:pt>
                <c:pt idx="176">
                  <c:v>1.7207581340886149E-2</c:v>
                </c:pt>
                <c:pt idx="177">
                  <c:v>8.7291533115031825E-3</c:v>
                </c:pt>
                <c:pt idx="178">
                  <c:v>1.3332118626257152E-2</c:v>
                </c:pt>
                <c:pt idx="179">
                  <c:v>1.1367457562424622E-2</c:v>
                </c:pt>
                <c:pt idx="180">
                  <c:v>7.9767459959447819E-3</c:v>
                </c:pt>
                <c:pt idx="181">
                  <c:v>1.131390621084539E-2</c:v>
                </c:pt>
                <c:pt idx="182">
                  <c:v>1.1157669721256007E-2</c:v>
                </c:pt>
                <c:pt idx="183">
                  <c:v>5.8234847712228541E-3</c:v>
                </c:pt>
                <c:pt idx="184">
                  <c:v>6.7703961086959729E-3</c:v>
                </c:pt>
                <c:pt idx="185">
                  <c:v>1.3481277034004114E-2</c:v>
                </c:pt>
                <c:pt idx="186">
                  <c:v>1.3285312648269878E-2</c:v>
                </c:pt>
                <c:pt idx="187">
                  <c:v>8.7467004595719461E-3</c:v>
                </c:pt>
                <c:pt idx="188">
                  <c:v>8.9962663340288091E-3</c:v>
                </c:pt>
                <c:pt idx="189">
                  <c:v>1.0862370589553154E-2</c:v>
                </c:pt>
                <c:pt idx="190">
                  <c:v>8.5269755837849397E-3</c:v>
                </c:pt>
                <c:pt idx="191">
                  <c:v>4.3622945156128554E-3</c:v>
                </c:pt>
                <c:pt idx="192">
                  <c:v>1.0543341754062005E-2</c:v>
                </c:pt>
                <c:pt idx="193">
                  <c:v>9.6993901511840397E-3</c:v>
                </c:pt>
                <c:pt idx="194">
                  <c:v>4.2291427154152531E-3</c:v>
                </c:pt>
                <c:pt idx="195">
                  <c:v>1.4598799949637864E-2</c:v>
                </c:pt>
                <c:pt idx="196">
                  <c:v>1.0037269474280061E-2</c:v>
                </c:pt>
                <c:pt idx="197">
                  <c:v>7.6177209106169175E-3</c:v>
                </c:pt>
                <c:pt idx="198">
                  <c:v>6.5559987328227126E-3</c:v>
                </c:pt>
                <c:pt idx="199">
                  <c:v>7.2431358667543093E-3</c:v>
                </c:pt>
                <c:pt idx="200">
                  <c:v>9.4379062797859542E-3</c:v>
                </c:pt>
                <c:pt idx="201">
                  <c:v>4.4998878036199208E-3</c:v>
                </c:pt>
                <c:pt idx="202">
                  <c:v>7.096105989239169E-3</c:v>
                </c:pt>
                <c:pt idx="203">
                  <c:v>1.0793066736710972E-2</c:v>
                </c:pt>
                <c:pt idx="204">
                  <c:v>6.7006138468930724E-3</c:v>
                </c:pt>
                <c:pt idx="205">
                  <c:v>5.6957232229790274E-3</c:v>
                </c:pt>
                <c:pt idx="206">
                  <c:v>6.6536772152060129E-3</c:v>
                </c:pt>
                <c:pt idx="207">
                  <c:v>1.4157065123009909E-2</c:v>
                </c:pt>
                <c:pt idx="208">
                  <c:v>9.6236608885524599E-3</c:v>
                </c:pt>
                <c:pt idx="209">
                  <c:v>1.1463811500951309E-2</c:v>
                </c:pt>
                <c:pt idx="210">
                  <c:v>9.0007898087934614E-3</c:v>
                </c:pt>
                <c:pt idx="211">
                  <c:v>1.2324295717604111E-2</c:v>
                </c:pt>
                <c:pt idx="212">
                  <c:v>1.7412904493941998E-2</c:v>
                </c:pt>
                <c:pt idx="213">
                  <c:v>9.109449626821399E-3</c:v>
                </c:pt>
                <c:pt idx="214">
                  <c:v>9.7224524013991131E-3</c:v>
                </c:pt>
                <c:pt idx="215">
                  <c:v>1.0342905192347502E-2</c:v>
                </c:pt>
                <c:pt idx="216">
                  <c:v>7.8310430432620877E-3</c:v>
                </c:pt>
                <c:pt idx="217">
                  <c:v>6.1805305034446541E-3</c:v>
                </c:pt>
                <c:pt idx="218">
                  <c:v>2.2264835963504846E-2</c:v>
                </c:pt>
                <c:pt idx="219">
                  <c:v>8.7426233982011645E-3</c:v>
                </c:pt>
                <c:pt idx="220">
                  <c:v>1.1771594386870733E-2</c:v>
                </c:pt>
                <c:pt idx="221">
                  <c:v>1.0927982241114478E-2</c:v>
                </c:pt>
                <c:pt idx="222">
                  <c:v>1.0138851005375336E-2</c:v>
                </c:pt>
                <c:pt idx="223">
                  <c:v>1.108924712450717E-2</c:v>
                </c:pt>
                <c:pt idx="224">
                  <c:v>1.7957784313463277E-2</c:v>
                </c:pt>
                <c:pt idx="225">
                  <c:v>6.6233372043455084E-3</c:v>
                </c:pt>
                <c:pt idx="226">
                  <c:v>1.7616885251740322E-2</c:v>
                </c:pt>
                <c:pt idx="227">
                  <c:v>1.2907255912701225E-2</c:v>
                </c:pt>
                <c:pt idx="228">
                  <c:v>1.8004796864392471E-2</c:v>
                </c:pt>
                <c:pt idx="229">
                  <c:v>1.4125682913715366E-2</c:v>
                </c:pt>
                <c:pt idx="230">
                  <c:v>1.5719956928127134E-2</c:v>
                </c:pt>
                <c:pt idx="231">
                  <c:v>1.5627220452271443E-2</c:v>
                </c:pt>
                <c:pt idx="232">
                  <c:v>1.5222748669589855E-2</c:v>
                </c:pt>
                <c:pt idx="233">
                  <c:v>1.4659378900029373E-2</c:v>
                </c:pt>
                <c:pt idx="234">
                  <c:v>1.7249849742295698E-2</c:v>
                </c:pt>
                <c:pt idx="235">
                  <c:v>1.0502493920196278E-2</c:v>
                </c:pt>
                <c:pt idx="236">
                  <c:v>1.5997124059991281E-2</c:v>
                </c:pt>
                <c:pt idx="237">
                  <c:v>1.1175606752798451E-2</c:v>
                </c:pt>
                <c:pt idx="238">
                  <c:v>1.4511664194967293E-2</c:v>
                </c:pt>
                <c:pt idx="239">
                  <c:v>6.5029490787143615E-3</c:v>
                </c:pt>
                <c:pt idx="240">
                  <c:v>3.1952186639827643E-2</c:v>
                </c:pt>
                <c:pt idx="241">
                  <c:v>1.8933007276769487E-2</c:v>
                </c:pt>
                <c:pt idx="242">
                  <c:v>1.7082151604580278E-2</c:v>
                </c:pt>
                <c:pt idx="243">
                  <c:v>2.2649638758307451E-2</c:v>
                </c:pt>
                <c:pt idx="244">
                  <c:v>1.1839376725830955E-2</c:v>
                </c:pt>
                <c:pt idx="245">
                  <c:v>1.5265427627052186E-2</c:v>
                </c:pt>
                <c:pt idx="246">
                  <c:v>1.4096669416017015E-2</c:v>
                </c:pt>
                <c:pt idx="247">
                  <c:v>1.1227050280454783E-2</c:v>
                </c:pt>
                <c:pt idx="248">
                  <c:v>7.0191991679504784E-3</c:v>
                </c:pt>
                <c:pt idx="249">
                  <c:v>1.6352181366951983E-2</c:v>
                </c:pt>
                <c:pt idx="250">
                  <c:v>9.594673855023968E-3</c:v>
                </c:pt>
                <c:pt idx="251">
                  <c:v>1.0405955745163793E-2</c:v>
                </c:pt>
                <c:pt idx="252">
                  <c:v>7.022689068739432E-3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0-4DC5-B667-CC7163D6600A}"/>
            </c:ext>
          </c:extLst>
        </c:ser>
        <c:ser>
          <c:idx val="1"/>
          <c:order val="1"/>
          <c:tx>
            <c:v>EGARCH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'S&amp;P 500'!$A$18:$A$1275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'S&amp;P 500'!$I$18:$I$1275</c:f>
              <c:numCache>
                <c:formatCode>0.00%</c:formatCode>
                <c:ptCount val="253"/>
                <c:pt idx="1">
                  <c:v>6.0111024529960989E-3</c:v>
                </c:pt>
                <c:pt idx="2">
                  <c:v>3.6717048369584735E-3</c:v>
                </c:pt>
                <c:pt idx="3">
                  <c:v>2.5816598673491153E-3</c:v>
                </c:pt>
                <c:pt idx="4">
                  <c:v>5.0164031547487017E-3</c:v>
                </c:pt>
                <c:pt idx="5">
                  <c:v>2.4157277566080253E-3</c:v>
                </c:pt>
                <c:pt idx="6">
                  <c:v>6.0689370396295652E-3</c:v>
                </c:pt>
                <c:pt idx="7">
                  <c:v>3.0044072110187942E-3</c:v>
                </c:pt>
                <c:pt idx="8">
                  <c:v>6.0007318998279201E-3</c:v>
                </c:pt>
                <c:pt idx="9">
                  <c:v>9.6014831394015867E-3</c:v>
                </c:pt>
                <c:pt idx="10">
                  <c:v>3.3700986562497561E-3</c:v>
                </c:pt>
                <c:pt idx="11">
                  <c:v>4.6733234937375709E-3</c:v>
                </c:pt>
                <c:pt idx="12">
                  <c:v>3.712985509184709E-3</c:v>
                </c:pt>
                <c:pt idx="13">
                  <c:v>4.5839046763736391E-3</c:v>
                </c:pt>
                <c:pt idx="14">
                  <c:v>3.3480430280379671E-3</c:v>
                </c:pt>
                <c:pt idx="15">
                  <c:v>5.9645202003570166E-3</c:v>
                </c:pt>
                <c:pt idx="16">
                  <c:v>3.8298816525865033E-3</c:v>
                </c:pt>
                <c:pt idx="17">
                  <c:v>9.3101121356100776E-3</c:v>
                </c:pt>
                <c:pt idx="18">
                  <c:v>6.0905820829229287E-3</c:v>
                </c:pt>
                <c:pt idx="19">
                  <c:v>5.8097919444094126E-3</c:v>
                </c:pt>
                <c:pt idx="20">
                  <c:v>1.7514787271539045E-2</c:v>
                </c:pt>
                <c:pt idx="21">
                  <c:v>9.5456788200341865E-3</c:v>
                </c:pt>
                <c:pt idx="22">
                  <c:v>1.4939294098061525E-2</c:v>
                </c:pt>
                <c:pt idx="23">
                  <c:v>1.9775051380099305E-2</c:v>
                </c:pt>
                <c:pt idx="24">
                  <c:v>1.0192910084212995E-2</c:v>
                </c:pt>
                <c:pt idx="25">
                  <c:v>1.5535247648375198E-2</c:v>
                </c:pt>
                <c:pt idx="26">
                  <c:v>9.1601492410872589E-3</c:v>
                </c:pt>
                <c:pt idx="27">
                  <c:v>1.1120803550205317E-2</c:v>
                </c:pt>
                <c:pt idx="28">
                  <c:v>4.2957861477622246E-3</c:v>
                </c:pt>
                <c:pt idx="29">
                  <c:v>6.5860898090244913E-3</c:v>
                </c:pt>
                <c:pt idx="30">
                  <c:v>7.1986407728240158E-3</c:v>
                </c:pt>
                <c:pt idx="31">
                  <c:v>7.5969847383554655E-3</c:v>
                </c:pt>
                <c:pt idx="32">
                  <c:v>1.059935641545795E-2</c:v>
                </c:pt>
                <c:pt idx="33">
                  <c:v>1.1605670034816095E-2</c:v>
                </c:pt>
                <c:pt idx="34">
                  <c:v>1.12389021718842E-2</c:v>
                </c:pt>
                <c:pt idx="35">
                  <c:v>1.1437290235197975E-2</c:v>
                </c:pt>
                <c:pt idx="36">
                  <c:v>1.3552191246183763E-2</c:v>
                </c:pt>
                <c:pt idx="37">
                  <c:v>9.8907186680400327E-3</c:v>
                </c:pt>
                <c:pt idx="38">
                  <c:v>5.5642921214116431E-3</c:v>
                </c:pt>
                <c:pt idx="39">
                  <c:v>5.1534726893993849E-3</c:v>
                </c:pt>
                <c:pt idx="40">
                  <c:v>5.9178481482370588E-3</c:v>
                </c:pt>
                <c:pt idx="41">
                  <c:v>4.0869157713472855E-3</c:v>
                </c:pt>
                <c:pt idx="42">
                  <c:v>3.2809984112109427E-3</c:v>
                </c:pt>
                <c:pt idx="43">
                  <c:v>5.3755347165896248E-3</c:v>
                </c:pt>
                <c:pt idx="44">
                  <c:v>4.2185170336600146E-3</c:v>
                </c:pt>
                <c:pt idx="45">
                  <c:v>5.9394750961120129E-3</c:v>
                </c:pt>
                <c:pt idx="46">
                  <c:v>5.9993051287893298E-3</c:v>
                </c:pt>
                <c:pt idx="47">
                  <c:v>1.5179415734927213E-2</c:v>
                </c:pt>
                <c:pt idx="48">
                  <c:v>7.2920441038618264E-3</c:v>
                </c:pt>
                <c:pt idx="49">
                  <c:v>6.7888392001227366E-3</c:v>
                </c:pt>
                <c:pt idx="50">
                  <c:v>1.4492494666428482E-2</c:v>
                </c:pt>
                <c:pt idx="51">
                  <c:v>9.5412795646300404E-3</c:v>
                </c:pt>
                <c:pt idx="52">
                  <c:v>6.0389389123086858E-3</c:v>
                </c:pt>
                <c:pt idx="53">
                  <c:v>1.3377092282230989E-2</c:v>
                </c:pt>
                <c:pt idx="54">
                  <c:v>7.4532131818034518E-3</c:v>
                </c:pt>
                <c:pt idx="55">
                  <c:v>1.4613941273197935E-2</c:v>
                </c:pt>
                <c:pt idx="56">
                  <c:v>1.1988754759259979E-2</c:v>
                </c:pt>
                <c:pt idx="57">
                  <c:v>1.7893236001420197E-2</c:v>
                </c:pt>
                <c:pt idx="58">
                  <c:v>1.6546288569413325E-2</c:v>
                </c:pt>
                <c:pt idx="59">
                  <c:v>2.8063546288273889E-2</c:v>
                </c:pt>
                <c:pt idx="60">
                  <c:v>2.0706754531847792E-2</c:v>
                </c:pt>
                <c:pt idx="61">
                  <c:v>1.9973563248518195E-2</c:v>
                </c:pt>
                <c:pt idx="62">
                  <c:v>1.6809916606554912E-2</c:v>
                </c:pt>
                <c:pt idx="63">
                  <c:v>1.759997735912992E-2</c:v>
                </c:pt>
                <c:pt idx="64">
                  <c:v>1.1586440406856765E-2</c:v>
                </c:pt>
                <c:pt idx="65">
                  <c:v>9.3503716249638616E-3</c:v>
                </c:pt>
                <c:pt idx="66">
                  <c:v>8.1005284524807465E-3</c:v>
                </c:pt>
                <c:pt idx="67">
                  <c:v>1.9900296850315202E-2</c:v>
                </c:pt>
                <c:pt idx="68">
                  <c:v>1.1076790399550982E-2</c:v>
                </c:pt>
                <c:pt idx="69">
                  <c:v>7.5109949462987928E-3</c:v>
                </c:pt>
                <c:pt idx="70">
                  <c:v>7.92340200185572E-3</c:v>
                </c:pt>
                <c:pt idx="71">
                  <c:v>7.5139135922398775E-3</c:v>
                </c:pt>
                <c:pt idx="72">
                  <c:v>1.8643780612650762E-2</c:v>
                </c:pt>
                <c:pt idx="73">
                  <c:v>1.8336159452716074E-2</c:v>
                </c:pt>
                <c:pt idx="74">
                  <c:v>9.7272393951189241E-3</c:v>
                </c:pt>
                <c:pt idx="75">
                  <c:v>8.0583060654418216E-3</c:v>
                </c:pt>
                <c:pt idx="76">
                  <c:v>8.1076781435739514E-3</c:v>
                </c:pt>
                <c:pt idx="77">
                  <c:v>1.5899263738388604E-2</c:v>
                </c:pt>
                <c:pt idx="78">
                  <c:v>1.0390387267955161E-2</c:v>
                </c:pt>
                <c:pt idx="79">
                  <c:v>1.511974821173733E-2</c:v>
                </c:pt>
                <c:pt idx="80">
                  <c:v>1.7742589645858269E-2</c:v>
                </c:pt>
                <c:pt idx="81">
                  <c:v>2.3792577739468468E-2</c:v>
                </c:pt>
                <c:pt idx="82">
                  <c:v>1.1413650021356532E-2</c:v>
                </c:pt>
                <c:pt idx="83">
                  <c:v>1.2126838787428885E-2</c:v>
                </c:pt>
                <c:pt idx="84">
                  <c:v>1.6129827992441444E-2</c:v>
                </c:pt>
                <c:pt idx="85">
                  <c:v>1.0299275032281455E-2</c:v>
                </c:pt>
                <c:pt idx="86">
                  <c:v>1.0433074985818826E-2</c:v>
                </c:pt>
                <c:pt idx="87">
                  <c:v>1.2504186199198205E-2</c:v>
                </c:pt>
                <c:pt idx="88">
                  <c:v>2.101913747358879E-2</c:v>
                </c:pt>
                <c:pt idx="89">
                  <c:v>1.859274357336077E-2</c:v>
                </c:pt>
                <c:pt idx="90">
                  <c:v>1.5663705341635754E-2</c:v>
                </c:pt>
                <c:pt idx="91">
                  <c:v>1.1546387962692112E-2</c:v>
                </c:pt>
                <c:pt idx="92">
                  <c:v>1.3754269921453517E-2</c:v>
                </c:pt>
                <c:pt idx="93">
                  <c:v>1.3799905278272066E-2</c:v>
                </c:pt>
                <c:pt idx="94">
                  <c:v>1.0498504141019346E-2</c:v>
                </c:pt>
                <c:pt idx="95">
                  <c:v>1.5274957539709085E-2</c:v>
                </c:pt>
                <c:pt idx="96">
                  <c:v>8.7399840787737992E-3</c:v>
                </c:pt>
                <c:pt idx="97">
                  <c:v>8.90648626215137E-3</c:v>
                </c:pt>
                <c:pt idx="98">
                  <c:v>8.061556478660397E-3</c:v>
                </c:pt>
                <c:pt idx="99">
                  <c:v>6.6285740730158832E-3</c:v>
                </c:pt>
                <c:pt idx="100">
                  <c:v>1.0413704698718667E-2</c:v>
                </c:pt>
                <c:pt idx="101">
                  <c:v>7.0212238628477794E-3</c:v>
                </c:pt>
                <c:pt idx="102">
                  <c:v>6.2603194560929996E-3</c:v>
                </c:pt>
                <c:pt idx="103">
                  <c:v>7.5866073445167367E-3</c:v>
                </c:pt>
                <c:pt idx="104">
                  <c:v>8.4477094331511758E-3</c:v>
                </c:pt>
                <c:pt idx="105">
                  <c:v>8.210161072316733E-3</c:v>
                </c:pt>
                <c:pt idx="106">
                  <c:v>1.2152529872478135E-2</c:v>
                </c:pt>
                <c:pt idx="107">
                  <c:v>6.8701887124013785E-3</c:v>
                </c:pt>
                <c:pt idx="108">
                  <c:v>5.2790911352373271E-3</c:v>
                </c:pt>
                <c:pt idx="109">
                  <c:v>1.2885200189801781E-2</c:v>
                </c:pt>
                <c:pt idx="110">
                  <c:v>1.227157974735151E-2</c:v>
                </c:pt>
                <c:pt idx="111">
                  <c:v>8.833542958975588E-3</c:v>
                </c:pt>
                <c:pt idx="112">
                  <c:v>7.2174216472141589E-3</c:v>
                </c:pt>
                <c:pt idx="113">
                  <c:v>1.3325504128092818E-2</c:v>
                </c:pt>
                <c:pt idx="114">
                  <c:v>1.270207379378189E-2</c:v>
                </c:pt>
                <c:pt idx="115">
                  <c:v>6.8780558148216295E-3</c:v>
                </c:pt>
                <c:pt idx="116">
                  <c:v>1.114828330768915E-2</c:v>
                </c:pt>
                <c:pt idx="117">
                  <c:v>5.8430696660057551E-3</c:v>
                </c:pt>
                <c:pt idx="118">
                  <c:v>8.7584287944696988E-3</c:v>
                </c:pt>
                <c:pt idx="119">
                  <c:v>5.894140514056137E-3</c:v>
                </c:pt>
                <c:pt idx="120">
                  <c:v>1.7987945168675242E-2</c:v>
                </c:pt>
                <c:pt idx="121">
                  <c:v>1.9986793888257432E-2</c:v>
                </c:pt>
                <c:pt idx="122">
                  <c:v>1.4212745936917941E-2</c:v>
                </c:pt>
                <c:pt idx="123">
                  <c:v>1.9928690957060034E-2</c:v>
                </c:pt>
                <c:pt idx="124">
                  <c:v>1.1297692581631063E-2</c:v>
                </c:pt>
                <c:pt idx="125">
                  <c:v>1.7804143006644246E-2</c:v>
                </c:pt>
                <c:pt idx="126">
                  <c:v>2.7076704728036114E-2</c:v>
                </c:pt>
                <c:pt idx="127">
                  <c:v>1.5767837356051671E-2</c:v>
                </c:pt>
                <c:pt idx="128">
                  <c:v>7.5755505530029892E-3</c:v>
                </c:pt>
                <c:pt idx="129">
                  <c:v>1.8982640875642599E-2</c:v>
                </c:pt>
                <c:pt idx="130">
                  <c:v>2.9055279462290372E-2</c:v>
                </c:pt>
                <c:pt idx="131">
                  <c:v>1.460963412273745E-2</c:v>
                </c:pt>
                <c:pt idx="132">
                  <c:v>2.4196846777144114E-2</c:v>
                </c:pt>
                <c:pt idx="133">
                  <c:v>1.6852234935002697E-2</c:v>
                </c:pt>
                <c:pt idx="134">
                  <c:v>2.1191611149624041E-2</c:v>
                </c:pt>
                <c:pt idx="135">
                  <c:v>1.6246317752089488E-2</c:v>
                </c:pt>
                <c:pt idx="136">
                  <c:v>1.3121896571965224E-2</c:v>
                </c:pt>
                <c:pt idx="137">
                  <c:v>1.0399586284806663E-2</c:v>
                </c:pt>
                <c:pt idx="138">
                  <c:v>1.3301852410588807E-2</c:v>
                </c:pt>
                <c:pt idx="139">
                  <c:v>2.8726592808634564E-2</c:v>
                </c:pt>
                <c:pt idx="140">
                  <c:v>1.3292242464444083E-2</c:v>
                </c:pt>
                <c:pt idx="141">
                  <c:v>2.1368036501896826E-2</c:v>
                </c:pt>
                <c:pt idx="142">
                  <c:v>1.0861651420743962E-2</c:v>
                </c:pt>
                <c:pt idx="143">
                  <c:v>1.7068530107864372E-2</c:v>
                </c:pt>
                <c:pt idx="144">
                  <c:v>1.0204762136609999E-2</c:v>
                </c:pt>
                <c:pt idx="145">
                  <c:v>1.1638628297001017E-2</c:v>
                </c:pt>
                <c:pt idx="146">
                  <c:v>1.0314328895679107E-2</c:v>
                </c:pt>
                <c:pt idx="147">
                  <c:v>1.0617983897061978E-2</c:v>
                </c:pt>
                <c:pt idx="148">
                  <c:v>1.4023508245832128E-2</c:v>
                </c:pt>
                <c:pt idx="149">
                  <c:v>1.2663030676306053E-2</c:v>
                </c:pt>
                <c:pt idx="150">
                  <c:v>1.4857810615419456E-2</c:v>
                </c:pt>
                <c:pt idx="151">
                  <c:v>1.0092099748300229E-2</c:v>
                </c:pt>
                <c:pt idx="152">
                  <c:v>1.1205286309099343E-2</c:v>
                </c:pt>
                <c:pt idx="153">
                  <c:v>1.0735165492577935E-2</c:v>
                </c:pt>
                <c:pt idx="154">
                  <c:v>1.8898639499724312E-2</c:v>
                </c:pt>
                <c:pt idx="155">
                  <c:v>2.1367947437259401E-2</c:v>
                </c:pt>
                <c:pt idx="156">
                  <c:v>2.9414839554050613E-2</c:v>
                </c:pt>
                <c:pt idx="157">
                  <c:v>1.2085063006007321E-2</c:v>
                </c:pt>
                <c:pt idx="158">
                  <c:v>1.8273834741233265E-2</c:v>
                </c:pt>
                <c:pt idx="159">
                  <c:v>2.7291222659819311E-2</c:v>
                </c:pt>
                <c:pt idx="160">
                  <c:v>1.0647687862393476E-2</c:v>
                </c:pt>
                <c:pt idx="161">
                  <c:v>1.4217315289769892E-2</c:v>
                </c:pt>
                <c:pt idx="162">
                  <c:v>1.4572878856372255E-2</c:v>
                </c:pt>
                <c:pt idx="163">
                  <c:v>1.0449302171929166E-2</c:v>
                </c:pt>
                <c:pt idx="164">
                  <c:v>1.2984807315068247E-2</c:v>
                </c:pt>
                <c:pt idx="165">
                  <c:v>6.6769223789820325E-3</c:v>
                </c:pt>
                <c:pt idx="166">
                  <c:v>2.079454639053957E-2</c:v>
                </c:pt>
                <c:pt idx="167">
                  <c:v>6.3434170883449534E-3</c:v>
                </c:pt>
                <c:pt idx="168">
                  <c:v>1.6203923951631519E-2</c:v>
                </c:pt>
                <c:pt idx="169">
                  <c:v>1.1555105475953712E-2</c:v>
                </c:pt>
                <c:pt idx="170">
                  <c:v>1.5524860996642763E-2</c:v>
                </c:pt>
                <c:pt idx="171">
                  <c:v>9.0333936951643001E-3</c:v>
                </c:pt>
                <c:pt idx="172">
                  <c:v>7.9381714493941581E-3</c:v>
                </c:pt>
                <c:pt idx="173">
                  <c:v>8.2319680469750325E-3</c:v>
                </c:pt>
                <c:pt idx="174">
                  <c:v>1.0107574623938105E-2</c:v>
                </c:pt>
                <c:pt idx="175">
                  <c:v>1.2449048495820722E-2</c:v>
                </c:pt>
                <c:pt idx="176">
                  <c:v>1.437501196556816E-2</c:v>
                </c:pt>
                <c:pt idx="177">
                  <c:v>1.5179556356514481E-2</c:v>
                </c:pt>
                <c:pt idx="178">
                  <c:v>9.4680404281219967E-3</c:v>
                </c:pt>
                <c:pt idx="179">
                  <c:v>1.3717219645233328E-2</c:v>
                </c:pt>
                <c:pt idx="180">
                  <c:v>1.2440297411080185E-2</c:v>
                </c:pt>
                <c:pt idx="181">
                  <c:v>7.3967384227445502E-3</c:v>
                </c:pt>
                <c:pt idx="182">
                  <c:v>1.043100001396308E-2</c:v>
                </c:pt>
                <c:pt idx="183">
                  <c:v>1.2412425250340106E-2</c:v>
                </c:pt>
                <c:pt idx="184">
                  <c:v>5.1882845516854487E-3</c:v>
                </c:pt>
                <c:pt idx="185">
                  <c:v>1.0225944028949102E-2</c:v>
                </c:pt>
                <c:pt idx="186">
                  <c:v>1.3829192994989487E-2</c:v>
                </c:pt>
                <c:pt idx="187">
                  <c:v>1.2182472001020142E-2</c:v>
                </c:pt>
                <c:pt idx="188">
                  <c:v>8.902278477322955E-3</c:v>
                </c:pt>
                <c:pt idx="189">
                  <c:v>8.8360546154353323E-3</c:v>
                </c:pt>
                <c:pt idx="190">
                  <c:v>1.1373091689719225E-2</c:v>
                </c:pt>
                <c:pt idx="191">
                  <c:v>8.8953622023905214E-3</c:v>
                </c:pt>
                <c:pt idx="192">
                  <c:v>4.5474973056608275E-3</c:v>
                </c:pt>
                <c:pt idx="193">
                  <c:v>9.72285259355226E-3</c:v>
                </c:pt>
                <c:pt idx="194">
                  <c:v>8.9602806330062543E-3</c:v>
                </c:pt>
                <c:pt idx="195">
                  <c:v>5.5988825243901011E-3</c:v>
                </c:pt>
                <c:pt idx="196">
                  <c:v>1.4131019446523368E-2</c:v>
                </c:pt>
                <c:pt idx="197">
                  <c:v>9.0884288861480481E-3</c:v>
                </c:pt>
                <c:pt idx="198">
                  <c:v>8.3965924459426557E-3</c:v>
                </c:pt>
                <c:pt idx="199">
                  <c:v>6.0525953289944185E-3</c:v>
                </c:pt>
                <c:pt idx="200">
                  <c:v>6.3990494927026846E-3</c:v>
                </c:pt>
                <c:pt idx="201">
                  <c:v>1.0484316598023144E-2</c:v>
                </c:pt>
                <c:pt idx="202">
                  <c:v>4.1803009230883805E-3</c:v>
                </c:pt>
                <c:pt idx="203">
                  <c:v>1.1004715130916092E-2</c:v>
                </c:pt>
                <c:pt idx="204">
                  <c:v>1.6739818254312359E-2</c:v>
                </c:pt>
                <c:pt idx="205">
                  <c:v>6.8622181307725471E-3</c:v>
                </c:pt>
                <c:pt idx="206">
                  <c:v>5.2402702455182143E-3</c:v>
                </c:pt>
                <c:pt idx="207">
                  <c:v>7.2624671571383716E-3</c:v>
                </c:pt>
                <c:pt idx="208">
                  <c:v>2.4005954078864342E-2</c:v>
                </c:pt>
                <c:pt idx="209">
                  <c:v>1.0444537811836099E-2</c:v>
                </c:pt>
                <c:pt idx="210">
                  <c:v>1.3180348082389321E-2</c:v>
                </c:pt>
                <c:pt idx="211">
                  <c:v>1.0347805585962643E-2</c:v>
                </c:pt>
                <c:pt idx="212">
                  <c:v>1.0537772963592068E-2</c:v>
                </c:pt>
                <c:pt idx="213">
                  <c:v>1.7399840328761771E-2</c:v>
                </c:pt>
                <c:pt idx="214">
                  <c:v>9.2846960293202583E-3</c:v>
                </c:pt>
                <c:pt idx="215">
                  <c:v>1.0122085998140578E-2</c:v>
                </c:pt>
                <c:pt idx="216">
                  <c:v>9.3429283605521232E-3</c:v>
                </c:pt>
                <c:pt idx="217">
                  <c:v>8.3154637621214635E-3</c:v>
                </c:pt>
                <c:pt idx="218">
                  <c:v>6.4744562168981444E-3</c:v>
                </c:pt>
                <c:pt idx="219">
                  <c:v>3.1973547923800111E-2</c:v>
                </c:pt>
                <c:pt idx="220">
                  <c:v>7.7543923168282491E-3</c:v>
                </c:pt>
                <c:pt idx="221">
                  <c:v>1.3494556433394802E-2</c:v>
                </c:pt>
                <c:pt idx="222">
                  <c:v>1.15779218321297E-2</c:v>
                </c:pt>
                <c:pt idx="223">
                  <c:v>9.2075910583964554E-3</c:v>
                </c:pt>
                <c:pt idx="224">
                  <c:v>1.2995293190629869E-2</c:v>
                </c:pt>
                <c:pt idx="225">
                  <c:v>1.9703123164582479E-2</c:v>
                </c:pt>
                <c:pt idx="226">
                  <c:v>8.8674868082628863E-3</c:v>
                </c:pt>
                <c:pt idx="227">
                  <c:v>1.9503311743859823E-2</c:v>
                </c:pt>
                <c:pt idx="228">
                  <c:v>1.4000777043668143E-2</c:v>
                </c:pt>
                <c:pt idx="229">
                  <c:v>1.5563402340909758E-2</c:v>
                </c:pt>
                <c:pt idx="230">
                  <c:v>1.3603826730324054E-2</c:v>
                </c:pt>
                <c:pt idx="231">
                  <c:v>1.9543054560537017E-2</c:v>
                </c:pt>
                <c:pt idx="232">
                  <c:v>1.7427166701107836E-2</c:v>
                </c:pt>
                <c:pt idx="233">
                  <c:v>1.5089292414998134E-2</c:v>
                </c:pt>
                <c:pt idx="234">
                  <c:v>1.5194374768499145E-2</c:v>
                </c:pt>
                <c:pt idx="235">
                  <c:v>1.4968555431283288E-2</c:v>
                </c:pt>
                <c:pt idx="236">
                  <c:v>1.2235667546092866E-2</c:v>
                </c:pt>
                <c:pt idx="237">
                  <c:v>2.2336255907726307E-2</c:v>
                </c:pt>
                <c:pt idx="238">
                  <c:v>1.185628273130819E-2</c:v>
                </c:pt>
                <c:pt idx="239">
                  <c:v>1.4072647408294019E-2</c:v>
                </c:pt>
                <c:pt idx="240">
                  <c:v>7.0197972078848009E-3</c:v>
                </c:pt>
                <c:pt idx="241">
                  <c:v>2.7309820425423164E-2</c:v>
                </c:pt>
                <c:pt idx="242">
                  <c:v>2.2518987447054547E-2</c:v>
                </c:pt>
                <c:pt idx="243">
                  <c:v>1.6528106722187914E-2</c:v>
                </c:pt>
                <c:pt idx="244">
                  <c:v>1.9163416319452831E-2</c:v>
                </c:pt>
                <c:pt idx="245">
                  <c:v>1.211001269721605E-2</c:v>
                </c:pt>
                <c:pt idx="246">
                  <c:v>1.5032824303536543E-2</c:v>
                </c:pt>
                <c:pt idx="247">
                  <c:v>1.4017736068238151E-2</c:v>
                </c:pt>
                <c:pt idx="248">
                  <c:v>1.0572736945687512E-2</c:v>
                </c:pt>
                <c:pt idx="249">
                  <c:v>7.8097065770754009E-3</c:v>
                </c:pt>
                <c:pt idx="250">
                  <c:v>1.5684273996210821E-2</c:v>
                </c:pt>
                <c:pt idx="251">
                  <c:v>1.0244106495857599E-2</c:v>
                </c:pt>
                <c:pt idx="252">
                  <c:v>1.1372671551493241E-2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0-4DC5-B667-CC7163D6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8879"/>
        <c:axId val="742742207"/>
      </c:lineChart>
      <c:catAx>
        <c:axId val="71504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2207"/>
        <c:crosses val="autoZero"/>
        <c:auto val="1"/>
        <c:lblAlgn val="ctr"/>
        <c:lblOffset val="100"/>
        <c:noMultiLvlLbl val="0"/>
      </c:catAx>
      <c:valAx>
        <c:axId val="74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Realised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NASDAQ!$A$18:$A$1275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NASDAQ!$H$18:$H$1275</c:f>
              <c:numCache>
                <c:formatCode>0.00%</c:formatCode>
                <c:ptCount val="253"/>
                <c:pt idx="1">
                  <c:v>6.4000000000000003E-3</c:v>
                </c:pt>
                <c:pt idx="2">
                  <c:v>3.0000000000000001E-3</c:v>
                </c:pt>
                <c:pt idx="3">
                  <c:v>6.8999999999999999E-3</c:v>
                </c:pt>
                <c:pt idx="4">
                  <c:v>5.4000000000000003E-3</c:v>
                </c:pt>
                <c:pt idx="5">
                  <c:v>7.4000000000000003E-3</c:v>
                </c:pt>
                <c:pt idx="6">
                  <c:v>3.5999999999999999E-3</c:v>
                </c:pt>
                <c:pt idx="7">
                  <c:v>7.4000000000000003E-3</c:v>
                </c:pt>
                <c:pt idx="8">
                  <c:v>1.5299999999999999E-2</c:v>
                </c:pt>
                <c:pt idx="9">
                  <c:v>8.6E-3</c:v>
                </c:pt>
                <c:pt idx="10">
                  <c:v>6.8999999999999999E-3</c:v>
                </c:pt>
                <c:pt idx="11">
                  <c:v>6.4000000000000003E-3</c:v>
                </c:pt>
                <c:pt idx="12">
                  <c:v>5.1999999999999998E-3</c:v>
                </c:pt>
                <c:pt idx="13">
                  <c:v>3.3E-3</c:v>
                </c:pt>
                <c:pt idx="14">
                  <c:v>8.6E-3</c:v>
                </c:pt>
                <c:pt idx="15">
                  <c:v>5.4000000000000003E-3</c:v>
                </c:pt>
                <c:pt idx="16">
                  <c:v>1.29E-2</c:v>
                </c:pt>
                <c:pt idx="17">
                  <c:v>1.2999999999999999E-2</c:v>
                </c:pt>
                <c:pt idx="18">
                  <c:v>1.15E-2</c:v>
                </c:pt>
                <c:pt idx="19">
                  <c:v>1.52E-2</c:v>
                </c:pt>
                <c:pt idx="20">
                  <c:v>1.6500000000000001E-2</c:v>
                </c:pt>
                <c:pt idx="21">
                  <c:v>1.52E-2</c:v>
                </c:pt>
                <c:pt idx="22">
                  <c:v>2.1999999999999999E-2</c:v>
                </c:pt>
                <c:pt idx="23">
                  <c:v>1.1599999999999999E-2</c:v>
                </c:pt>
                <c:pt idx="24">
                  <c:v>2.07E-2</c:v>
                </c:pt>
                <c:pt idx="25">
                  <c:v>1.5900000000000001E-2</c:v>
                </c:pt>
                <c:pt idx="26">
                  <c:v>1.9800000000000002E-2</c:v>
                </c:pt>
                <c:pt idx="27">
                  <c:v>7.0000000000000001E-3</c:v>
                </c:pt>
                <c:pt idx="28">
                  <c:v>1.09E-2</c:v>
                </c:pt>
                <c:pt idx="29">
                  <c:v>1.1900000000000001E-2</c:v>
                </c:pt>
                <c:pt idx="30">
                  <c:v>6.4999999999999997E-3</c:v>
                </c:pt>
                <c:pt idx="31">
                  <c:v>1.61E-2</c:v>
                </c:pt>
                <c:pt idx="32">
                  <c:v>2.0299999999999999E-2</c:v>
                </c:pt>
                <c:pt idx="33">
                  <c:v>1.61E-2</c:v>
                </c:pt>
                <c:pt idx="34">
                  <c:v>1.6500000000000001E-2</c:v>
                </c:pt>
                <c:pt idx="35">
                  <c:v>1.7000000000000001E-2</c:v>
                </c:pt>
                <c:pt idx="36">
                  <c:v>1.72E-2</c:v>
                </c:pt>
                <c:pt idx="37">
                  <c:v>6.6E-3</c:v>
                </c:pt>
                <c:pt idx="38">
                  <c:v>6.3E-3</c:v>
                </c:pt>
                <c:pt idx="39">
                  <c:v>5.1000000000000004E-3</c:v>
                </c:pt>
                <c:pt idx="40">
                  <c:v>4.8999999999999998E-3</c:v>
                </c:pt>
                <c:pt idx="41">
                  <c:v>6.4000000000000003E-3</c:v>
                </c:pt>
                <c:pt idx="42">
                  <c:v>7.0000000000000001E-3</c:v>
                </c:pt>
                <c:pt idx="43">
                  <c:v>5.4999999999999997E-3</c:v>
                </c:pt>
                <c:pt idx="44">
                  <c:v>9.7000000000000003E-3</c:v>
                </c:pt>
                <c:pt idx="45">
                  <c:v>1.2800000000000001E-2</c:v>
                </c:pt>
                <c:pt idx="46">
                  <c:v>1.4999999999999999E-2</c:v>
                </c:pt>
                <c:pt idx="47">
                  <c:v>1.32E-2</c:v>
                </c:pt>
                <c:pt idx="48">
                  <c:v>1.15E-2</c:v>
                </c:pt>
                <c:pt idx="49">
                  <c:v>2.3400000000000001E-2</c:v>
                </c:pt>
                <c:pt idx="50">
                  <c:v>1.1900000000000001E-2</c:v>
                </c:pt>
                <c:pt idx="51">
                  <c:v>1.0999999999999999E-2</c:v>
                </c:pt>
                <c:pt idx="52">
                  <c:v>1.43E-2</c:v>
                </c:pt>
                <c:pt idx="53">
                  <c:v>9.1999999999999998E-3</c:v>
                </c:pt>
                <c:pt idx="54">
                  <c:v>1.7299999999999999E-2</c:v>
                </c:pt>
                <c:pt idx="55">
                  <c:v>1.32E-2</c:v>
                </c:pt>
                <c:pt idx="56">
                  <c:v>2.2700000000000001E-2</c:v>
                </c:pt>
                <c:pt idx="57">
                  <c:v>1.8499999999999999E-2</c:v>
                </c:pt>
                <c:pt idx="58">
                  <c:v>4.4699999999999997E-2</c:v>
                </c:pt>
                <c:pt idx="59">
                  <c:v>2.5000000000000001E-2</c:v>
                </c:pt>
                <c:pt idx="60">
                  <c:v>3.5700000000000003E-2</c:v>
                </c:pt>
                <c:pt idx="61">
                  <c:v>2.0400000000000001E-2</c:v>
                </c:pt>
                <c:pt idx="62">
                  <c:v>2.52E-2</c:v>
                </c:pt>
                <c:pt idx="63">
                  <c:v>1.5599999999999999E-2</c:v>
                </c:pt>
                <c:pt idx="64">
                  <c:v>1.6E-2</c:v>
                </c:pt>
                <c:pt idx="65">
                  <c:v>1.61E-2</c:v>
                </c:pt>
                <c:pt idx="66">
                  <c:v>3.09E-2</c:v>
                </c:pt>
                <c:pt idx="67">
                  <c:v>1.7500000000000002E-2</c:v>
                </c:pt>
                <c:pt idx="68">
                  <c:v>1.21E-2</c:v>
                </c:pt>
                <c:pt idx="69">
                  <c:v>1.12E-2</c:v>
                </c:pt>
                <c:pt idx="70">
                  <c:v>1.35E-2</c:v>
                </c:pt>
                <c:pt idx="71">
                  <c:v>2.7199999999999998E-2</c:v>
                </c:pt>
                <c:pt idx="72">
                  <c:v>1.7999999999999999E-2</c:v>
                </c:pt>
                <c:pt idx="73">
                  <c:v>1.23E-2</c:v>
                </c:pt>
                <c:pt idx="74">
                  <c:v>1.5900000000000001E-2</c:v>
                </c:pt>
                <c:pt idx="75">
                  <c:v>1.29E-2</c:v>
                </c:pt>
                <c:pt idx="76">
                  <c:v>1.32E-2</c:v>
                </c:pt>
                <c:pt idx="77">
                  <c:v>1.26E-2</c:v>
                </c:pt>
                <c:pt idx="78">
                  <c:v>2.0299999999999999E-2</c:v>
                </c:pt>
                <c:pt idx="79">
                  <c:v>1.8499999999999999E-2</c:v>
                </c:pt>
                <c:pt idx="80">
                  <c:v>4.4200000000000003E-2</c:v>
                </c:pt>
                <c:pt idx="81">
                  <c:v>1.54E-2</c:v>
                </c:pt>
                <c:pt idx="82">
                  <c:v>1.38E-2</c:v>
                </c:pt>
                <c:pt idx="83">
                  <c:v>1.47E-2</c:v>
                </c:pt>
                <c:pt idx="84">
                  <c:v>1.43E-2</c:v>
                </c:pt>
                <c:pt idx="85">
                  <c:v>1.4800000000000001E-2</c:v>
                </c:pt>
                <c:pt idx="86">
                  <c:v>1.3299999999999999E-2</c:v>
                </c:pt>
                <c:pt idx="87">
                  <c:v>1.6799999999999999E-2</c:v>
                </c:pt>
                <c:pt idx="88">
                  <c:v>2.75E-2</c:v>
                </c:pt>
                <c:pt idx="89">
                  <c:v>2.7199999999999998E-2</c:v>
                </c:pt>
                <c:pt idx="90">
                  <c:v>1.72E-2</c:v>
                </c:pt>
                <c:pt idx="91">
                  <c:v>1.52E-2</c:v>
                </c:pt>
                <c:pt idx="92">
                  <c:v>1.7500000000000002E-2</c:v>
                </c:pt>
                <c:pt idx="93">
                  <c:v>1.6899999999999998E-2</c:v>
                </c:pt>
                <c:pt idx="94">
                  <c:v>2.3199999999999998E-2</c:v>
                </c:pt>
                <c:pt idx="95">
                  <c:v>1.24E-2</c:v>
                </c:pt>
                <c:pt idx="96">
                  <c:v>1.29E-2</c:v>
                </c:pt>
                <c:pt idx="97">
                  <c:v>1.3100000000000001E-2</c:v>
                </c:pt>
                <c:pt idx="98">
                  <c:v>9.7999999999999997E-3</c:v>
                </c:pt>
                <c:pt idx="99">
                  <c:v>1.5299999999999999E-2</c:v>
                </c:pt>
                <c:pt idx="100">
                  <c:v>1.3899999999999999E-2</c:v>
                </c:pt>
                <c:pt idx="101">
                  <c:v>1.14E-2</c:v>
                </c:pt>
                <c:pt idx="102">
                  <c:v>1.03E-2</c:v>
                </c:pt>
                <c:pt idx="103">
                  <c:v>1.3899999999999999E-2</c:v>
                </c:pt>
                <c:pt idx="104">
                  <c:v>1.0200000000000001E-2</c:v>
                </c:pt>
                <c:pt idx="105">
                  <c:v>7.1000000000000004E-3</c:v>
                </c:pt>
                <c:pt idx="106">
                  <c:v>9.7000000000000003E-3</c:v>
                </c:pt>
                <c:pt idx="107">
                  <c:v>8.0999999999999996E-3</c:v>
                </c:pt>
                <c:pt idx="108">
                  <c:v>1.12E-2</c:v>
                </c:pt>
                <c:pt idx="109">
                  <c:v>1.8100000000000002E-2</c:v>
                </c:pt>
                <c:pt idx="110">
                  <c:v>1.44E-2</c:v>
                </c:pt>
                <c:pt idx="111">
                  <c:v>8.3000000000000001E-3</c:v>
                </c:pt>
                <c:pt idx="112">
                  <c:v>1.4E-2</c:v>
                </c:pt>
                <c:pt idx="113">
                  <c:v>2.0400000000000001E-2</c:v>
                </c:pt>
                <c:pt idx="114">
                  <c:v>1.17E-2</c:v>
                </c:pt>
                <c:pt idx="115">
                  <c:v>0.01</c:v>
                </c:pt>
                <c:pt idx="116">
                  <c:v>9.7000000000000003E-3</c:v>
                </c:pt>
                <c:pt idx="117">
                  <c:v>1.29E-2</c:v>
                </c:pt>
                <c:pt idx="118">
                  <c:v>9.4999999999999998E-3</c:v>
                </c:pt>
                <c:pt idx="119">
                  <c:v>2.4899999999999999E-2</c:v>
                </c:pt>
                <c:pt idx="120">
                  <c:v>1.3899999999999999E-2</c:v>
                </c:pt>
                <c:pt idx="121">
                  <c:v>1.24E-2</c:v>
                </c:pt>
                <c:pt idx="122">
                  <c:v>1.4500000000000001E-2</c:v>
                </c:pt>
                <c:pt idx="123">
                  <c:v>1.61E-2</c:v>
                </c:pt>
                <c:pt idx="124">
                  <c:v>2.9899999999999999E-2</c:v>
                </c:pt>
                <c:pt idx="125">
                  <c:v>2.75E-2</c:v>
                </c:pt>
                <c:pt idx="126">
                  <c:v>1.7000000000000001E-2</c:v>
                </c:pt>
                <c:pt idx="127">
                  <c:v>9.7000000000000003E-3</c:v>
                </c:pt>
                <c:pt idx="128">
                  <c:v>2.92E-2</c:v>
                </c:pt>
                <c:pt idx="129">
                  <c:v>2.9100000000000001E-2</c:v>
                </c:pt>
                <c:pt idx="130">
                  <c:v>2.0299999999999999E-2</c:v>
                </c:pt>
                <c:pt idx="131">
                  <c:v>2.63E-2</c:v>
                </c:pt>
                <c:pt idx="132">
                  <c:v>3.1600000000000003E-2</c:v>
                </c:pt>
                <c:pt idx="133">
                  <c:v>2.8299999999999999E-2</c:v>
                </c:pt>
                <c:pt idx="134">
                  <c:v>2.8500000000000001E-2</c:v>
                </c:pt>
                <c:pt idx="135">
                  <c:v>2.2499999999999999E-2</c:v>
                </c:pt>
                <c:pt idx="136">
                  <c:v>1.18E-2</c:v>
                </c:pt>
                <c:pt idx="137">
                  <c:v>2.5399999999999999E-2</c:v>
                </c:pt>
                <c:pt idx="138">
                  <c:v>2.4500000000000001E-2</c:v>
                </c:pt>
                <c:pt idx="139">
                  <c:v>1.6500000000000001E-2</c:v>
                </c:pt>
                <c:pt idx="140">
                  <c:v>3.6400000000000002E-2</c:v>
                </c:pt>
                <c:pt idx="141">
                  <c:v>1.38E-2</c:v>
                </c:pt>
                <c:pt idx="142">
                  <c:v>2.5000000000000001E-2</c:v>
                </c:pt>
                <c:pt idx="143">
                  <c:v>1.5100000000000001E-2</c:v>
                </c:pt>
                <c:pt idx="144">
                  <c:v>1.6400000000000001E-2</c:v>
                </c:pt>
                <c:pt idx="145">
                  <c:v>1.4500000000000001E-2</c:v>
                </c:pt>
                <c:pt idx="146">
                  <c:v>1.4E-2</c:v>
                </c:pt>
                <c:pt idx="147">
                  <c:v>1.83E-2</c:v>
                </c:pt>
                <c:pt idx="148">
                  <c:v>1.6400000000000001E-2</c:v>
                </c:pt>
                <c:pt idx="149">
                  <c:v>2.07E-2</c:v>
                </c:pt>
                <c:pt idx="150">
                  <c:v>1.9300000000000001E-2</c:v>
                </c:pt>
                <c:pt idx="151">
                  <c:v>1.6899999999999998E-2</c:v>
                </c:pt>
                <c:pt idx="152">
                  <c:v>1.0200000000000001E-2</c:v>
                </c:pt>
                <c:pt idx="153">
                  <c:v>1.7899999999999999E-2</c:v>
                </c:pt>
                <c:pt idx="154">
                  <c:v>2.06E-2</c:v>
                </c:pt>
                <c:pt idx="155">
                  <c:v>3.5299999999999998E-2</c:v>
                </c:pt>
                <c:pt idx="156">
                  <c:v>1.44E-2</c:v>
                </c:pt>
                <c:pt idx="157">
                  <c:v>2.5100000000000001E-2</c:v>
                </c:pt>
                <c:pt idx="158">
                  <c:v>3.0499999999999999E-2</c:v>
                </c:pt>
                <c:pt idx="159">
                  <c:v>1.4999999999999999E-2</c:v>
                </c:pt>
                <c:pt idx="160">
                  <c:v>0.02</c:v>
                </c:pt>
                <c:pt idx="161">
                  <c:v>2.1499999999999998E-2</c:v>
                </c:pt>
                <c:pt idx="162">
                  <c:v>1.4500000000000001E-2</c:v>
                </c:pt>
                <c:pt idx="163">
                  <c:v>1.47E-2</c:v>
                </c:pt>
                <c:pt idx="164">
                  <c:v>9.9000000000000008E-3</c:v>
                </c:pt>
                <c:pt idx="165">
                  <c:v>2.0799999999999999E-2</c:v>
                </c:pt>
                <c:pt idx="166">
                  <c:v>9.4999999999999998E-3</c:v>
                </c:pt>
                <c:pt idx="167">
                  <c:v>2.2200000000000001E-2</c:v>
                </c:pt>
                <c:pt idx="168">
                  <c:v>1.21E-2</c:v>
                </c:pt>
                <c:pt idx="169">
                  <c:v>2.29E-2</c:v>
                </c:pt>
                <c:pt idx="170">
                  <c:v>1.11E-2</c:v>
                </c:pt>
                <c:pt idx="171">
                  <c:v>1.0800000000000001E-2</c:v>
                </c:pt>
                <c:pt idx="172">
                  <c:v>1.4500000000000001E-2</c:v>
                </c:pt>
                <c:pt idx="173">
                  <c:v>1.2800000000000001E-2</c:v>
                </c:pt>
                <c:pt idx="174">
                  <c:v>1.4800000000000001E-2</c:v>
                </c:pt>
                <c:pt idx="175">
                  <c:v>2.3900000000000001E-2</c:v>
                </c:pt>
                <c:pt idx="176">
                  <c:v>1.89E-2</c:v>
                </c:pt>
                <c:pt idx="177">
                  <c:v>1.49E-2</c:v>
                </c:pt>
                <c:pt idx="178">
                  <c:v>1.7600000000000001E-2</c:v>
                </c:pt>
                <c:pt idx="179">
                  <c:v>1.8700000000000001E-2</c:v>
                </c:pt>
                <c:pt idx="180">
                  <c:v>1.0699999999999999E-2</c:v>
                </c:pt>
                <c:pt idx="181">
                  <c:v>1.32E-2</c:v>
                </c:pt>
                <c:pt idx="182">
                  <c:v>1.5900000000000001E-2</c:v>
                </c:pt>
                <c:pt idx="183">
                  <c:v>8.5000000000000006E-3</c:v>
                </c:pt>
                <c:pt idx="184">
                  <c:v>1.04E-2</c:v>
                </c:pt>
                <c:pt idx="185">
                  <c:v>2.29E-2</c:v>
                </c:pt>
                <c:pt idx="186">
                  <c:v>1.66E-2</c:v>
                </c:pt>
                <c:pt idx="187">
                  <c:v>1.2999999999999999E-2</c:v>
                </c:pt>
                <c:pt idx="188">
                  <c:v>1.3899999999999999E-2</c:v>
                </c:pt>
                <c:pt idx="189">
                  <c:v>1.5699999999999999E-2</c:v>
                </c:pt>
                <c:pt idx="190">
                  <c:v>1.24E-2</c:v>
                </c:pt>
                <c:pt idx="191">
                  <c:v>7.4000000000000003E-3</c:v>
                </c:pt>
                <c:pt idx="192">
                  <c:v>1.7000000000000001E-2</c:v>
                </c:pt>
                <c:pt idx="193">
                  <c:v>1.4500000000000001E-2</c:v>
                </c:pt>
                <c:pt idx="194">
                  <c:v>0.01</c:v>
                </c:pt>
                <c:pt idx="195">
                  <c:v>2.5399999999999999E-2</c:v>
                </c:pt>
                <c:pt idx="196">
                  <c:v>1.3899999999999999E-2</c:v>
                </c:pt>
                <c:pt idx="197">
                  <c:v>1.12E-2</c:v>
                </c:pt>
                <c:pt idx="198">
                  <c:v>6.7000000000000002E-3</c:v>
                </c:pt>
                <c:pt idx="199">
                  <c:v>1.0699999999999999E-2</c:v>
                </c:pt>
                <c:pt idx="200">
                  <c:v>1.4E-2</c:v>
                </c:pt>
                <c:pt idx="201">
                  <c:v>6.6E-3</c:v>
                </c:pt>
                <c:pt idx="202">
                  <c:v>1.29E-2</c:v>
                </c:pt>
                <c:pt idx="203">
                  <c:v>1.6299999999999999E-2</c:v>
                </c:pt>
                <c:pt idx="204">
                  <c:v>8.5000000000000006E-3</c:v>
                </c:pt>
                <c:pt idx="205">
                  <c:v>8.2000000000000007E-3</c:v>
                </c:pt>
                <c:pt idx="206">
                  <c:v>9.1999999999999998E-3</c:v>
                </c:pt>
                <c:pt idx="207">
                  <c:v>1.7299999999999999E-2</c:v>
                </c:pt>
                <c:pt idx="208">
                  <c:v>1.32E-2</c:v>
                </c:pt>
                <c:pt idx="209">
                  <c:v>1.6299999999999999E-2</c:v>
                </c:pt>
                <c:pt idx="210">
                  <c:v>1.23E-2</c:v>
                </c:pt>
                <c:pt idx="211">
                  <c:v>1.8499999999999999E-2</c:v>
                </c:pt>
                <c:pt idx="212">
                  <c:v>1.9400000000000001E-2</c:v>
                </c:pt>
                <c:pt idx="213">
                  <c:v>1.11E-2</c:v>
                </c:pt>
                <c:pt idx="214">
                  <c:v>1.0500000000000001E-2</c:v>
                </c:pt>
                <c:pt idx="215">
                  <c:v>1.4E-2</c:v>
                </c:pt>
                <c:pt idx="216">
                  <c:v>1.0500000000000001E-2</c:v>
                </c:pt>
                <c:pt idx="217">
                  <c:v>6.3E-3</c:v>
                </c:pt>
                <c:pt idx="218">
                  <c:v>3.3300000000000003E-2</c:v>
                </c:pt>
                <c:pt idx="219">
                  <c:v>9.2999999999999992E-3</c:v>
                </c:pt>
                <c:pt idx="220">
                  <c:v>1.66E-2</c:v>
                </c:pt>
                <c:pt idx="221">
                  <c:v>1.5900000000000001E-2</c:v>
                </c:pt>
                <c:pt idx="222">
                  <c:v>1.1900000000000001E-2</c:v>
                </c:pt>
                <c:pt idx="223">
                  <c:v>1.3100000000000001E-2</c:v>
                </c:pt>
                <c:pt idx="224">
                  <c:v>2.1399999999999999E-2</c:v>
                </c:pt>
                <c:pt idx="225">
                  <c:v>1.0500000000000001E-2</c:v>
                </c:pt>
                <c:pt idx="226">
                  <c:v>1.84E-2</c:v>
                </c:pt>
                <c:pt idx="227">
                  <c:v>1.78E-2</c:v>
                </c:pt>
                <c:pt idx="228">
                  <c:v>2.1999999999999999E-2</c:v>
                </c:pt>
                <c:pt idx="229">
                  <c:v>1.5800000000000002E-2</c:v>
                </c:pt>
                <c:pt idx="230">
                  <c:v>2.1700000000000001E-2</c:v>
                </c:pt>
                <c:pt idx="231">
                  <c:v>2.1399999999999999E-2</c:v>
                </c:pt>
                <c:pt idx="232">
                  <c:v>1.8200000000000001E-2</c:v>
                </c:pt>
                <c:pt idx="233">
                  <c:v>2.2800000000000001E-2</c:v>
                </c:pt>
                <c:pt idx="234">
                  <c:v>2.1899999999999999E-2</c:v>
                </c:pt>
                <c:pt idx="235">
                  <c:v>1.1299999999999999E-2</c:v>
                </c:pt>
                <c:pt idx="236">
                  <c:v>2.23E-2</c:v>
                </c:pt>
                <c:pt idx="237">
                  <c:v>1.34E-2</c:v>
                </c:pt>
                <c:pt idx="238">
                  <c:v>1.7000000000000001E-2</c:v>
                </c:pt>
                <c:pt idx="239">
                  <c:v>7.7000000000000002E-3</c:v>
                </c:pt>
                <c:pt idx="240">
                  <c:v>3.9199999999999999E-2</c:v>
                </c:pt>
                <c:pt idx="241">
                  <c:v>2.0799999999999999E-2</c:v>
                </c:pt>
                <c:pt idx="242">
                  <c:v>2.5100000000000001E-2</c:v>
                </c:pt>
                <c:pt idx="243">
                  <c:v>3.15E-2</c:v>
                </c:pt>
                <c:pt idx="244">
                  <c:v>1.54E-2</c:v>
                </c:pt>
                <c:pt idx="245">
                  <c:v>1.8100000000000002E-2</c:v>
                </c:pt>
                <c:pt idx="246">
                  <c:v>1.52E-2</c:v>
                </c:pt>
                <c:pt idx="247">
                  <c:v>1.7399999999999999E-2</c:v>
                </c:pt>
                <c:pt idx="248">
                  <c:v>8.9999999999999993E-3</c:v>
                </c:pt>
                <c:pt idx="249">
                  <c:v>2.87E-2</c:v>
                </c:pt>
                <c:pt idx="250">
                  <c:v>9.7999999999999997E-3</c:v>
                </c:pt>
                <c:pt idx="251">
                  <c:v>1.34E-2</c:v>
                </c:pt>
                <c:pt idx="252">
                  <c:v>1.0699999999999999E-2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C-43E1-976D-D4B02D0068C3}"/>
            </c:ext>
          </c:extLst>
        </c:ser>
        <c:ser>
          <c:idx val="1"/>
          <c:order val="1"/>
          <c:tx>
            <c:v>EGARCH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NASDAQ!$A$18:$A$1275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NASDAQ!$I$18:$I$1275</c:f>
              <c:numCache>
                <c:formatCode>0.00%</c:formatCode>
                <c:ptCount val="253"/>
                <c:pt idx="1">
                  <c:v>8.2208019045174469E-3</c:v>
                </c:pt>
                <c:pt idx="2">
                  <c:v>6.1229737141770806E-3</c:v>
                </c:pt>
                <c:pt idx="3">
                  <c:v>2.9857284098181885E-3</c:v>
                </c:pt>
                <c:pt idx="4">
                  <c:v>6.9686786439680428E-3</c:v>
                </c:pt>
                <c:pt idx="5">
                  <c:v>5.5151693513019098E-3</c:v>
                </c:pt>
                <c:pt idx="6">
                  <c:v>6.4908638354313321E-3</c:v>
                </c:pt>
                <c:pt idx="7">
                  <c:v>3.6201487339325542E-3</c:v>
                </c:pt>
                <c:pt idx="8">
                  <c:v>8.7115978371047915E-3</c:v>
                </c:pt>
                <c:pt idx="9">
                  <c:v>1.7848039269143207E-2</c:v>
                </c:pt>
                <c:pt idx="10">
                  <c:v>7.7796809139772201E-3</c:v>
                </c:pt>
                <c:pt idx="11">
                  <c:v>6.9268936141648856E-3</c:v>
                </c:pt>
                <c:pt idx="12">
                  <c:v>6.2406732820438297E-3</c:v>
                </c:pt>
                <c:pt idx="13">
                  <c:v>5.2876903852416236E-3</c:v>
                </c:pt>
                <c:pt idx="14">
                  <c:v>4.7212644105210652E-3</c:v>
                </c:pt>
                <c:pt idx="15">
                  <c:v>7.7102537481420286E-3</c:v>
                </c:pt>
                <c:pt idx="16">
                  <c:v>5.0613499239783423E-3</c:v>
                </c:pt>
                <c:pt idx="17">
                  <c:v>1.4864481860411191E-2</c:v>
                </c:pt>
                <c:pt idx="18">
                  <c:v>1.2643003922847047E-2</c:v>
                </c:pt>
                <c:pt idx="19">
                  <c:v>9.9911317424121356E-3</c:v>
                </c:pt>
                <c:pt idx="20">
                  <c:v>1.9810433184291768E-2</c:v>
                </c:pt>
                <c:pt idx="21">
                  <c:v>1.5250022033422227E-2</c:v>
                </c:pt>
                <c:pt idx="22">
                  <c:v>1.7422632440527983E-2</c:v>
                </c:pt>
                <c:pt idx="23">
                  <c:v>2.3002231770191253E-2</c:v>
                </c:pt>
                <c:pt idx="24">
                  <c:v>1.0454000899092679E-2</c:v>
                </c:pt>
                <c:pt idx="25">
                  <c:v>2.2400787190129171E-2</c:v>
                </c:pt>
                <c:pt idx="26">
                  <c:v>1.3849268778091518E-2</c:v>
                </c:pt>
                <c:pt idx="27">
                  <c:v>1.8879897532352481E-2</c:v>
                </c:pt>
                <c:pt idx="28">
                  <c:v>6.6169000025500385E-3</c:v>
                </c:pt>
                <c:pt idx="29">
                  <c:v>1.5155236674922523E-2</c:v>
                </c:pt>
                <c:pt idx="30">
                  <c:v>1.0582901320545592E-2</c:v>
                </c:pt>
                <c:pt idx="31">
                  <c:v>1.1390515363417755E-2</c:v>
                </c:pt>
                <c:pt idx="32">
                  <c:v>1.676640926048361E-2</c:v>
                </c:pt>
                <c:pt idx="33">
                  <c:v>1.8353163671735281E-2</c:v>
                </c:pt>
                <c:pt idx="34">
                  <c:v>2.1281491897706395E-2</c:v>
                </c:pt>
                <c:pt idx="35">
                  <c:v>1.4188520444794768E-2</c:v>
                </c:pt>
                <c:pt idx="36">
                  <c:v>1.7726257220035666E-2</c:v>
                </c:pt>
                <c:pt idx="37">
                  <c:v>1.6311871020777514E-2</c:v>
                </c:pt>
                <c:pt idx="38">
                  <c:v>6.8943605662724408E-3</c:v>
                </c:pt>
                <c:pt idx="39">
                  <c:v>6.2791116021415141E-3</c:v>
                </c:pt>
                <c:pt idx="40">
                  <c:v>5.9780256846891765E-3</c:v>
                </c:pt>
                <c:pt idx="41">
                  <c:v>6.7805041223969673E-3</c:v>
                </c:pt>
                <c:pt idx="42">
                  <c:v>6.3895487802212046E-3</c:v>
                </c:pt>
                <c:pt idx="43">
                  <c:v>7.0337799064427329E-3</c:v>
                </c:pt>
                <c:pt idx="44">
                  <c:v>7.3877507131323381E-3</c:v>
                </c:pt>
                <c:pt idx="45">
                  <c:v>9.3530108779707726E-3</c:v>
                </c:pt>
                <c:pt idx="46">
                  <c:v>1.5009683623670248E-2</c:v>
                </c:pt>
                <c:pt idx="47">
                  <c:v>2.4425297636498245E-2</c:v>
                </c:pt>
                <c:pt idx="48">
                  <c:v>1.1806655499956329E-2</c:v>
                </c:pt>
                <c:pt idx="49">
                  <c:v>1.2889795604839093E-2</c:v>
                </c:pt>
                <c:pt idx="50">
                  <c:v>1.9091568051380597E-2</c:v>
                </c:pt>
                <c:pt idx="51">
                  <c:v>1.1275955008527181E-2</c:v>
                </c:pt>
                <c:pt idx="52">
                  <c:v>9.3932274006996407E-3</c:v>
                </c:pt>
                <c:pt idx="53">
                  <c:v>2.0388780063913321E-2</c:v>
                </c:pt>
                <c:pt idx="54">
                  <c:v>8.3221749957978035E-3</c:v>
                </c:pt>
                <c:pt idx="55">
                  <c:v>2.2474062595081314E-2</c:v>
                </c:pt>
                <c:pt idx="56">
                  <c:v>1.4709201817991813E-2</c:v>
                </c:pt>
                <c:pt idx="57">
                  <c:v>2.1977518527052362E-2</c:v>
                </c:pt>
                <c:pt idx="58">
                  <c:v>2.3666529713372578E-2</c:v>
                </c:pt>
                <c:pt idx="59">
                  <c:v>3.4603226297634078E-2</c:v>
                </c:pt>
                <c:pt idx="60">
                  <c:v>2.6448821578724555E-2</c:v>
                </c:pt>
                <c:pt idx="61">
                  <c:v>2.8132606729465749E-2</c:v>
                </c:pt>
                <c:pt idx="62">
                  <c:v>2.0612214917928858E-2</c:v>
                </c:pt>
                <c:pt idx="63">
                  <c:v>2.2905822946305988E-2</c:v>
                </c:pt>
                <c:pt idx="64">
                  <c:v>1.6222401826723163E-2</c:v>
                </c:pt>
                <c:pt idx="65">
                  <c:v>1.3751389207758752E-2</c:v>
                </c:pt>
                <c:pt idx="66">
                  <c:v>1.3593435816588345E-2</c:v>
                </c:pt>
                <c:pt idx="67">
                  <c:v>3.499228681866641E-2</c:v>
                </c:pt>
                <c:pt idx="68">
                  <c:v>1.5698831802661489E-2</c:v>
                </c:pt>
                <c:pt idx="69">
                  <c:v>1.2193328035320781E-2</c:v>
                </c:pt>
                <c:pt idx="70">
                  <c:v>1.0596295534067367E-2</c:v>
                </c:pt>
                <c:pt idx="71">
                  <c:v>1.3210079265846188E-2</c:v>
                </c:pt>
                <c:pt idx="72">
                  <c:v>2.7436248071045142E-2</c:v>
                </c:pt>
                <c:pt idx="73">
                  <c:v>2.3590480162621271E-2</c:v>
                </c:pt>
                <c:pt idx="74">
                  <c:v>1.0794743567825154E-2</c:v>
                </c:pt>
                <c:pt idx="75">
                  <c:v>1.5479188871705078E-2</c:v>
                </c:pt>
                <c:pt idx="76">
                  <c:v>1.1532365096068056E-2</c:v>
                </c:pt>
                <c:pt idx="77">
                  <c:v>2.1486893585147274E-2</c:v>
                </c:pt>
                <c:pt idx="78">
                  <c:v>1.4545938503997794E-2</c:v>
                </c:pt>
                <c:pt idx="79">
                  <c:v>2.0057730523594889E-2</c:v>
                </c:pt>
                <c:pt idx="80">
                  <c:v>2.3116917063462781E-2</c:v>
                </c:pt>
                <c:pt idx="81">
                  <c:v>3.6647753551607515E-2</c:v>
                </c:pt>
                <c:pt idx="82">
                  <c:v>1.417907965734958E-2</c:v>
                </c:pt>
                <c:pt idx="83">
                  <c:v>1.1749054517358411E-2</c:v>
                </c:pt>
                <c:pt idx="84">
                  <c:v>1.720863159826767E-2</c:v>
                </c:pt>
                <c:pt idx="85">
                  <c:v>1.3328315847426064E-2</c:v>
                </c:pt>
                <c:pt idx="86">
                  <c:v>1.7158769939215512E-2</c:v>
                </c:pt>
                <c:pt idx="87">
                  <c:v>1.6495203454130906E-2</c:v>
                </c:pt>
                <c:pt idx="88">
                  <c:v>2.649551176953955E-2</c:v>
                </c:pt>
                <c:pt idx="89">
                  <c:v>2.2863025900289647E-2</c:v>
                </c:pt>
                <c:pt idx="90">
                  <c:v>2.4808890214689103E-2</c:v>
                </c:pt>
                <c:pt idx="91">
                  <c:v>1.7010863088273431E-2</c:v>
                </c:pt>
                <c:pt idx="92">
                  <c:v>1.9615567521759095E-2</c:v>
                </c:pt>
                <c:pt idx="93">
                  <c:v>2.0623150036503186E-2</c:v>
                </c:pt>
                <c:pt idx="94">
                  <c:v>1.6635451624109003E-2</c:v>
                </c:pt>
                <c:pt idx="95">
                  <c:v>2.2106521079725525E-2</c:v>
                </c:pt>
                <c:pt idx="96">
                  <c:v>1.1573480473529177E-2</c:v>
                </c:pt>
                <c:pt idx="97">
                  <c:v>1.2720192780255263E-2</c:v>
                </c:pt>
                <c:pt idx="98">
                  <c:v>1.2436513751563358E-2</c:v>
                </c:pt>
                <c:pt idx="99">
                  <c:v>1.0266638777988763E-2</c:v>
                </c:pt>
                <c:pt idx="100">
                  <c:v>1.6743823542701659E-2</c:v>
                </c:pt>
                <c:pt idx="101">
                  <c:v>1.335054923442716E-2</c:v>
                </c:pt>
                <c:pt idx="102">
                  <c:v>1.0495132399980001E-2</c:v>
                </c:pt>
                <c:pt idx="103">
                  <c:v>9.9361510096359178E-3</c:v>
                </c:pt>
                <c:pt idx="104">
                  <c:v>1.3256110281584592E-2</c:v>
                </c:pt>
                <c:pt idx="105">
                  <c:v>1.2828748952058367E-2</c:v>
                </c:pt>
                <c:pt idx="106">
                  <c:v>1.2368813864291759E-2</c:v>
                </c:pt>
                <c:pt idx="107">
                  <c:v>8.4225699298661697E-3</c:v>
                </c:pt>
                <c:pt idx="108">
                  <c:v>8.9131441983072348E-3</c:v>
                </c:pt>
                <c:pt idx="109">
                  <c:v>1.7676658476684912E-2</c:v>
                </c:pt>
                <c:pt idx="110">
                  <c:v>2.1620238606768837E-2</c:v>
                </c:pt>
                <c:pt idx="111">
                  <c:v>1.2264612073902956E-2</c:v>
                </c:pt>
                <c:pt idx="112">
                  <c:v>1.210130977990817E-2</c:v>
                </c:pt>
                <c:pt idx="113">
                  <c:v>1.8886283608330327E-2</c:v>
                </c:pt>
                <c:pt idx="114">
                  <c:v>1.7684916797146674E-2</c:v>
                </c:pt>
                <c:pt idx="115">
                  <c:v>1.1797264033766618E-2</c:v>
                </c:pt>
                <c:pt idx="116">
                  <c:v>1.6583862588394005E-2</c:v>
                </c:pt>
                <c:pt idx="117">
                  <c:v>9.120833074627268E-3</c:v>
                </c:pt>
                <c:pt idx="118">
                  <c:v>1.2834750153575703E-2</c:v>
                </c:pt>
                <c:pt idx="119">
                  <c:v>1.2395927917865727E-2</c:v>
                </c:pt>
                <c:pt idx="120">
                  <c:v>2.5745935005199568E-2</c:v>
                </c:pt>
                <c:pt idx="121">
                  <c:v>2.0309748082956925E-2</c:v>
                </c:pt>
                <c:pt idx="122">
                  <c:v>1.1535311503666995E-2</c:v>
                </c:pt>
                <c:pt idx="123">
                  <c:v>2.7397613200694441E-2</c:v>
                </c:pt>
                <c:pt idx="124">
                  <c:v>1.3747838158460543E-2</c:v>
                </c:pt>
                <c:pt idx="125">
                  <c:v>2.6233145120086586E-2</c:v>
                </c:pt>
                <c:pt idx="126">
                  <c:v>3.4421909087663502E-2</c:v>
                </c:pt>
                <c:pt idx="127">
                  <c:v>1.5376391631886366E-2</c:v>
                </c:pt>
                <c:pt idx="128">
                  <c:v>8.357800927271973E-3</c:v>
                </c:pt>
                <c:pt idx="129">
                  <c:v>2.5853685871858999E-2</c:v>
                </c:pt>
                <c:pt idx="130">
                  <c:v>3.8453781096183623E-2</c:v>
                </c:pt>
                <c:pt idx="131">
                  <c:v>2.0559895229500962E-2</c:v>
                </c:pt>
                <c:pt idx="132">
                  <c:v>3.4188115326399558E-2</c:v>
                </c:pt>
                <c:pt idx="133">
                  <c:v>2.5536574942940059E-2</c:v>
                </c:pt>
                <c:pt idx="134">
                  <c:v>3.1494924746252269E-2</c:v>
                </c:pt>
                <c:pt idx="135">
                  <c:v>2.2821761847513337E-2</c:v>
                </c:pt>
                <c:pt idx="136">
                  <c:v>2.1653261043780278E-2</c:v>
                </c:pt>
                <c:pt idx="137">
                  <c:v>1.3902169032298514E-2</c:v>
                </c:pt>
                <c:pt idx="138">
                  <c:v>2.2687192464593608E-2</c:v>
                </c:pt>
                <c:pt idx="139">
                  <c:v>3.4969172810967057E-2</c:v>
                </c:pt>
                <c:pt idx="140">
                  <c:v>1.465544782716667E-2</c:v>
                </c:pt>
                <c:pt idx="141">
                  <c:v>2.9353383810304536E-2</c:v>
                </c:pt>
                <c:pt idx="142">
                  <c:v>1.2916303219297487E-2</c:v>
                </c:pt>
                <c:pt idx="143">
                  <c:v>2.6658141248471431E-2</c:v>
                </c:pt>
                <c:pt idx="144">
                  <c:v>1.3821618374888999E-2</c:v>
                </c:pt>
                <c:pt idx="145">
                  <c:v>1.6004856430492459E-2</c:v>
                </c:pt>
                <c:pt idx="146">
                  <c:v>1.5330735630954471E-2</c:v>
                </c:pt>
                <c:pt idx="147">
                  <c:v>1.315077100799553E-2</c:v>
                </c:pt>
                <c:pt idx="148">
                  <c:v>1.719529338724881E-2</c:v>
                </c:pt>
                <c:pt idx="149">
                  <c:v>1.6018699197926905E-2</c:v>
                </c:pt>
                <c:pt idx="150">
                  <c:v>2.4173936880940213E-2</c:v>
                </c:pt>
                <c:pt idx="151">
                  <c:v>1.5931552695569385E-2</c:v>
                </c:pt>
                <c:pt idx="152">
                  <c:v>1.4625788463435277E-2</c:v>
                </c:pt>
                <c:pt idx="153">
                  <c:v>1.1209533412042064E-2</c:v>
                </c:pt>
                <c:pt idx="154">
                  <c:v>2.3402682542829723E-2</c:v>
                </c:pt>
                <c:pt idx="155">
                  <c:v>2.7982617625262444E-2</c:v>
                </c:pt>
                <c:pt idx="156">
                  <c:v>4.0928712320135223E-2</c:v>
                </c:pt>
                <c:pt idx="157">
                  <c:v>1.1989464382987897E-2</c:v>
                </c:pt>
                <c:pt idx="158">
                  <c:v>2.2218244783551128E-2</c:v>
                </c:pt>
                <c:pt idx="159">
                  <c:v>3.5913276420235687E-2</c:v>
                </c:pt>
                <c:pt idx="160">
                  <c:v>1.3663355989658269E-2</c:v>
                </c:pt>
                <c:pt idx="161">
                  <c:v>1.8489674292278074E-2</c:v>
                </c:pt>
                <c:pt idx="162">
                  <c:v>1.8130411017173227E-2</c:v>
                </c:pt>
                <c:pt idx="163">
                  <c:v>1.3477835083294068E-2</c:v>
                </c:pt>
                <c:pt idx="164">
                  <c:v>1.5494861033067936E-2</c:v>
                </c:pt>
                <c:pt idx="165">
                  <c:v>1.0940264264485917E-2</c:v>
                </c:pt>
                <c:pt idx="166">
                  <c:v>2.6016212770090617E-2</c:v>
                </c:pt>
                <c:pt idx="167">
                  <c:v>8.6816467780516417E-3</c:v>
                </c:pt>
                <c:pt idx="168">
                  <c:v>2.1718146641406956E-2</c:v>
                </c:pt>
                <c:pt idx="169">
                  <c:v>1.0906488915022692E-2</c:v>
                </c:pt>
                <c:pt idx="170">
                  <c:v>1.9878716092262522E-2</c:v>
                </c:pt>
                <c:pt idx="171">
                  <c:v>9.5863752664477192E-3</c:v>
                </c:pt>
                <c:pt idx="172">
                  <c:v>1.1402495107500925E-2</c:v>
                </c:pt>
                <c:pt idx="173">
                  <c:v>1.2200468100309668E-2</c:v>
                </c:pt>
                <c:pt idx="174">
                  <c:v>1.850165451381203E-2</c:v>
                </c:pt>
                <c:pt idx="175">
                  <c:v>1.525606977835532E-2</c:v>
                </c:pt>
                <c:pt idx="176">
                  <c:v>1.9925038064360724E-2</c:v>
                </c:pt>
                <c:pt idx="177">
                  <c:v>1.5758781771823084E-2</c:v>
                </c:pt>
                <c:pt idx="178">
                  <c:v>1.395331304243737E-2</c:v>
                </c:pt>
                <c:pt idx="179">
                  <c:v>1.691354856900697E-2</c:v>
                </c:pt>
                <c:pt idx="180">
                  <c:v>1.8154756081447669E-2</c:v>
                </c:pt>
                <c:pt idx="181">
                  <c:v>1.0530802832894903E-2</c:v>
                </c:pt>
                <c:pt idx="182">
                  <c:v>1.2222368154301673E-2</c:v>
                </c:pt>
                <c:pt idx="183">
                  <c:v>1.8961851816094687E-2</c:v>
                </c:pt>
                <c:pt idx="184">
                  <c:v>9.0201269305739528E-3</c:v>
                </c:pt>
                <c:pt idx="185">
                  <c:v>1.5530591830953337E-2</c:v>
                </c:pt>
                <c:pt idx="186">
                  <c:v>2.2197556902493722E-2</c:v>
                </c:pt>
                <c:pt idx="187">
                  <c:v>1.4531839695133627E-2</c:v>
                </c:pt>
                <c:pt idx="188">
                  <c:v>1.2608196097409383E-2</c:v>
                </c:pt>
                <c:pt idx="189">
                  <c:v>1.2464058530428784E-2</c:v>
                </c:pt>
                <c:pt idx="190">
                  <c:v>1.3808270383338886E-2</c:v>
                </c:pt>
                <c:pt idx="191">
                  <c:v>1.2943184867352211E-2</c:v>
                </c:pt>
                <c:pt idx="192">
                  <c:v>6.7079277532530613E-3</c:v>
                </c:pt>
                <c:pt idx="193">
                  <c:v>1.5636006568088789E-2</c:v>
                </c:pt>
                <c:pt idx="194">
                  <c:v>1.2743349787545129E-2</c:v>
                </c:pt>
                <c:pt idx="195">
                  <c:v>1.2611278774863868E-2</c:v>
                </c:pt>
                <c:pt idx="196">
                  <c:v>2.2814046122092247E-2</c:v>
                </c:pt>
                <c:pt idx="197">
                  <c:v>1.3543850898362362E-2</c:v>
                </c:pt>
                <c:pt idx="198">
                  <c:v>1.1483370372315393E-2</c:v>
                </c:pt>
                <c:pt idx="199">
                  <c:v>6.3556202307746834E-3</c:v>
                </c:pt>
                <c:pt idx="200">
                  <c:v>1.0044759976961687E-2</c:v>
                </c:pt>
                <c:pt idx="201">
                  <c:v>1.5616932022100018E-2</c:v>
                </c:pt>
                <c:pt idx="202">
                  <c:v>5.8545191546347649E-3</c:v>
                </c:pt>
                <c:pt idx="203">
                  <c:v>1.7541598854786618E-2</c:v>
                </c:pt>
                <c:pt idx="204">
                  <c:v>2.1681728113192095E-2</c:v>
                </c:pt>
                <c:pt idx="205">
                  <c:v>7.8103158445184569E-3</c:v>
                </c:pt>
                <c:pt idx="206">
                  <c:v>7.3429679177130988E-3</c:v>
                </c:pt>
                <c:pt idx="207">
                  <c:v>9.4846038687187596E-3</c:v>
                </c:pt>
                <c:pt idx="208">
                  <c:v>2.8173221826440501E-2</c:v>
                </c:pt>
                <c:pt idx="209">
                  <c:v>1.4310354500174776E-2</c:v>
                </c:pt>
                <c:pt idx="210">
                  <c:v>1.6851462564616997E-2</c:v>
                </c:pt>
                <c:pt idx="211">
                  <c:v>1.2285058336318674E-2</c:v>
                </c:pt>
                <c:pt idx="212">
                  <c:v>1.6169923641479279E-2</c:v>
                </c:pt>
                <c:pt idx="213">
                  <c:v>1.9638773169178756E-2</c:v>
                </c:pt>
                <c:pt idx="214">
                  <c:v>1.1902466493169688E-2</c:v>
                </c:pt>
                <c:pt idx="215">
                  <c:v>1.1010065247428412E-2</c:v>
                </c:pt>
                <c:pt idx="216">
                  <c:v>1.2076405331687422E-2</c:v>
                </c:pt>
                <c:pt idx="217">
                  <c:v>1.0975183177917082E-2</c:v>
                </c:pt>
                <c:pt idx="218">
                  <c:v>6.7678125801794676E-3</c:v>
                </c:pt>
                <c:pt idx="219">
                  <c:v>4.1446029086513299E-2</c:v>
                </c:pt>
                <c:pt idx="220">
                  <c:v>8.556933334035224E-3</c:v>
                </c:pt>
                <c:pt idx="221">
                  <c:v>1.7999832655756089E-2</c:v>
                </c:pt>
                <c:pt idx="222">
                  <c:v>1.5922308386842329E-2</c:v>
                </c:pt>
                <c:pt idx="223">
                  <c:v>1.0609598233333814E-2</c:v>
                </c:pt>
                <c:pt idx="224">
                  <c:v>1.4027920144867768E-2</c:v>
                </c:pt>
                <c:pt idx="225">
                  <c:v>2.2486177826034577E-2</c:v>
                </c:pt>
                <c:pt idx="226">
                  <c:v>1.3590473406346825E-2</c:v>
                </c:pt>
                <c:pt idx="227">
                  <c:v>2.0418187004089476E-2</c:v>
                </c:pt>
                <c:pt idx="228">
                  <c:v>1.6502355305792821E-2</c:v>
                </c:pt>
                <c:pt idx="229">
                  <c:v>1.7811371897513872E-2</c:v>
                </c:pt>
                <c:pt idx="230">
                  <c:v>1.4901815443254172E-2</c:v>
                </c:pt>
                <c:pt idx="231">
                  <c:v>2.6100906896904755E-2</c:v>
                </c:pt>
                <c:pt idx="232">
                  <c:v>2.1641401261681528E-2</c:v>
                </c:pt>
                <c:pt idx="233">
                  <c:v>1.6913488551314602E-2</c:v>
                </c:pt>
                <c:pt idx="234">
                  <c:v>2.1376510476115163E-2</c:v>
                </c:pt>
                <c:pt idx="235">
                  <c:v>1.8672518616147001E-2</c:v>
                </c:pt>
                <c:pt idx="236">
                  <c:v>1.1860458214572836E-2</c:v>
                </c:pt>
                <c:pt idx="237">
                  <c:v>3.0026980464596117E-2</c:v>
                </c:pt>
                <c:pt idx="238">
                  <c:v>1.4497990171795799E-2</c:v>
                </c:pt>
                <c:pt idx="239">
                  <c:v>1.7300303498631153E-2</c:v>
                </c:pt>
                <c:pt idx="240">
                  <c:v>7.3987333039407192E-3</c:v>
                </c:pt>
                <c:pt idx="241">
                  <c:v>3.2109795670400607E-2</c:v>
                </c:pt>
                <c:pt idx="242">
                  <c:v>2.638844468437572E-2</c:v>
                </c:pt>
                <c:pt idx="243">
                  <c:v>2.3136781360945866E-2</c:v>
                </c:pt>
                <c:pt idx="244">
                  <c:v>2.5392648527616007E-2</c:v>
                </c:pt>
                <c:pt idx="245">
                  <c:v>1.5420500470019985E-2</c:v>
                </c:pt>
                <c:pt idx="246">
                  <c:v>1.6769335465052371E-2</c:v>
                </c:pt>
                <c:pt idx="247">
                  <c:v>1.4721538450156734E-2</c:v>
                </c:pt>
                <c:pt idx="248">
                  <c:v>1.4919374580717303E-2</c:v>
                </c:pt>
                <c:pt idx="249">
                  <c:v>1.001635317929492E-2</c:v>
                </c:pt>
                <c:pt idx="250">
                  <c:v>2.8288192162355171E-2</c:v>
                </c:pt>
                <c:pt idx="251">
                  <c:v>1.4167180588037022E-2</c:v>
                </c:pt>
                <c:pt idx="252">
                  <c:v>1.4005702140683224E-2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C-43E1-976D-D4B02D00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8879"/>
        <c:axId val="742742207"/>
      </c:lineChart>
      <c:catAx>
        <c:axId val="71504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2207"/>
        <c:crosses val="autoZero"/>
        <c:auto val="1"/>
        <c:lblAlgn val="ctr"/>
        <c:lblOffset val="100"/>
        <c:noMultiLvlLbl val="0"/>
      </c:catAx>
      <c:valAx>
        <c:axId val="74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Realised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DJIA!$A$18:$A$1275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DJIA!$H$18:$H$1275</c:f>
              <c:numCache>
                <c:formatCode>0.00%</c:formatCode>
                <c:ptCount val="253"/>
                <c:pt idx="1">
                  <c:v>3.8E-3</c:v>
                </c:pt>
                <c:pt idx="2">
                  <c:v>3.3999999999999998E-3</c:v>
                </c:pt>
                <c:pt idx="3">
                  <c:v>5.7000000000000002E-3</c:v>
                </c:pt>
                <c:pt idx="4">
                  <c:v>3.8E-3</c:v>
                </c:pt>
                <c:pt idx="5">
                  <c:v>6.7000000000000002E-3</c:v>
                </c:pt>
                <c:pt idx="6">
                  <c:v>4.8999999999999998E-3</c:v>
                </c:pt>
                <c:pt idx="7">
                  <c:v>4.8999999999999998E-3</c:v>
                </c:pt>
                <c:pt idx="8">
                  <c:v>5.1999999999999998E-3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3.8E-3</c:v>
                </c:pt>
                <c:pt idx="12">
                  <c:v>5.3E-3</c:v>
                </c:pt>
                <c:pt idx="13">
                  <c:v>3.0999999999999999E-3</c:v>
                </c:pt>
                <c:pt idx="14">
                  <c:v>6.3E-3</c:v>
                </c:pt>
                <c:pt idx="15">
                  <c:v>4.4000000000000003E-3</c:v>
                </c:pt>
                <c:pt idx="16">
                  <c:v>7.9000000000000008E-3</c:v>
                </c:pt>
                <c:pt idx="17">
                  <c:v>4.7000000000000002E-3</c:v>
                </c:pt>
                <c:pt idx="18">
                  <c:v>5.1999999999999998E-3</c:v>
                </c:pt>
                <c:pt idx="19">
                  <c:v>1.55E-2</c:v>
                </c:pt>
                <c:pt idx="20">
                  <c:v>7.9000000000000008E-3</c:v>
                </c:pt>
                <c:pt idx="21">
                  <c:v>8.3999999999999995E-3</c:v>
                </c:pt>
                <c:pt idx="22">
                  <c:v>1.7899999999999999E-2</c:v>
                </c:pt>
                <c:pt idx="23">
                  <c:v>0.01</c:v>
                </c:pt>
                <c:pt idx="24">
                  <c:v>1.09E-2</c:v>
                </c:pt>
                <c:pt idx="25">
                  <c:v>1.0500000000000001E-2</c:v>
                </c:pt>
                <c:pt idx="26">
                  <c:v>8.2000000000000007E-3</c:v>
                </c:pt>
                <c:pt idx="27">
                  <c:v>4.3E-3</c:v>
                </c:pt>
                <c:pt idx="28">
                  <c:v>5.4000000000000003E-3</c:v>
                </c:pt>
                <c:pt idx="29">
                  <c:v>5.4000000000000003E-3</c:v>
                </c:pt>
                <c:pt idx="30">
                  <c:v>4.4999999999999997E-3</c:v>
                </c:pt>
                <c:pt idx="31">
                  <c:v>6.4000000000000003E-3</c:v>
                </c:pt>
                <c:pt idx="32">
                  <c:v>8.8999999999999999E-3</c:v>
                </c:pt>
                <c:pt idx="33">
                  <c:v>7.7999999999999996E-3</c:v>
                </c:pt>
                <c:pt idx="34">
                  <c:v>7.6E-3</c:v>
                </c:pt>
                <c:pt idx="35">
                  <c:v>1.14E-2</c:v>
                </c:pt>
                <c:pt idx="36">
                  <c:v>6.4000000000000003E-3</c:v>
                </c:pt>
                <c:pt idx="37">
                  <c:v>4.7999999999999996E-3</c:v>
                </c:pt>
                <c:pt idx="38">
                  <c:v>4.8999999999999998E-3</c:v>
                </c:pt>
                <c:pt idx="39">
                  <c:v>3.8E-3</c:v>
                </c:pt>
                <c:pt idx="40">
                  <c:v>4.4000000000000003E-3</c:v>
                </c:pt>
                <c:pt idx="41">
                  <c:v>3.2000000000000002E-3</c:v>
                </c:pt>
                <c:pt idx="42">
                  <c:v>5.7999999999999996E-3</c:v>
                </c:pt>
                <c:pt idx="43">
                  <c:v>3.3999999999999998E-3</c:v>
                </c:pt>
                <c:pt idx="44">
                  <c:v>5.1000000000000004E-3</c:v>
                </c:pt>
                <c:pt idx="45">
                  <c:v>5.4999999999999997E-3</c:v>
                </c:pt>
                <c:pt idx="46">
                  <c:v>9.7999999999999997E-3</c:v>
                </c:pt>
                <c:pt idx="47">
                  <c:v>4.0000000000000001E-3</c:v>
                </c:pt>
                <c:pt idx="48">
                  <c:v>4.8999999999999998E-3</c:v>
                </c:pt>
                <c:pt idx="49">
                  <c:v>1.2500000000000001E-2</c:v>
                </c:pt>
                <c:pt idx="50">
                  <c:v>0.01</c:v>
                </c:pt>
                <c:pt idx="51">
                  <c:v>5.5999999999999999E-3</c:v>
                </c:pt>
                <c:pt idx="52">
                  <c:v>8.3000000000000001E-3</c:v>
                </c:pt>
                <c:pt idx="53">
                  <c:v>8.6999999999999994E-3</c:v>
                </c:pt>
                <c:pt idx="54">
                  <c:v>9.4000000000000004E-3</c:v>
                </c:pt>
                <c:pt idx="55">
                  <c:v>8.3999999999999995E-3</c:v>
                </c:pt>
                <c:pt idx="56">
                  <c:v>1.5599999999999999E-2</c:v>
                </c:pt>
                <c:pt idx="57">
                  <c:v>1.11E-2</c:v>
                </c:pt>
                <c:pt idx="58">
                  <c:v>0.03</c:v>
                </c:pt>
                <c:pt idx="59">
                  <c:v>2.1700000000000001E-2</c:v>
                </c:pt>
                <c:pt idx="60">
                  <c:v>1.8200000000000001E-2</c:v>
                </c:pt>
                <c:pt idx="61">
                  <c:v>1.6199999999999999E-2</c:v>
                </c:pt>
                <c:pt idx="62">
                  <c:v>1.6299999999999999E-2</c:v>
                </c:pt>
                <c:pt idx="63">
                  <c:v>1.0800000000000001E-2</c:v>
                </c:pt>
                <c:pt idx="64">
                  <c:v>8.0999999999999996E-3</c:v>
                </c:pt>
                <c:pt idx="65">
                  <c:v>6.1999999999999998E-3</c:v>
                </c:pt>
                <c:pt idx="66">
                  <c:v>6.7999999999999996E-3</c:v>
                </c:pt>
                <c:pt idx="67">
                  <c:v>0.01</c:v>
                </c:pt>
                <c:pt idx="68">
                  <c:v>6.6E-3</c:v>
                </c:pt>
                <c:pt idx="69">
                  <c:v>7.4000000000000003E-3</c:v>
                </c:pt>
                <c:pt idx="70">
                  <c:v>5.4000000000000003E-3</c:v>
                </c:pt>
                <c:pt idx="71">
                  <c:v>1.21E-2</c:v>
                </c:pt>
                <c:pt idx="72">
                  <c:v>1.29E-2</c:v>
                </c:pt>
                <c:pt idx="73">
                  <c:v>9.1000000000000004E-3</c:v>
                </c:pt>
                <c:pt idx="74">
                  <c:v>6.1999999999999998E-3</c:v>
                </c:pt>
                <c:pt idx="75">
                  <c:v>8.5000000000000006E-3</c:v>
                </c:pt>
                <c:pt idx="76">
                  <c:v>8.3999999999999995E-3</c:v>
                </c:pt>
                <c:pt idx="77">
                  <c:v>7.7999999999999996E-3</c:v>
                </c:pt>
                <c:pt idx="78">
                  <c:v>1.23E-2</c:v>
                </c:pt>
                <c:pt idx="79">
                  <c:v>1.21E-2</c:v>
                </c:pt>
                <c:pt idx="80">
                  <c:v>2.3300000000000001E-2</c:v>
                </c:pt>
                <c:pt idx="81">
                  <c:v>1.0200000000000001E-2</c:v>
                </c:pt>
                <c:pt idx="82">
                  <c:v>1.2800000000000001E-2</c:v>
                </c:pt>
                <c:pt idx="83">
                  <c:v>1.29E-2</c:v>
                </c:pt>
                <c:pt idx="84">
                  <c:v>9.9000000000000008E-3</c:v>
                </c:pt>
                <c:pt idx="85">
                  <c:v>1.03E-2</c:v>
                </c:pt>
                <c:pt idx="86">
                  <c:v>1.1299999999999999E-2</c:v>
                </c:pt>
                <c:pt idx="87">
                  <c:v>9.1999999999999998E-3</c:v>
                </c:pt>
                <c:pt idx="88">
                  <c:v>1.84E-2</c:v>
                </c:pt>
                <c:pt idx="89">
                  <c:v>1.23E-2</c:v>
                </c:pt>
                <c:pt idx="90">
                  <c:v>1.0800000000000001E-2</c:v>
                </c:pt>
                <c:pt idx="91">
                  <c:v>1.18E-2</c:v>
                </c:pt>
                <c:pt idx="92">
                  <c:v>1.26E-2</c:v>
                </c:pt>
                <c:pt idx="93">
                  <c:v>8.8999999999999999E-3</c:v>
                </c:pt>
                <c:pt idx="94">
                  <c:v>1.2999999999999999E-2</c:v>
                </c:pt>
                <c:pt idx="95">
                  <c:v>8.8000000000000005E-3</c:v>
                </c:pt>
                <c:pt idx="96">
                  <c:v>8.6E-3</c:v>
                </c:pt>
                <c:pt idx="97">
                  <c:v>9.1000000000000004E-3</c:v>
                </c:pt>
                <c:pt idx="98">
                  <c:v>4.7999999999999996E-3</c:v>
                </c:pt>
                <c:pt idx="99">
                  <c:v>4.7999999999999996E-3</c:v>
                </c:pt>
                <c:pt idx="100">
                  <c:v>5.1999999999999998E-3</c:v>
                </c:pt>
                <c:pt idx="101">
                  <c:v>5.3E-3</c:v>
                </c:pt>
                <c:pt idx="102">
                  <c:v>9.1000000000000004E-3</c:v>
                </c:pt>
                <c:pt idx="103">
                  <c:v>7.3000000000000001E-3</c:v>
                </c:pt>
                <c:pt idx="104">
                  <c:v>5.7999999999999996E-3</c:v>
                </c:pt>
                <c:pt idx="105">
                  <c:v>5.7999999999999996E-3</c:v>
                </c:pt>
                <c:pt idx="106">
                  <c:v>6.7999999999999996E-3</c:v>
                </c:pt>
                <c:pt idx="107">
                  <c:v>6.6E-3</c:v>
                </c:pt>
                <c:pt idx="108">
                  <c:v>1.01E-2</c:v>
                </c:pt>
                <c:pt idx="109">
                  <c:v>7.6E-3</c:v>
                </c:pt>
                <c:pt idx="110">
                  <c:v>0.01</c:v>
                </c:pt>
                <c:pt idx="111">
                  <c:v>8.0999999999999996E-3</c:v>
                </c:pt>
                <c:pt idx="112">
                  <c:v>7.0000000000000001E-3</c:v>
                </c:pt>
                <c:pt idx="113">
                  <c:v>1.11E-2</c:v>
                </c:pt>
                <c:pt idx="114">
                  <c:v>6.4000000000000003E-3</c:v>
                </c:pt>
                <c:pt idx="115">
                  <c:v>9.4999999999999998E-3</c:v>
                </c:pt>
                <c:pt idx="116">
                  <c:v>6.7000000000000002E-3</c:v>
                </c:pt>
                <c:pt idx="117">
                  <c:v>7.9000000000000008E-3</c:v>
                </c:pt>
                <c:pt idx="118">
                  <c:v>6.7000000000000002E-3</c:v>
                </c:pt>
                <c:pt idx="119">
                  <c:v>1.3100000000000001E-2</c:v>
                </c:pt>
                <c:pt idx="120">
                  <c:v>1.1599999999999999E-2</c:v>
                </c:pt>
                <c:pt idx="121">
                  <c:v>1.61E-2</c:v>
                </c:pt>
                <c:pt idx="122">
                  <c:v>8.9999999999999993E-3</c:v>
                </c:pt>
                <c:pt idx="123">
                  <c:v>1.2999999999999999E-2</c:v>
                </c:pt>
                <c:pt idx="124">
                  <c:v>1.41E-2</c:v>
                </c:pt>
                <c:pt idx="125">
                  <c:v>1.54E-2</c:v>
                </c:pt>
                <c:pt idx="126">
                  <c:v>1.7000000000000001E-2</c:v>
                </c:pt>
                <c:pt idx="127">
                  <c:v>8.5000000000000006E-3</c:v>
                </c:pt>
                <c:pt idx="128">
                  <c:v>1.6199999999999999E-2</c:v>
                </c:pt>
                <c:pt idx="129">
                  <c:v>2.0500000000000001E-2</c:v>
                </c:pt>
                <c:pt idx="130">
                  <c:v>1.3599999999999999E-2</c:v>
                </c:pt>
                <c:pt idx="131">
                  <c:v>1.12E-2</c:v>
                </c:pt>
                <c:pt idx="132">
                  <c:v>1.84E-2</c:v>
                </c:pt>
                <c:pt idx="133">
                  <c:v>1.7500000000000002E-2</c:v>
                </c:pt>
                <c:pt idx="134">
                  <c:v>1.6E-2</c:v>
                </c:pt>
                <c:pt idx="135">
                  <c:v>1.0500000000000001E-2</c:v>
                </c:pt>
                <c:pt idx="136">
                  <c:v>1.2E-2</c:v>
                </c:pt>
                <c:pt idx="137">
                  <c:v>9.4000000000000004E-3</c:v>
                </c:pt>
                <c:pt idx="138">
                  <c:v>1.6E-2</c:v>
                </c:pt>
                <c:pt idx="139">
                  <c:v>1.37E-2</c:v>
                </c:pt>
                <c:pt idx="140">
                  <c:v>2.23E-2</c:v>
                </c:pt>
                <c:pt idx="141">
                  <c:v>9.7000000000000003E-3</c:v>
                </c:pt>
                <c:pt idx="142">
                  <c:v>1.4999999999999999E-2</c:v>
                </c:pt>
                <c:pt idx="143">
                  <c:v>9.7000000000000003E-3</c:v>
                </c:pt>
                <c:pt idx="144">
                  <c:v>9.7000000000000003E-3</c:v>
                </c:pt>
                <c:pt idx="145">
                  <c:v>7.9000000000000008E-3</c:v>
                </c:pt>
                <c:pt idx="146">
                  <c:v>9.9000000000000008E-3</c:v>
                </c:pt>
                <c:pt idx="147">
                  <c:v>1.3599999999999999E-2</c:v>
                </c:pt>
                <c:pt idx="148">
                  <c:v>1.4200000000000001E-2</c:v>
                </c:pt>
                <c:pt idx="149">
                  <c:v>9.9000000000000008E-3</c:v>
                </c:pt>
                <c:pt idx="150">
                  <c:v>9.1999999999999998E-3</c:v>
                </c:pt>
                <c:pt idx="151">
                  <c:v>1.03E-2</c:v>
                </c:pt>
                <c:pt idx="152">
                  <c:v>6.6E-3</c:v>
                </c:pt>
                <c:pt idx="153">
                  <c:v>1.0999999999999999E-2</c:v>
                </c:pt>
                <c:pt idx="154">
                  <c:v>1.06E-2</c:v>
                </c:pt>
                <c:pt idx="155">
                  <c:v>1.4999999999999999E-2</c:v>
                </c:pt>
                <c:pt idx="156">
                  <c:v>1.1599999999999999E-2</c:v>
                </c:pt>
                <c:pt idx="157">
                  <c:v>1.89E-2</c:v>
                </c:pt>
                <c:pt idx="158">
                  <c:v>1.6299999999999999E-2</c:v>
                </c:pt>
                <c:pt idx="159">
                  <c:v>1.12E-2</c:v>
                </c:pt>
                <c:pt idx="160">
                  <c:v>1.17E-2</c:v>
                </c:pt>
                <c:pt idx="161">
                  <c:v>1.44E-2</c:v>
                </c:pt>
                <c:pt idx="162">
                  <c:v>1.06E-2</c:v>
                </c:pt>
                <c:pt idx="163">
                  <c:v>1.0200000000000001E-2</c:v>
                </c:pt>
                <c:pt idx="164">
                  <c:v>5.0000000000000001E-3</c:v>
                </c:pt>
                <c:pt idx="165">
                  <c:v>1.8499999999999999E-2</c:v>
                </c:pt>
                <c:pt idx="166">
                  <c:v>6.7000000000000002E-3</c:v>
                </c:pt>
                <c:pt idx="167">
                  <c:v>1.44E-2</c:v>
                </c:pt>
                <c:pt idx="168">
                  <c:v>1.32E-2</c:v>
                </c:pt>
                <c:pt idx="169">
                  <c:v>1.8599999999999998E-2</c:v>
                </c:pt>
                <c:pt idx="170">
                  <c:v>8.9999999999999993E-3</c:v>
                </c:pt>
                <c:pt idx="171">
                  <c:v>6.7000000000000002E-3</c:v>
                </c:pt>
                <c:pt idx="172">
                  <c:v>6.4000000000000003E-3</c:v>
                </c:pt>
                <c:pt idx="173">
                  <c:v>5.4000000000000003E-3</c:v>
                </c:pt>
                <c:pt idx="174">
                  <c:v>1.04E-2</c:v>
                </c:pt>
                <c:pt idx="175">
                  <c:v>1.2500000000000001E-2</c:v>
                </c:pt>
                <c:pt idx="176">
                  <c:v>1.6299999999999999E-2</c:v>
                </c:pt>
                <c:pt idx="177">
                  <c:v>7.9000000000000008E-3</c:v>
                </c:pt>
                <c:pt idx="178">
                  <c:v>1.35E-2</c:v>
                </c:pt>
                <c:pt idx="179">
                  <c:v>8.9999999999999993E-3</c:v>
                </c:pt>
                <c:pt idx="180">
                  <c:v>6.4999999999999997E-3</c:v>
                </c:pt>
                <c:pt idx="181">
                  <c:v>1.1599999999999999E-2</c:v>
                </c:pt>
                <c:pt idx="182">
                  <c:v>1.01E-2</c:v>
                </c:pt>
                <c:pt idx="183">
                  <c:v>4.8999999999999998E-3</c:v>
                </c:pt>
                <c:pt idx="184">
                  <c:v>4.3E-3</c:v>
                </c:pt>
                <c:pt idx="185">
                  <c:v>1.01E-2</c:v>
                </c:pt>
                <c:pt idx="186">
                  <c:v>1.18E-2</c:v>
                </c:pt>
                <c:pt idx="187">
                  <c:v>6.4999999999999997E-3</c:v>
                </c:pt>
                <c:pt idx="188">
                  <c:v>7.1999999999999998E-3</c:v>
                </c:pt>
                <c:pt idx="189">
                  <c:v>7.0000000000000001E-3</c:v>
                </c:pt>
                <c:pt idx="190">
                  <c:v>7.6E-3</c:v>
                </c:pt>
                <c:pt idx="191">
                  <c:v>3.3999999999999998E-3</c:v>
                </c:pt>
                <c:pt idx="192">
                  <c:v>7.1000000000000004E-3</c:v>
                </c:pt>
                <c:pt idx="193">
                  <c:v>7.7999999999999996E-3</c:v>
                </c:pt>
                <c:pt idx="194">
                  <c:v>3.5000000000000001E-3</c:v>
                </c:pt>
                <c:pt idx="195">
                  <c:v>1.14E-2</c:v>
                </c:pt>
                <c:pt idx="196">
                  <c:v>8.6E-3</c:v>
                </c:pt>
                <c:pt idx="197">
                  <c:v>5.7000000000000002E-3</c:v>
                </c:pt>
                <c:pt idx="198">
                  <c:v>6.7999999999999996E-3</c:v>
                </c:pt>
                <c:pt idx="199">
                  <c:v>7.4999999999999997E-3</c:v>
                </c:pt>
                <c:pt idx="200">
                  <c:v>7.3000000000000001E-3</c:v>
                </c:pt>
                <c:pt idx="201">
                  <c:v>4.1999999999999997E-3</c:v>
                </c:pt>
                <c:pt idx="202">
                  <c:v>5.4000000000000003E-3</c:v>
                </c:pt>
                <c:pt idx="203">
                  <c:v>8.6E-3</c:v>
                </c:pt>
                <c:pt idx="204">
                  <c:v>5.3E-3</c:v>
                </c:pt>
                <c:pt idx="205">
                  <c:v>5.3E-3</c:v>
                </c:pt>
                <c:pt idx="206">
                  <c:v>7.7000000000000002E-3</c:v>
                </c:pt>
                <c:pt idx="207">
                  <c:v>1.4200000000000001E-2</c:v>
                </c:pt>
                <c:pt idx="208">
                  <c:v>7.6E-3</c:v>
                </c:pt>
                <c:pt idx="209">
                  <c:v>0.01</c:v>
                </c:pt>
                <c:pt idx="210">
                  <c:v>8.3000000000000001E-3</c:v>
                </c:pt>
                <c:pt idx="211">
                  <c:v>1.01E-2</c:v>
                </c:pt>
                <c:pt idx="212">
                  <c:v>1.6199999999999999E-2</c:v>
                </c:pt>
                <c:pt idx="213">
                  <c:v>8.0999999999999996E-3</c:v>
                </c:pt>
                <c:pt idx="214">
                  <c:v>8.8000000000000005E-3</c:v>
                </c:pt>
                <c:pt idx="215">
                  <c:v>9.2999999999999992E-3</c:v>
                </c:pt>
                <c:pt idx="216">
                  <c:v>6.6E-3</c:v>
                </c:pt>
                <c:pt idx="217">
                  <c:v>6.4000000000000003E-3</c:v>
                </c:pt>
                <c:pt idx="218">
                  <c:v>1.8100000000000002E-2</c:v>
                </c:pt>
                <c:pt idx="219">
                  <c:v>8.6999999999999994E-3</c:v>
                </c:pt>
                <c:pt idx="220">
                  <c:v>8.0000000000000002E-3</c:v>
                </c:pt>
                <c:pt idx="221">
                  <c:v>9.4000000000000004E-3</c:v>
                </c:pt>
                <c:pt idx="222">
                  <c:v>9.7000000000000003E-3</c:v>
                </c:pt>
                <c:pt idx="223">
                  <c:v>1.0800000000000001E-2</c:v>
                </c:pt>
                <c:pt idx="224">
                  <c:v>1.52E-2</c:v>
                </c:pt>
                <c:pt idx="225">
                  <c:v>6.3E-3</c:v>
                </c:pt>
                <c:pt idx="226">
                  <c:v>1.6500000000000001E-2</c:v>
                </c:pt>
                <c:pt idx="227">
                  <c:v>9.4000000000000004E-3</c:v>
                </c:pt>
                <c:pt idx="228">
                  <c:v>1.5800000000000002E-2</c:v>
                </c:pt>
                <c:pt idx="229">
                  <c:v>1.2999999999999999E-2</c:v>
                </c:pt>
                <c:pt idx="230">
                  <c:v>1.29E-2</c:v>
                </c:pt>
                <c:pt idx="231">
                  <c:v>1.38E-2</c:v>
                </c:pt>
                <c:pt idx="232">
                  <c:v>1.46E-2</c:v>
                </c:pt>
                <c:pt idx="233">
                  <c:v>1.3100000000000001E-2</c:v>
                </c:pt>
                <c:pt idx="234">
                  <c:v>1.4200000000000001E-2</c:v>
                </c:pt>
                <c:pt idx="235">
                  <c:v>9.2999999999999992E-3</c:v>
                </c:pt>
                <c:pt idx="236">
                  <c:v>1.32E-2</c:v>
                </c:pt>
                <c:pt idx="237">
                  <c:v>1.11E-2</c:v>
                </c:pt>
                <c:pt idx="238">
                  <c:v>1.46E-2</c:v>
                </c:pt>
                <c:pt idx="239">
                  <c:v>7.7999999999999996E-3</c:v>
                </c:pt>
                <c:pt idx="240">
                  <c:v>2.8899999999999999E-2</c:v>
                </c:pt>
                <c:pt idx="241">
                  <c:v>1.6299999999999999E-2</c:v>
                </c:pt>
                <c:pt idx="242">
                  <c:v>1.5699999999999999E-2</c:v>
                </c:pt>
                <c:pt idx="243">
                  <c:v>2.0199999999999999E-2</c:v>
                </c:pt>
                <c:pt idx="244">
                  <c:v>9.7999999999999997E-3</c:v>
                </c:pt>
                <c:pt idx="245">
                  <c:v>1.3899999999999999E-2</c:v>
                </c:pt>
                <c:pt idx="246">
                  <c:v>1.3899999999999999E-2</c:v>
                </c:pt>
                <c:pt idx="247">
                  <c:v>8.3999999999999995E-3</c:v>
                </c:pt>
                <c:pt idx="248">
                  <c:v>7.0000000000000001E-3</c:v>
                </c:pt>
                <c:pt idx="249">
                  <c:v>1.15E-2</c:v>
                </c:pt>
                <c:pt idx="250">
                  <c:v>1.21E-2</c:v>
                </c:pt>
                <c:pt idx="251">
                  <c:v>1.14E-2</c:v>
                </c:pt>
                <c:pt idx="252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8-4F0D-A636-E22AAA9182CA}"/>
            </c:ext>
          </c:extLst>
        </c:ser>
        <c:ser>
          <c:idx val="1"/>
          <c:order val="1"/>
          <c:tx>
            <c:v>EGARCH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DJIA!$A$18:$A$1275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DJIA!$I$18:$I$1275</c:f>
              <c:numCache>
                <c:formatCode>0.00%</c:formatCode>
                <c:ptCount val="253"/>
                <c:pt idx="1">
                  <c:v>3.6331660951668932E-3</c:v>
                </c:pt>
                <c:pt idx="2">
                  <c:v>3.6480700594749556E-3</c:v>
                </c:pt>
                <c:pt idx="3">
                  <c:v>3.4449567380395131E-3</c:v>
                </c:pt>
                <c:pt idx="4">
                  <c:v>5.2619756569697879E-3</c:v>
                </c:pt>
                <c:pt idx="5">
                  <c:v>4.0727672077002881E-3</c:v>
                </c:pt>
                <c:pt idx="6">
                  <c:v>6.3630260172126661E-3</c:v>
                </c:pt>
                <c:pt idx="7">
                  <c:v>4.5961027186771104E-3</c:v>
                </c:pt>
                <c:pt idx="8">
                  <c:v>5.6396649620635468E-3</c:v>
                </c:pt>
                <c:pt idx="9">
                  <c:v>7.1229553842204934E-3</c:v>
                </c:pt>
                <c:pt idx="10">
                  <c:v>4.9977269307498722E-3</c:v>
                </c:pt>
                <c:pt idx="11">
                  <c:v>3.6582161042658713E-3</c:v>
                </c:pt>
                <c:pt idx="12">
                  <c:v>3.9048586588798992E-3</c:v>
                </c:pt>
                <c:pt idx="13">
                  <c:v>4.788974170972053E-3</c:v>
                </c:pt>
                <c:pt idx="14">
                  <c:v>5.4758008054617323E-3</c:v>
                </c:pt>
                <c:pt idx="15">
                  <c:v>6.3282256813611843E-3</c:v>
                </c:pt>
                <c:pt idx="16">
                  <c:v>6.979256188912421E-3</c:v>
                </c:pt>
                <c:pt idx="17">
                  <c:v>7.0410610530318137E-3</c:v>
                </c:pt>
                <c:pt idx="18">
                  <c:v>4.7111281888009282E-3</c:v>
                </c:pt>
                <c:pt idx="19">
                  <c:v>5.0403563484118924E-3</c:v>
                </c:pt>
                <c:pt idx="20">
                  <c:v>2.0894523669667223E-2</c:v>
                </c:pt>
                <c:pt idx="21">
                  <c:v>7.4465790632534824E-3</c:v>
                </c:pt>
                <c:pt idx="22">
                  <c:v>1.4202769180974696E-2</c:v>
                </c:pt>
                <c:pt idx="23">
                  <c:v>1.8470049486693917E-2</c:v>
                </c:pt>
                <c:pt idx="24">
                  <c:v>1.0333493919378689E-2</c:v>
                </c:pt>
                <c:pt idx="25">
                  <c:v>9.9796296659384453E-3</c:v>
                </c:pt>
                <c:pt idx="26">
                  <c:v>1.0776285206794717E-2</c:v>
                </c:pt>
                <c:pt idx="27">
                  <c:v>8.4727511577479004E-3</c:v>
                </c:pt>
                <c:pt idx="28">
                  <c:v>3.956520951537563E-3</c:v>
                </c:pt>
                <c:pt idx="29">
                  <c:v>5.1341391562876532E-3</c:v>
                </c:pt>
                <c:pt idx="30">
                  <c:v>5.3511280818119176E-3</c:v>
                </c:pt>
                <c:pt idx="31">
                  <c:v>7.6898154659193092E-3</c:v>
                </c:pt>
                <c:pt idx="32">
                  <c:v>6.7944595619832387E-3</c:v>
                </c:pt>
                <c:pt idx="33">
                  <c:v>8.6641301848080499E-3</c:v>
                </c:pt>
                <c:pt idx="34">
                  <c:v>7.2999058742465386E-3</c:v>
                </c:pt>
                <c:pt idx="35">
                  <c:v>1.206018839600043E-2</c:v>
                </c:pt>
                <c:pt idx="36">
                  <c:v>1.3483317414850347E-2</c:v>
                </c:pt>
                <c:pt idx="37">
                  <c:v>7.3312130110870554E-3</c:v>
                </c:pt>
                <c:pt idx="38">
                  <c:v>5.0095838503885059E-3</c:v>
                </c:pt>
                <c:pt idx="39">
                  <c:v>4.8802822539298256E-3</c:v>
                </c:pt>
                <c:pt idx="40">
                  <c:v>4.5004637526799684E-3</c:v>
                </c:pt>
                <c:pt idx="41">
                  <c:v>4.1543931085416793E-3</c:v>
                </c:pt>
                <c:pt idx="42">
                  <c:v>3.1208756679107644E-3</c:v>
                </c:pt>
                <c:pt idx="43">
                  <c:v>6.1646590133475013E-3</c:v>
                </c:pt>
                <c:pt idx="44">
                  <c:v>3.9722355504144833E-3</c:v>
                </c:pt>
                <c:pt idx="45">
                  <c:v>5.1890962444972252E-3</c:v>
                </c:pt>
                <c:pt idx="46">
                  <c:v>5.4125366352598568E-3</c:v>
                </c:pt>
                <c:pt idx="47">
                  <c:v>1.1819356360051672E-2</c:v>
                </c:pt>
                <c:pt idx="48">
                  <c:v>5.532653900625433E-3</c:v>
                </c:pt>
                <c:pt idx="49">
                  <c:v>4.7570967375110181E-3</c:v>
                </c:pt>
                <c:pt idx="50">
                  <c:v>1.1948371631077339E-2</c:v>
                </c:pt>
                <c:pt idx="51">
                  <c:v>8.9377767836028126E-3</c:v>
                </c:pt>
                <c:pt idx="52">
                  <c:v>5.0233687664330874E-3</c:v>
                </c:pt>
                <c:pt idx="53">
                  <c:v>8.8368478862905549E-3</c:v>
                </c:pt>
                <c:pt idx="54">
                  <c:v>9.3609315500967367E-3</c:v>
                </c:pt>
                <c:pt idx="55">
                  <c:v>1.3217603202016698E-2</c:v>
                </c:pt>
                <c:pt idx="56">
                  <c:v>1.0465309496374593E-2</c:v>
                </c:pt>
                <c:pt idx="57">
                  <c:v>1.5509478696455026E-2</c:v>
                </c:pt>
                <c:pt idx="58">
                  <c:v>1.3519327900045711E-2</c:v>
                </c:pt>
                <c:pt idx="59">
                  <c:v>2.3807960429699775E-2</c:v>
                </c:pt>
                <c:pt idx="60">
                  <c:v>1.8244686310368626E-2</c:v>
                </c:pt>
                <c:pt idx="61">
                  <c:v>1.60762791080853E-2</c:v>
                </c:pt>
                <c:pt idx="62">
                  <c:v>1.3690840200047289E-2</c:v>
                </c:pt>
                <c:pt idx="63">
                  <c:v>1.4934452076065849E-2</c:v>
                </c:pt>
                <c:pt idx="64">
                  <c:v>1.0242631720156182E-2</c:v>
                </c:pt>
                <c:pt idx="65">
                  <c:v>7.7115450064044562E-3</c:v>
                </c:pt>
                <c:pt idx="66">
                  <c:v>6.0324530570574422E-3</c:v>
                </c:pt>
                <c:pt idx="67">
                  <c:v>1.1534605957864151E-2</c:v>
                </c:pt>
                <c:pt idx="68">
                  <c:v>8.9886795258818566E-3</c:v>
                </c:pt>
                <c:pt idx="69">
                  <c:v>6.1044282311739501E-3</c:v>
                </c:pt>
                <c:pt idx="70">
                  <c:v>7.4626353296641558E-3</c:v>
                </c:pt>
                <c:pt idx="71">
                  <c:v>5.6412259942677113E-3</c:v>
                </c:pt>
                <c:pt idx="72">
                  <c:v>1.4815821466680952E-2</c:v>
                </c:pt>
                <c:pt idx="73">
                  <c:v>1.5214851691986837E-2</c:v>
                </c:pt>
                <c:pt idx="74">
                  <c:v>9.4741102090955785E-3</c:v>
                </c:pt>
                <c:pt idx="75">
                  <c:v>6.7055973139833643E-3</c:v>
                </c:pt>
                <c:pt idx="76">
                  <c:v>8.0513342928247526E-3</c:v>
                </c:pt>
                <c:pt idx="77">
                  <c:v>1.3842161445112848E-2</c:v>
                </c:pt>
                <c:pt idx="78">
                  <c:v>9.0645885119413402E-3</c:v>
                </c:pt>
                <c:pt idx="79">
                  <c:v>1.4758131864740507E-2</c:v>
                </c:pt>
                <c:pt idx="80">
                  <c:v>1.4509345366703758E-2</c:v>
                </c:pt>
                <c:pt idx="81">
                  <c:v>1.8865493973670114E-2</c:v>
                </c:pt>
                <c:pt idx="82">
                  <c:v>1.130349601719989E-2</c:v>
                </c:pt>
                <c:pt idx="83">
                  <c:v>1.2281606051778641E-2</c:v>
                </c:pt>
                <c:pt idx="84">
                  <c:v>1.6390574680363694E-2</c:v>
                </c:pt>
                <c:pt idx="85">
                  <c:v>1.0229439729812556E-2</c:v>
                </c:pt>
                <c:pt idx="86">
                  <c:v>9.8108817697887922E-3</c:v>
                </c:pt>
                <c:pt idx="87">
                  <c:v>1.1263091888859666E-2</c:v>
                </c:pt>
                <c:pt idx="88">
                  <c:v>1.7138664821270567E-2</c:v>
                </c:pt>
                <c:pt idx="89">
                  <c:v>1.6695730407847723E-2</c:v>
                </c:pt>
                <c:pt idx="90">
                  <c:v>1.2286078785678648E-2</c:v>
                </c:pt>
                <c:pt idx="91">
                  <c:v>1.0338397392137596E-2</c:v>
                </c:pt>
                <c:pt idx="92">
                  <c:v>1.2103073346236719E-2</c:v>
                </c:pt>
                <c:pt idx="93">
                  <c:v>1.086244477408824E-2</c:v>
                </c:pt>
                <c:pt idx="94">
                  <c:v>9.4991377987390518E-3</c:v>
                </c:pt>
                <c:pt idx="95">
                  <c:v>1.2327323653602713E-2</c:v>
                </c:pt>
                <c:pt idx="96">
                  <c:v>8.7473321961861281E-3</c:v>
                </c:pt>
                <c:pt idx="97">
                  <c:v>8.1259006706354206E-3</c:v>
                </c:pt>
                <c:pt idx="98">
                  <c:v>9.7324574485527227E-3</c:v>
                </c:pt>
                <c:pt idx="99">
                  <c:v>5.0102410949103169E-3</c:v>
                </c:pt>
                <c:pt idx="100">
                  <c:v>9.9553282680508691E-3</c:v>
                </c:pt>
                <c:pt idx="101">
                  <c:v>5.6660324302360279E-3</c:v>
                </c:pt>
                <c:pt idx="102">
                  <c:v>5.0912515295859391E-3</c:v>
                </c:pt>
                <c:pt idx="103">
                  <c:v>7.9907853100970941E-3</c:v>
                </c:pt>
                <c:pt idx="104">
                  <c:v>7.2817066621460235E-3</c:v>
                </c:pt>
                <c:pt idx="105">
                  <c:v>5.9782669533631119E-3</c:v>
                </c:pt>
                <c:pt idx="106">
                  <c:v>1.1759799973479198E-2</c:v>
                </c:pt>
                <c:pt idx="107">
                  <c:v>6.2761908251015948E-3</c:v>
                </c:pt>
                <c:pt idx="108">
                  <c:v>6.0051508597628468E-3</c:v>
                </c:pt>
                <c:pt idx="109">
                  <c:v>1.1170633513151141E-2</c:v>
                </c:pt>
                <c:pt idx="110">
                  <c:v>8.0880235150167946E-3</c:v>
                </c:pt>
                <c:pt idx="111">
                  <c:v>8.6861705209959478E-3</c:v>
                </c:pt>
                <c:pt idx="112">
                  <c:v>7.3178654342159147E-3</c:v>
                </c:pt>
                <c:pt idx="113">
                  <c:v>1.0435392154640385E-2</c:v>
                </c:pt>
                <c:pt idx="114">
                  <c:v>1.0353050501197806E-2</c:v>
                </c:pt>
                <c:pt idx="115">
                  <c:v>6.609470723040428E-3</c:v>
                </c:pt>
                <c:pt idx="116">
                  <c:v>9.305482005853228E-3</c:v>
                </c:pt>
                <c:pt idx="117">
                  <c:v>6.5032719908860032E-3</c:v>
                </c:pt>
                <c:pt idx="118">
                  <c:v>8.3020053400735747E-3</c:v>
                </c:pt>
                <c:pt idx="119">
                  <c:v>6.5249529557478217E-3</c:v>
                </c:pt>
                <c:pt idx="120">
                  <c:v>1.4124600991718998E-2</c:v>
                </c:pt>
                <c:pt idx="121">
                  <c:v>2.0252066104025111E-2</c:v>
                </c:pt>
                <c:pt idx="122">
                  <c:v>1.3848355416085804E-2</c:v>
                </c:pt>
                <c:pt idx="123">
                  <c:v>1.7109085899732576E-2</c:v>
                </c:pt>
                <c:pt idx="124">
                  <c:v>1.0972111715465593E-2</c:v>
                </c:pt>
                <c:pt idx="125">
                  <c:v>1.3474956338677615E-2</c:v>
                </c:pt>
                <c:pt idx="126">
                  <c:v>2.180473631473967E-2</c:v>
                </c:pt>
                <c:pt idx="127">
                  <c:v>1.4110197157481361E-2</c:v>
                </c:pt>
                <c:pt idx="128">
                  <c:v>7.4450114886985014E-3</c:v>
                </c:pt>
                <c:pt idx="129">
                  <c:v>1.6075502526966795E-2</c:v>
                </c:pt>
                <c:pt idx="130">
                  <c:v>2.6143417719198783E-2</c:v>
                </c:pt>
                <c:pt idx="131">
                  <c:v>1.2391234742367738E-2</c:v>
                </c:pt>
                <c:pt idx="132">
                  <c:v>1.6219871590744485E-2</c:v>
                </c:pt>
                <c:pt idx="133">
                  <c:v>1.5942677577339005E-2</c:v>
                </c:pt>
                <c:pt idx="134">
                  <c:v>1.7248375569443666E-2</c:v>
                </c:pt>
                <c:pt idx="135">
                  <c:v>1.4287694159371455E-2</c:v>
                </c:pt>
                <c:pt idx="136">
                  <c:v>1.0331322962368503E-2</c:v>
                </c:pt>
                <c:pt idx="137">
                  <c:v>1.0202017311684587E-2</c:v>
                </c:pt>
                <c:pt idx="138">
                  <c:v>9.3373790115155973E-3</c:v>
                </c:pt>
                <c:pt idx="139">
                  <c:v>2.560298138422952E-2</c:v>
                </c:pt>
                <c:pt idx="140">
                  <c:v>1.3696632395259371E-2</c:v>
                </c:pt>
                <c:pt idx="141">
                  <c:v>1.8171597420983152E-2</c:v>
                </c:pt>
                <c:pt idx="142">
                  <c:v>1.0292887521054428E-2</c:v>
                </c:pt>
                <c:pt idx="143">
                  <c:v>1.2484588211655866E-2</c:v>
                </c:pt>
                <c:pt idx="144">
                  <c:v>8.7941595772969214E-3</c:v>
                </c:pt>
                <c:pt idx="145">
                  <c:v>9.8705335340983427E-3</c:v>
                </c:pt>
                <c:pt idx="146">
                  <c:v>8.6728680703779641E-3</c:v>
                </c:pt>
                <c:pt idx="147">
                  <c:v>1.0610005145142366E-2</c:v>
                </c:pt>
                <c:pt idx="148">
                  <c:v>1.3020057142857909E-2</c:v>
                </c:pt>
                <c:pt idx="149">
                  <c:v>1.3013873675576855E-2</c:v>
                </c:pt>
                <c:pt idx="150">
                  <c:v>1.182732201468149E-2</c:v>
                </c:pt>
                <c:pt idx="151">
                  <c:v>8.0796488163600161E-3</c:v>
                </c:pt>
                <c:pt idx="152">
                  <c:v>9.4720627980624111E-3</c:v>
                </c:pt>
                <c:pt idx="153">
                  <c:v>8.6654804926691986E-3</c:v>
                </c:pt>
                <c:pt idx="154">
                  <c:v>1.5906332536769596E-2</c:v>
                </c:pt>
                <c:pt idx="155">
                  <c:v>1.9441800988342108E-2</c:v>
                </c:pt>
                <c:pt idx="156">
                  <c:v>2.1676295354250929E-2</c:v>
                </c:pt>
                <c:pt idx="157">
                  <c:v>1.1395023056664285E-2</c:v>
                </c:pt>
                <c:pt idx="158">
                  <c:v>1.6248441346346173E-2</c:v>
                </c:pt>
                <c:pt idx="159">
                  <c:v>2.0959775584334893E-2</c:v>
                </c:pt>
                <c:pt idx="160">
                  <c:v>1.0099346319563256E-2</c:v>
                </c:pt>
                <c:pt idx="161">
                  <c:v>1.199352985355908E-2</c:v>
                </c:pt>
                <c:pt idx="162">
                  <c:v>1.2638368318756145E-2</c:v>
                </c:pt>
                <c:pt idx="163">
                  <c:v>9.5388201063396783E-3</c:v>
                </c:pt>
                <c:pt idx="164">
                  <c:v>1.1512429156408981E-2</c:v>
                </c:pt>
                <c:pt idx="165">
                  <c:v>5.3730943371288762E-3</c:v>
                </c:pt>
                <c:pt idx="166">
                  <c:v>1.9567352470858661E-2</c:v>
                </c:pt>
                <c:pt idx="167">
                  <c:v>6.0545177573480434E-3</c:v>
                </c:pt>
                <c:pt idx="168">
                  <c:v>1.4404933243487799E-2</c:v>
                </c:pt>
                <c:pt idx="169">
                  <c:v>1.1965977497995276E-2</c:v>
                </c:pt>
                <c:pt idx="170">
                  <c:v>1.6471949785610354E-2</c:v>
                </c:pt>
                <c:pt idx="171">
                  <c:v>7.8660904230690182E-3</c:v>
                </c:pt>
                <c:pt idx="172">
                  <c:v>6.975932784004474E-3</c:v>
                </c:pt>
                <c:pt idx="173">
                  <c:v>6.3537230907284217E-3</c:v>
                </c:pt>
                <c:pt idx="174">
                  <c:v>6.7582065397799847E-3</c:v>
                </c:pt>
                <c:pt idx="175">
                  <c:v>1.0826676975660731E-2</c:v>
                </c:pt>
                <c:pt idx="176">
                  <c:v>1.2571682213817459E-2</c:v>
                </c:pt>
                <c:pt idx="177">
                  <c:v>1.4865729401929222E-2</c:v>
                </c:pt>
                <c:pt idx="178">
                  <c:v>9.1499843725460217E-3</c:v>
                </c:pt>
                <c:pt idx="179">
                  <c:v>1.3368155833689787E-2</c:v>
                </c:pt>
                <c:pt idx="180">
                  <c:v>1.0315076563574849E-2</c:v>
                </c:pt>
                <c:pt idx="181">
                  <c:v>5.7751429333447093E-3</c:v>
                </c:pt>
                <c:pt idx="182">
                  <c:v>1.0193031673878722E-2</c:v>
                </c:pt>
                <c:pt idx="183">
                  <c:v>1.0054184415893289E-2</c:v>
                </c:pt>
                <c:pt idx="184">
                  <c:v>4.5934425024162593E-3</c:v>
                </c:pt>
                <c:pt idx="185">
                  <c:v>6.7604469078238116E-3</c:v>
                </c:pt>
                <c:pt idx="186">
                  <c:v>9.9174542425589322E-3</c:v>
                </c:pt>
                <c:pt idx="187">
                  <c:v>1.0872465696197715E-2</c:v>
                </c:pt>
                <c:pt idx="188">
                  <c:v>6.64793925434782E-3</c:v>
                </c:pt>
                <c:pt idx="189">
                  <c:v>6.9798356432017759E-3</c:v>
                </c:pt>
                <c:pt idx="190">
                  <c:v>1.059330946695515E-2</c:v>
                </c:pt>
                <c:pt idx="191">
                  <c:v>7.8761773789996093E-3</c:v>
                </c:pt>
                <c:pt idx="192">
                  <c:v>4.3058430995605735E-3</c:v>
                </c:pt>
                <c:pt idx="193">
                  <c:v>6.3474766247542521E-3</c:v>
                </c:pt>
                <c:pt idx="194">
                  <c:v>6.8603258875101552E-3</c:v>
                </c:pt>
                <c:pt idx="195">
                  <c:v>4.0955382404991659E-3</c:v>
                </c:pt>
                <c:pt idx="196">
                  <c:v>1.1198417434209969E-2</c:v>
                </c:pt>
                <c:pt idx="197">
                  <c:v>7.520239581198386E-3</c:v>
                </c:pt>
                <c:pt idx="198">
                  <c:v>6.3746855264826324E-3</c:v>
                </c:pt>
                <c:pt idx="199">
                  <c:v>6.3227111499324258E-3</c:v>
                </c:pt>
                <c:pt idx="200">
                  <c:v>7.1572752773735185E-3</c:v>
                </c:pt>
                <c:pt idx="201">
                  <c:v>8.1198642150949255E-3</c:v>
                </c:pt>
                <c:pt idx="202">
                  <c:v>3.9878447437782377E-3</c:v>
                </c:pt>
                <c:pt idx="203">
                  <c:v>8.0639277448942091E-3</c:v>
                </c:pt>
                <c:pt idx="204">
                  <c:v>1.4541297722920239E-2</c:v>
                </c:pt>
                <c:pt idx="205">
                  <c:v>6.4782602710351427E-3</c:v>
                </c:pt>
                <c:pt idx="206">
                  <c:v>4.8188850991915935E-3</c:v>
                </c:pt>
                <c:pt idx="207">
                  <c:v>7.6103106451278655E-3</c:v>
                </c:pt>
                <c:pt idx="208">
                  <c:v>2.2321001097347876E-2</c:v>
                </c:pt>
                <c:pt idx="209">
                  <c:v>8.5655214498801171E-3</c:v>
                </c:pt>
                <c:pt idx="210">
                  <c:v>1.160149165535275E-2</c:v>
                </c:pt>
                <c:pt idx="211">
                  <c:v>1.0118237425375699E-2</c:v>
                </c:pt>
                <c:pt idx="212">
                  <c:v>8.9723425390489005E-3</c:v>
                </c:pt>
                <c:pt idx="213">
                  <c:v>1.6446654192400673E-2</c:v>
                </c:pt>
                <c:pt idx="214">
                  <c:v>8.8863740862238777E-3</c:v>
                </c:pt>
                <c:pt idx="215">
                  <c:v>8.9406864559038457E-3</c:v>
                </c:pt>
                <c:pt idx="216">
                  <c:v>8.4900659833169884E-3</c:v>
                </c:pt>
                <c:pt idx="217">
                  <c:v>6.9779579995006471E-3</c:v>
                </c:pt>
                <c:pt idx="218">
                  <c:v>6.2826168637416186E-3</c:v>
                </c:pt>
                <c:pt idx="219">
                  <c:v>2.824881386054378E-2</c:v>
                </c:pt>
                <c:pt idx="220">
                  <c:v>7.5626057604508985E-3</c:v>
                </c:pt>
                <c:pt idx="221">
                  <c:v>8.8219019283062999E-3</c:v>
                </c:pt>
                <c:pt idx="222">
                  <c:v>9.5743267487144873E-3</c:v>
                </c:pt>
                <c:pt idx="223">
                  <c:v>8.8344079914403142E-3</c:v>
                </c:pt>
                <c:pt idx="224">
                  <c:v>1.2344003375739668E-2</c:v>
                </c:pt>
                <c:pt idx="225">
                  <c:v>1.7710696608213394E-2</c:v>
                </c:pt>
                <c:pt idx="226">
                  <c:v>6.8848264029383903E-3</c:v>
                </c:pt>
                <c:pt idx="227">
                  <c:v>1.8331328570335179E-2</c:v>
                </c:pt>
                <c:pt idx="228">
                  <c:v>1.1705325872735081E-2</c:v>
                </c:pt>
                <c:pt idx="229">
                  <c:v>1.4402186590450679E-2</c:v>
                </c:pt>
                <c:pt idx="230">
                  <c:v>1.2684983724435902E-2</c:v>
                </c:pt>
                <c:pt idx="231">
                  <c:v>1.5607227167246643E-2</c:v>
                </c:pt>
                <c:pt idx="232">
                  <c:v>1.6797642906661622E-2</c:v>
                </c:pt>
                <c:pt idx="233">
                  <c:v>1.473194554691541E-2</c:v>
                </c:pt>
                <c:pt idx="234">
                  <c:v>1.3776890554393535E-2</c:v>
                </c:pt>
                <c:pt idx="235">
                  <c:v>1.2449495492717989E-2</c:v>
                </c:pt>
                <c:pt idx="236">
                  <c:v>1.175159811010105E-2</c:v>
                </c:pt>
                <c:pt idx="237">
                  <c:v>1.7872108613618144E-2</c:v>
                </c:pt>
                <c:pt idx="238">
                  <c:v>1.0525828841972777E-2</c:v>
                </c:pt>
                <c:pt idx="239">
                  <c:v>1.2151353678673375E-2</c:v>
                </c:pt>
                <c:pt idx="240">
                  <c:v>7.3370566476437136E-3</c:v>
                </c:pt>
                <c:pt idx="241">
                  <c:v>2.5355319950803503E-2</c:v>
                </c:pt>
                <c:pt idx="242">
                  <c:v>1.734168761597852E-2</c:v>
                </c:pt>
                <c:pt idx="243">
                  <c:v>1.4694090900898895E-2</c:v>
                </c:pt>
                <c:pt idx="244">
                  <c:v>1.7336112846002699E-2</c:v>
                </c:pt>
                <c:pt idx="245">
                  <c:v>9.5376260371020302E-3</c:v>
                </c:pt>
                <c:pt idx="246">
                  <c:v>1.2614849382405806E-2</c:v>
                </c:pt>
                <c:pt idx="247">
                  <c:v>1.3997584111362496E-2</c:v>
                </c:pt>
                <c:pt idx="248">
                  <c:v>8.5645833821887934E-3</c:v>
                </c:pt>
                <c:pt idx="249">
                  <c:v>7.1589238855749478E-3</c:v>
                </c:pt>
                <c:pt idx="250">
                  <c:v>9.9949408788435768E-3</c:v>
                </c:pt>
                <c:pt idx="251">
                  <c:v>1.0682026156476067E-2</c:v>
                </c:pt>
                <c:pt idx="252">
                  <c:v>1.2276973562856265E-2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8-4F0D-A636-E22AAA91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8879"/>
        <c:axId val="742742207"/>
      </c:lineChart>
      <c:catAx>
        <c:axId val="71504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2207"/>
        <c:crosses val="autoZero"/>
        <c:auto val="1"/>
        <c:lblAlgn val="ctr"/>
        <c:lblOffset val="100"/>
        <c:noMultiLvlLbl val="0"/>
      </c:catAx>
      <c:valAx>
        <c:axId val="74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125730</xdr:colOff>
      <xdr:row>0</xdr:row>
      <xdr:rowOff>0</xdr:rowOff>
    </xdr:from>
    <xdr:to>
      <xdr:col>21</xdr:col>
      <xdr:colOff>430530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2978A-63B3-4B19-80B6-648B2D364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9525</xdr:colOff>
      <xdr:row>1</xdr:row>
      <xdr:rowOff>104774</xdr:rowOff>
    </xdr:from>
    <xdr:ext cx="2705100" cy="4857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027A005-19DB-4698-B925-8390B05C7E00}"/>
                </a:ext>
              </a:extLst>
            </xdr:cNvPr>
            <xdr:cNvSpPr txBox="1"/>
          </xdr:nvSpPr>
          <xdr:spPr>
            <a:xfrm>
              <a:off x="4869180" y="283844"/>
              <a:ext cx="2705100" cy="48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func>
                      <m:func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log</m:t>
                        </m:r>
                      </m:fName>
                      <m:e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027A005-19DB-4698-B925-8390B05C7E00}"/>
                </a:ext>
              </a:extLst>
            </xdr:cNvPr>
            <xdr:cNvSpPr txBox="1"/>
          </xdr:nvSpPr>
          <xdr:spPr>
            <a:xfrm>
              <a:off x="4869180" y="283844"/>
              <a:ext cx="2705100" cy="48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log⁡〖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𝑣_𝑡^2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=𝜔+𝛼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|𝜀_(𝑡−1)/𝑣_(𝑡−1) |+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𝜀_(𝑡−1)/𝑣_(𝑡−1) 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 log⁡〖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𝑣_(𝑡−1)^2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6</xdr:row>
      <xdr:rowOff>123825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71404D6-96ED-410E-A0D3-E9D719FFD523}"/>
                </a:ext>
              </a:extLst>
            </xdr:cNvPr>
            <xdr:cNvSpPr txBox="1"/>
          </xdr:nvSpPr>
          <xdr:spPr>
            <a:xfrm>
              <a:off x="4907280" y="135445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71404D6-96ED-410E-A0D3-E9D719FFD523}"/>
                </a:ext>
              </a:extLst>
            </xdr:cNvPr>
            <xdr:cNvSpPr txBox="1"/>
          </xdr:nvSpPr>
          <xdr:spPr>
            <a:xfrm>
              <a:off x="4907280" y="135445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1152525</xdr:colOff>
      <xdr:row>8</xdr:row>
      <xdr:rowOff>9526</xdr:rowOff>
    </xdr:from>
    <xdr:ext cx="2705100" cy="626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F7239D9-946A-4074-A6DC-628D5C40D26C}"/>
                </a:ext>
              </a:extLst>
            </xdr:cNvPr>
            <xdr:cNvSpPr txBox="1"/>
          </xdr:nvSpPr>
          <xdr:spPr>
            <a:xfrm>
              <a:off x="4716780" y="1659256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F7239D9-946A-4074-A6DC-628D5C40D26C}"/>
                </a:ext>
              </a:extLst>
            </xdr:cNvPr>
            <xdr:cNvSpPr txBox="1"/>
          </xdr:nvSpPr>
          <xdr:spPr>
            <a:xfrm>
              <a:off x="4716780" y="1659256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𝜇,𝜔,𝛼,𝛽,𝑑)=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((𝑑+1)/2)/(𝑣_𝑡 √𝑑𝜋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(𝑑/2) ) (1+(𝜀_𝑡^2)/(𝑑𝑣_𝑡^2 ))^(−(𝑑+1)/2)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125730</xdr:colOff>
      <xdr:row>0</xdr:row>
      <xdr:rowOff>0</xdr:rowOff>
    </xdr:from>
    <xdr:to>
      <xdr:col>21</xdr:col>
      <xdr:colOff>430530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06A35-281B-4978-A9F3-4A219C2BA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9525</xdr:colOff>
      <xdr:row>1</xdr:row>
      <xdr:rowOff>104774</xdr:rowOff>
    </xdr:from>
    <xdr:ext cx="2705100" cy="4857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930BCD-930B-41D7-AD26-FBD14A5685BC}"/>
                </a:ext>
              </a:extLst>
            </xdr:cNvPr>
            <xdr:cNvSpPr txBox="1"/>
          </xdr:nvSpPr>
          <xdr:spPr>
            <a:xfrm>
              <a:off x="4869180" y="283844"/>
              <a:ext cx="2705100" cy="48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func>
                      <m:func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log</m:t>
                        </m:r>
                      </m:fName>
                      <m:e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A930BCD-930B-41D7-AD26-FBD14A5685BC}"/>
                </a:ext>
              </a:extLst>
            </xdr:cNvPr>
            <xdr:cNvSpPr txBox="1"/>
          </xdr:nvSpPr>
          <xdr:spPr>
            <a:xfrm>
              <a:off x="4869180" y="283844"/>
              <a:ext cx="2705100" cy="48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log⁡〖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𝑣_𝑡^2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=𝜔+𝛼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|𝜀_(𝑡−1)/𝑣_(𝑡−1) |+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𝜀_(𝑡−1)/𝑣_(𝑡−1) 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 log⁡〖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𝑣_(𝑡−1)^2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6</xdr:row>
      <xdr:rowOff>123825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7DDEA0-7BB2-4D6E-9C71-9F5AA6A05FCE}"/>
                </a:ext>
              </a:extLst>
            </xdr:cNvPr>
            <xdr:cNvSpPr txBox="1"/>
          </xdr:nvSpPr>
          <xdr:spPr>
            <a:xfrm>
              <a:off x="4907280" y="135445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7DDEA0-7BB2-4D6E-9C71-9F5AA6A05FCE}"/>
                </a:ext>
              </a:extLst>
            </xdr:cNvPr>
            <xdr:cNvSpPr txBox="1"/>
          </xdr:nvSpPr>
          <xdr:spPr>
            <a:xfrm>
              <a:off x="4907280" y="135445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1152525</xdr:colOff>
      <xdr:row>8</xdr:row>
      <xdr:rowOff>9526</xdr:rowOff>
    </xdr:from>
    <xdr:ext cx="2705100" cy="626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9C0FAF-64C5-4E2F-A414-79D9FC46810E}"/>
                </a:ext>
              </a:extLst>
            </xdr:cNvPr>
            <xdr:cNvSpPr txBox="1"/>
          </xdr:nvSpPr>
          <xdr:spPr>
            <a:xfrm>
              <a:off x="4716780" y="1659256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9C0FAF-64C5-4E2F-A414-79D9FC46810E}"/>
                </a:ext>
              </a:extLst>
            </xdr:cNvPr>
            <xdr:cNvSpPr txBox="1"/>
          </xdr:nvSpPr>
          <xdr:spPr>
            <a:xfrm>
              <a:off x="4716780" y="1659256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𝜇,𝜔,𝛼,𝛽,𝑑)=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((𝑑+1)/2)/(𝑣_𝑡 √𝑑𝜋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(𝑑/2) ) (1+(𝜀_𝑡^2)/(𝑑𝑣_𝑡^2 ))^(−(𝑑+1)/2)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125730</xdr:colOff>
      <xdr:row>0</xdr:row>
      <xdr:rowOff>0</xdr:rowOff>
    </xdr:from>
    <xdr:to>
      <xdr:col>21</xdr:col>
      <xdr:colOff>430530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11D3C-E2C9-4ED6-9682-D2CBC7043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9525</xdr:colOff>
      <xdr:row>1</xdr:row>
      <xdr:rowOff>104774</xdr:rowOff>
    </xdr:from>
    <xdr:ext cx="2705100" cy="4857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1B4B52-A732-4393-88EE-5B95B2FD5156}"/>
                </a:ext>
              </a:extLst>
            </xdr:cNvPr>
            <xdr:cNvSpPr txBox="1"/>
          </xdr:nvSpPr>
          <xdr:spPr>
            <a:xfrm>
              <a:off x="4869180" y="283844"/>
              <a:ext cx="2705100" cy="48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func>
                      <m:func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log</m:t>
                        </m:r>
                      </m:fName>
                      <m:e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1B4B52-A732-4393-88EE-5B95B2FD5156}"/>
                </a:ext>
              </a:extLst>
            </xdr:cNvPr>
            <xdr:cNvSpPr txBox="1"/>
          </xdr:nvSpPr>
          <xdr:spPr>
            <a:xfrm>
              <a:off x="4869180" y="283844"/>
              <a:ext cx="2705100" cy="48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log⁡〖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𝑣_𝑡^2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=𝜔+𝛼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|𝜀_(𝑡−1)/𝑣_(𝑡−1) |+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𝜀_(𝑡−1)/𝑣_(𝑡−1) 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 log⁡〖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𝑣_(𝑡−1)^2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6</xdr:row>
      <xdr:rowOff>123825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964288-3BC5-450F-B70F-7B1786CB7699}"/>
                </a:ext>
              </a:extLst>
            </xdr:cNvPr>
            <xdr:cNvSpPr txBox="1"/>
          </xdr:nvSpPr>
          <xdr:spPr>
            <a:xfrm>
              <a:off x="4907280" y="135445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964288-3BC5-450F-B70F-7B1786CB7699}"/>
                </a:ext>
              </a:extLst>
            </xdr:cNvPr>
            <xdr:cNvSpPr txBox="1"/>
          </xdr:nvSpPr>
          <xdr:spPr>
            <a:xfrm>
              <a:off x="4907280" y="135445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1152525</xdr:colOff>
      <xdr:row>8</xdr:row>
      <xdr:rowOff>9526</xdr:rowOff>
    </xdr:from>
    <xdr:ext cx="2705100" cy="626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106C737-F5F0-4F62-B671-D339F2E1A327}"/>
                </a:ext>
              </a:extLst>
            </xdr:cNvPr>
            <xdr:cNvSpPr txBox="1"/>
          </xdr:nvSpPr>
          <xdr:spPr>
            <a:xfrm>
              <a:off x="4716780" y="1659256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106C737-F5F0-4F62-B671-D339F2E1A327}"/>
                </a:ext>
              </a:extLst>
            </xdr:cNvPr>
            <xdr:cNvSpPr txBox="1"/>
          </xdr:nvSpPr>
          <xdr:spPr>
            <a:xfrm>
              <a:off x="4716780" y="1659256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𝜇,𝜔,𝛼,𝛽,𝑑)=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((𝑑+1)/2)/(𝑣_𝑡 √𝑑𝜋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(𝑑/2) ) (1+(𝜀_𝑡^2)/(𝑑𝑣_𝑡^2 ))^(−(𝑑+1)/2)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8FDC-DD31-4764-A3BB-7E8BE9F7B339}">
  <dimension ref="A1:L1275"/>
  <sheetViews>
    <sheetView topLeftCell="D1" workbookViewId="0">
      <selection activeCell="L10" sqref="L10:L1275"/>
    </sheetView>
  </sheetViews>
  <sheetFormatPr defaultRowHeight="14.4" outlineLevelRow="1" x14ac:dyDescent="0.3"/>
  <cols>
    <col min="1" max="1" width="33.109375" style="1" bestFit="1" customWidth="1"/>
    <col min="2" max="7" width="18.88671875" style="1" customWidth="1"/>
    <col min="8" max="9" width="12" style="1" customWidth="1"/>
    <col min="10" max="16384" width="8.88671875" style="1"/>
  </cols>
  <sheetData>
    <row r="1" spans="1:12" x14ac:dyDescent="0.3">
      <c r="A1" s="1" t="s">
        <v>0</v>
      </c>
      <c r="B1" s="2">
        <f>AVERAGE(B18:B1275)</f>
        <v>3.2317000633745705E-4</v>
      </c>
      <c r="E1" s="3"/>
      <c r="F1" s="3"/>
      <c r="G1" s="3"/>
    </row>
    <row r="2" spans="1:12" ht="16.5" customHeight="1" x14ac:dyDescent="0.3">
      <c r="A2" s="1" t="s">
        <v>1</v>
      </c>
      <c r="B2" s="4">
        <f>_xlfn.STDEV.S(B18:B1275)</f>
        <v>1.3601684753439062E-2</v>
      </c>
      <c r="E2" s="5"/>
      <c r="F2" s="1" t="s">
        <v>2</v>
      </c>
    </row>
    <row r="3" spans="1:12" ht="16.5" customHeight="1" x14ac:dyDescent="0.3">
      <c r="A3" s="1" t="s">
        <v>3</v>
      </c>
      <c r="B3" s="6">
        <f>B2^2</f>
        <v>1.8500582813193664E-4</v>
      </c>
      <c r="E3" s="5"/>
      <c r="F3" s="5"/>
      <c r="I3" s="5"/>
    </row>
    <row r="4" spans="1:12" ht="16.5" customHeight="1" x14ac:dyDescent="0.3">
      <c r="B4" s="6"/>
      <c r="E4" s="5"/>
      <c r="F4" s="5"/>
      <c r="I4" s="5"/>
    </row>
    <row r="5" spans="1:12" ht="16.5" customHeight="1" x14ac:dyDescent="0.3">
      <c r="B5" s="6"/>
      <c r="E5" s="5"/>
      <c r="F5" s="5"/>
      <c r="I5" s="5"/>
    </row>
    <row r="6" spans="1:12" ht="16.5" customHeight="1" x14ac:dyDescent="0.3">
      <c r="B6" s="6"/>
      <c r="E6" s="5"/>
      <c r="F6" s="5"/>
      <c r="I6" s="5"/>
    </row>
    <row r="7" spans="1:12" ht="16.5" customHeight="1" x14ac:dyDescent="0.3">
      <c r="B7" s="3"/>
      <c r="E7" s="5"/>
      <c r="F7" s="5"/>
      <c r="I7" s="5"/>
    </row>
    <row r="8" spans="1:12" ht="16.5" customHeight="1" x14ac:dyDescent="0.3">
      <c r="A8" s="1" t="s">
        <v>4</v>
      </c>
      <c r="B8" s="2">
        <v>1.3284836735873828E-3</v>
      </c>
      <c r="C8" s="2"/>
      <c r="E8" s="5"/>
      <c r="F8" s="5"/>
      <c r="I8" s="5"/>
    </row>
    <row r="9" spans="1:12" x14ac:dyDescent="0.3">
      <c r="A9" s="1" t="s">
        <v>5</v>
      </c>
      <c r="B9" s="6">
        <v>-0.99519747151861704</v>
      </c>
      <c r="C9" s="2"/>
      <c r="D9" s="3"/>
    </row>
    <row r="10" spans="1:12" x14ac:dyDescent="0.3">
      <c r="A10" s="1" t="s">
        <v>6</v>
      </c>
      <c r="B10" s="7">
        <v>0.39464237060051854</v>
      </c>
      <c r="C10" s="2"/>
      <c r="G10" s="5"/>
      <c r="J10" s="1" t="s">
        <v>7</v>
      </c>
      <c r="K10" s="1" t="s">
        <v>8</v>
      </c>
    </row>
    <row r="11" spans="1:12" x14ac:dyDescent="0.3">
      <c r="A11" s="1" t="s">
        <v>9</v>
      </c>
      <c r="B11" s="7">
        <v>-0.17018945517386105</v>
      </c>
      <c r="C11" s="2"/>
      <c r="F11" s="5"/>
      <c r="J11" s="8">
        <f>AVERAGE(J1024:J1275)</f>
        <v>4.1839015990627216E-3</v>
      </c>
      <c r="K11" s="8">
        <f>1-AVERAGE(K1024:K1275)</f>
        <v>0.58813030112552322</v>
      </c>
      <c r="L11" s="9"/>
    </row>
    <row r="12" spans="1:12" x14ac:dyDescent="0.3">
      <c r="A12" s="1" t="s">
        <v>10</v>
      </c>
      <c r="B12" s="7">
        <v>0.92587962838369453</v>
      </c>
      <c r="C12" s="2"/>
      <c r="D12" s="10"/>
      <c r="F12" s="3" t="s">
        <v>11</v>
      </c>
      <c r="G12" s="5">
        <f>SUM(G18:G1022)-COUNT(B18:B1022)/2*LN(2*PI())</f>
        <v>2593.9112377810807</v>
      </c>
    </row>
    <row r="13" spans="1:12" x14ac:dyDescent="0.3">
      <c r="A13" s="1" t="s">
        <v>12</v>
      </c>
      <c r="B13" s="4">
        <v>1.2145435485449282E-3</v>
      </c>
      <c r="C13" s="2"/>
      <c r="D13" s="10"/>
      <c r="F13" s="3"/>
      <c r="G13" s="5"/>
    </row>
    <row r="14" spans="1:12" x14ac:dyDescent="0.3">
      <c r="A14" t="s">
        <v>13</v>
      </c>
      <c r="B14" s="11">
        <v>341.94299819218128</v>
      </c>
      <c r="C14" s="2"/>
      <c r="D14" s="10"/>
      <c r="F14" s="3"/>
      <c r="G14" s="5"/>
    </row>
    <row r="15" spans="1:12" x14ac:dyDescent="0.3">
      <c r="B15" s="4"/>
      <c r="C15" s="2"/>
      <c r="D15" s="10"/>
      <c r="F15" s="3"/>
      <c r="G15" s="5"/>
    </row>
    <row r="16" spans="1:12" x14ac:dyDescent="0.3">
      <c r="H16" s="19" t="s">
        <v>14</v>
      </c>
      <c r="I16" s="19"/>
    </row>
    <row r="17" spans="1:11" x14ac:dyDescent="0.3">
      <c r="A17" s="3" t="s">
        <v>15</v>
      </c>
      <c r="B17" s="3" t="s">
        <v>16</v>
      </c>
      <c r="C17" s="3" t="s">
        <v>17</v>
      </c>
      <c r="D17" s="3" t="s">
        <v>18</v>
      </c>
      <c r="E17" s="3" t="s">
        <v>19</v>
      </c>
      <c r="F17" s="3" t="s">
        <v>20</v>
      </c>
      <c r="G17" s="3" t="s">
        <v>11</v>
      </c>
      <c r="H17" s="3" t="s">
        <v>21</v>
      </c>
      <c r="I17" s="3" t="s">
        <v>22</v>
      </c>
      <c r="J17" s="1" t="s">
        <v>23</v>
      </c>
      <c r="K17" s="1" t="s">
        <v>24</v>
      </c>
    </row>
    <row r="18" spans="1:11" hidden="1" outlineLevel="1" x14ac:dyDescent="0.3">
      <c r="A18" s="12" t="s">
        <v>25</v>
      </c>
      <c r="B18" s="13">
        <v>1.8995156292258536E-4</v>
      </c>
      <c r="C18" s="13">
        <f>B18-B$8</f>
        <v>-1.1385321106647975E-3</v>
      </c>
      <c r="D18" s="6">
        <f>C18^2</f>
        <v>1.2962553670148387E-6</v>
      </c>
      <c r="E18" s="13"/>
      <c r="F18" s="6">
        <f>B13^2</f>
        <v>1.4751160313121065E-6</v>
      </c>
      <c r="G18" s="14">
        <f>IFERROR(LN(_xlfn.GAMMA((B$14+1)/2)/(H18*SQRT(B$14*PI())*_xlfn.GAMMA(B$14/2))*(1 + D18/(H18^2*B$14))^(-(B$14+1)/2)),-10000)</f>
        <v>4.3769689899854116</v>
      </c>
      <c r="H18" s="13">
        <v>4.8731814965252166E-3</v>
      </c>
      <c r="I18" s="13">
        <f>SQRT(F18)</f>
        <v>1.2145435485449282E-3</v>
      </c>
    </row>
    <row r="19" spans="1:11" hidden="1" outlineLevel="1" x14ac:dyDescent="0.3">
      <c r="A19" s="12" t="s">
        <v>26</v>
      </c>
      <c r="B19" s="13">
        <v>3.0922932168462635E-3</v>
      </c>
      <c r="C19" s="13">
        <f t="shared" ref="C19:C82" si="0">B19-B$8</f>
        <v>1.7638095432588807E-3</v>
      </c>
      <c r="D19" s="6">
        <f t="shared" ref="D19:D82" si="1">C19^2</f>
        <v>3.1110241048911012E-6</v>
      </c>
      <c r="E19" s="13">
        <f>C18</f>
        <v>-1.1385321106647975E-3</v>
      </c>
      <c r="F19" s="6">
        <f>EXP(B$9 + B$10*ABS(E19/SQRT(H18^2)) + B$11*E19/SQRT(H18^2) + B$12*LN(H18^2))</f>
        <v>2.205400879604517E-5</v>
      </c>
      <c r="G19" s="14">
        <f t="shared" ref="G19:G82" si="2">IFERROR(LN(_xlfn.GAMMA((B$14+1)/2)/(H19*SQRT(B$14*PI())*_xlfn.GAMMA(B$14/2))*(1 + D19/(H19^2*B$14))^(-(B$14+1)/2)),-10000)</f>
        <v>4.7082725227210602</v>
      </c>
      <c r="H19" s="13">
        <v>3.0364682025237288E-3</v>
      </c>
      <c r="I19" s="13">
        <f t="shared" ref="I19:I82" si="3">SQRT(F19)</f>
        <v>4.696169587658134E-3</v>
      </c>
    </row>
    <row r="20" spans="1:11" hidden="1" outlineLevel="1" x14ac:dyDescent="0.3">
      <c r="A20" s="12" t="s">
        <v>27</v>
      </c>
      <c r="B20" s="13">
        <v>1.2705230741123081E-3</v>
      </c>
      <c r="C20" s="13">
        <f t="shared" si="0"/>
        <v>-5.7960599475074745E-5</v>
      </c>
      <c r="D20" s="6">
        <f t="shared" si="1"/>
        <v>3.3594310915100347E-9</v>
      </c>
      <c r="E20" s="13">
        <f t="shared" ref="E20:E83" si="4">C19</f>
        <v>1.7638095432588807E-3</v>
      </c>
      <c r="F20" s="6">
        <f t="shared" ref="F20:F83" si="5">EXP(B$9 + B$10*ABS(E20/SQRT(H19^2)) + B$11*E20/SQRT(H19^2) + B$12*LN(H19^2))</f>
        <v>9.1699546347966394E-6</v>
      </c>
      <c r="G20" s="14">
        <f t="shared" si="2"/>
        <v>5.3955781185980127</v>
      </c>
      <c r="H20" s="13">
        <v>1.8075853987327901E-3</v>
      </c>
      <c r="I20" s="13">
        <f t="shared" si="3"/>
        <v>3.0281932954810925E-3</v>
      </c>
    </row>
    <row r="21" spans="1:11" hidden="1" outlineLevel="1" x14ac:dyDescent="0.3">
      <c r="A21" s="12" t="s">
        <v>28</v>
      </c>
      <c r="B21" s="13">
        <v>-1.8912456610798272E-4</v>
      </c>
      <c r="C21" s="13">
        <f t="shared" si="0"/>
        <v>-1.5176082396953655E-3</v>
      </c>
      <c r="D21" s="6">
        <f t="shared" si="1"/>
        <v>2.3031347691912658E-6</v>
      </c>
      <c r="E21" s="13">
        <f t="shared" si="4"/>
        <v>-5.7960599475074745E-5</v>
      </c>
      <c r="F21" s="6">
        <f t="shared" si="5"/>
        <v>3.1366372095227476E-6</v>
      </c>
      <c r="G21" s="14">
        <f t="shared" si="2"/>
        <v>4.7062161530569879</v>
      </c>
      <c r="H21" s="13">
        <v>3.2247002821161989E-3</v>
      </c>
      <c r="I21" s="13">
        <f t="shared" si="3"/>
        <v>1.771055394255851E-3</v>
      </c>
    </row>
    <row r="22" spans="1:11" hidden="1" outlineLevel="1" x14ac:dyDescent="0.3">
      <c r="A22" s="12" t="s">
        <v>29</v>
      </c>
      <c r="B22" s="13">
        <v>1.442617636431107E-3</v>
      </c>
      <c r="C22" s="13">
        <f t="shared" si="0"/>
        <v>1.1413396284372422E-4</v>
      </c>
      <c r="D22" s="6">
        <f t="shared" si="1"/>
        <v>1.3026561474412623E-8</v>
      </c>
      <c r="E22" s="13">
        <f t="shared" si="4"/>
        <v>-1.5176082396953655E-3</v>
      </c>
      <c r="F22" s="6">
        <f t="shared" si="5"/>
        <v>1.1737023527482398E-5</v>
      </c>
      <c r="G22" s="14">
        <f t="shared" si="2"/>
        <v>5.0440235604434278</v>
      </c>
      <c r="H22" s="13">
        <v>2.5678562548083449E-3</v>
      </c>
      <c r="I22" s="13">
        <f t="shared" si="3"/>
        <v>3.4259339642617745E-3</v>
      </c>
    </row>
    <row r="23" spans="1:11" hidden="1" outlineLevel="1" x14ac:dyDescent="0.3">
      <c r="A23" s="12" t="s">
        <v>30</v>
      </c>
      <c r="B23" s="13">
        <v>-3.7690718494426323E-3</v>
      </c>
      <c r="C23" s="13">
        <f t="shared" si="0"/>
        <v>-5.0975555230300153E-3</v>
      </c>
      <c r="D23" s="6">
        <f t="shared" si="1"/>
        <v>2.5985072310373814E-5</v>
      </c>
      <c r="E23" s="13">
        <f t="shared" si="4"/>
        <v>1.1413396284372422E-4</v>
      </c>
      <c r="F23" s="6">
        <f t="shared" si="5"/>
        <v>5.9603595984963307E-6</v>
      </c>
      <c r="G23" s="14">
        <f t="shared" si="2"/>
        <v>3.7317546009105445</v>
      </c>
      <c r="H23" s="13">
        <v>7.6377503884107346E-3</v>
      </c>
      <c r="I23" s="13">
        <f t="shared" si="3"/>
        <v>2.4413847706775617E-3</v>
      </c>
    </row>
    <row r="24" spans="1:11" hidden="1" outlineLevel="1" x14ac:dyDescent="0.3">
      <c r="A24" s="12" t="s">
        <v>31</v>
      </c>
      <c r="B24" s="13">
        <v>-8.9802054450679157E-4</v>
      </c>
      <c r="C24" s="13">
        <f t="shared" si="0"/>
        <v>-2.2265042180941745E-3</v>
      </c>
      <c r="D24" s="6">
        <f t="shared" si="1"/>
        <v>4.9573210331911511E-6</v>
      </c>
      <c r="E24" s="13">
        <f t="shared" si="4"/>
        <v>-5.0975555230300153E-3</v>
      </c>
      <c r="F24" s="6">
        <f t="shared" si="5"/>
        <v>6.4754843948701326E-5</v>
      </c>
      <c r="G24" s="14">
        <f t="shared" si="2"/>
        <v>4.6438761825481532</v>
      </c>
      <c r="H24" s="13">
        <v>2.7831093199429998E-3</v>
      </c>
      <c r="I24" s="13">
        <f t="shared" si="3"/>
        <v>8.0470394524136228E-3</v>
      </c>
    </row>
    <row r="25" spans="1:11" hidden="1" outlineLevel="1" x14ac:dyDescent="0.3">
      <c r="A25" s="12" t="s">
        <v>32</v>
      </c>
      <c r="B25" s="13">
        <v>9.8313581772029252E-4</v>
      </c>
      <c r="C25" s="13">
        <f t="shared" si="0"/>
        <v>-3.4534785586709028E-4</v>
      </c>
      <c r="D25" s="6">
        <f t="shared" si="1"/>
        <v>1.1926514155199656E-7</v>
      </c>
      <c r="E25" s="13">
        <f t="shared" si="4"/>
        <v>-2.2265042180941745E-3</v>
      </c>
      <c r="F25" s="6">
        <f t="shared" si="5"/>
        <v>1.0762685437976226E-5</v>
      </c>
      <c r="G25" s="14">
        <f t="shared" si="2"/>
        <v>4.6912166507345301</v>
      </c>
      <c r="H25" s="13">
        <v>3.6413647873833285E-3</v>
      </c>
      <c r="I25" s="13">
        <f t="shared" si="3"/>
        <v>3.2806532029423996E-3</v>
      </c>
    </row>
    <row r="26" spans="1:11" hidden="1" outlineLevel="1" x14ac:dyDescent="0.3">
      <c r="A26" s="12" t="s">
        <v>33</v>
      </c>
      <c r="B26" s="13">
        <v>-2.3122919993494805E-3</v>
      </c>
      <c r="C26" s="13">
        <f t="shared" si="0"/>
        <v>-3.6407756729368631E-3</v>
      </c>
      <c r="D26" s="6">
        <f t="shared" si="1"/>
        <v>1.3255247500648868E-5</v>
      </c>
      <c r="E26" s="13">
        <f t="shared" si="4"/>
        <v>-3.4534785586709028E-4</v>
      </c>
      <c r="F26" s="6">
        <f t="shared" si="5"/>
        <v>1.1887875273049656E-5</v>
      </c>
      <c r="G26" s="14">
        <f t="shared" si="2"/>
        <v>4.1077203258667181</v>
      </c>
      <c r="H26" s="13">
        <v>5.0556160703630823E-3</v>
      </c>
      <c r="I26" s="13">
        <f t="shared" si="3"/>
        <v>3.4478798228838627E-3</v>
      </c>
    </row>
    <row r="27" spans="1:11" hidden="1" outlineLevel="1" x14ac:dyDescent="0.3">
      <c r="A27" s="12" t="s">
        <v>34</v>
      </c>
      <c r="B27" s="13">
        <v>-5.5409989946132651E-3</v>
      </c>
      <c r="C27" s="13">
        <f t="shared" si="0"/>
        <v>-6.8694826682006481E-3</v>
      </c>
      <c r="D27" s="6">
        <f t="shared" si="1"/>
        <v>4.7189792128709094E-5</v>
      </c>
      <c r="E27" s="13">
        <f t="shared" si="4"/>
        <v>-3.6407756729368631E-3</v>
      </c>
      <c r="F27" s="6">
        <f t="shared" si="5"/>
        <v>3.1073313597418858E-5</v>
      </c>
      <c r="G27" s="14">
        <f t="shared" si="2"/>
        <v>3.4872536783973667</v>
      </c>
      <c r="H27" s="13">
        <v>5.3586315731590037E-3</v>
      </c>
      <c r="I27" s="13">
        <f t="shared" si="3"/>
        <v>5.5743442302587359E-3</v>
      </c>
    </row>
    <row r="28" spans="1:11" hidden="1" outlineLevel="1" x14ac:dyDescent="0.3">
      <c r="A28" s="12" t="s">
        <v>35</v>
      </c>
      <c r="B28" s="13">
        <v>8.1627400224411704E-3</v>
      </c>
      <c r="C28" s="13">
        <f t="shared" si="0"/>
        <v>6.8342563488537874E-3</v>
      </c>
      <c r="D28" s="6">
        <f t="shared" si="1"/>
        <v>4.6707059841848299E-5</v>
      </c>
      <c r="E28" s="13">
        <f t="shared" si="4"/>
        <v>-6.8694826682006481E-3</v>
      </c>
      <c r="F28" s="6">
        <f t="shared" si="5"/>
        <v>4.7534802956997187E-5</v>
      </c>
      <c r="G28" s="14">
        <f t="shared" si="2"/>
        <v>3.4217379788736033</v>
      </c>
      <c r="H28" s="13">
        <v>4.8774658695252731E-3</v>
      </c>
      <c r="I28" s="13">
        <f t="shared" si="3"/>
        <v>6.894548785598459E-3</v>
      </c>
    </row>
    <row r="29" spans="1:11" hidden="1" outlineLevel="1" x14ac:dyDescent="0.3">
      <c r="A29" s="12" t="s">
        <v>36</v>
      </c>
      <c r="B29" s="13">
        <v>-2.6294963926015349E-3</v>
      </c>
      <c r="C29" s="13">
        <f t="shared" si="0"/>
        <v>-3.9579800661889179E-3</v>
      </c>
      <c r="D29" s="6">
        <f t="shared" si="1"/>
        <v>1.5665606204348831E-5</v>
      </c>
      <c r="E29" s="13">
        <f t="shared" si="4"/>
        <v>6.8342563488537874E-3</v>
      </c>
      <c r="F29" s="6">
        <f t="shared" si="5"/>
        <v>2.6513657283258401E-5</v>
      </c>
      <c r="G29" s="14">
        <f t="shared" si="2"/>
        <v>2.8154852525114968</v>
      </c>
      <c r="H29" s="13">
        <v>1.7219412104230547E-3</v>
      </c>
      <c r="I29" s="13">
        <f t="shared" si="3"/>
        <v>5.1491414122413074E-3</v>
      </c>
    </row>
    <row r="30" spans="1:11" hidden="1" outlineLevel="1" x14ac:dyDescent="0.3">
      <c r="A30" s="12" t="s">
        <v>37</v>
      </c>
      <c r="B30" s="13">
        <v>1.2749493588078771E-3</v>
      </c>
      <c r="C30" s="13">
        <f t="shared" si="0"/>
        <v>-5.3534314779505677E-5</v>
      </c>
      <c r="D30" s="6">
        <f t="shared" si="1"/>
        <v>2.8659228589111998E-9</v>
      </c>
      <c r="E30" s="13">
        <f t="shared" si="4"/>
        <v>-3.9579800661889179E-3</v>
      </c>
      <c r="F30" s="6">
        <f t="shared" si="5"/>
        <v>1.031350528268329E-5</v>
      </c>
      <c r="G30" s="14">
        <f t="shared" si="2"/>
        <v>5.5312030047121565</v>
      </c>
      <c r="H30" s="13">
        <v>1.5782326534137775E-3</v>
      </c>
      <c r="I30" s="13">
        <f t="shared" si="3"/>
        <v>3.2114646631534482E-3</v>
      </c>
    </row>
    <row r="31" spans="1:11" hidden="1" outlineLevel="1" x14ac:dyDescent="0.3">
      <c r="A31" s="12" t="s">
        <v>38</v>
      </c>
      <c r="B31" s="13">
        <v>6.5197860056391329E-3</v>
      </c>
      <c r="C31" s="13">
        <f t="shared" si="0"/>
        <v>5.1913023320517499E-3</v>
      </c>
      <c r="D31" s="6">
        <f t="shared" si="1"/>
        <v>2.6949619902765935E-5</v>
      </c>
      <c r="E31" s="13">
        <f t="shared" si="4"/>
        <v>-5.3534314779505677E-5</v>
      </c>
      <c r="F31" s="6">
        <f t="shared" si="5"/>
        <v>2.4423015283776369E-6</v>
      </c>
      <c r="G31" s="14">
        <f t="shared" si="2"/>
        <v>3.6598929187693194</v>
      </c>
      <c r="H31" s="13">
        <v>3.5747542400026283E-3</v>
      </c>
      <c r="I31" s="13">
        <f t="shared" si="3"/>
        <v>1.5627864628213405E-3</v>
      </c>
    </row>
    <row r="32" spans="1:11" hidden="1" outlineLevel="1" x14ac:dyDescent="0.3">
      <c r="A32" s="12" t="s">
        <v>39</v>
      </c>
      <c r="B32" s="13">
        <v>-7.5056151295621967E-4</v>
      </c>
      <c r="C32" s="13">
        <f t="shared" si="0"/>
        <v>-2.0790451865436025E-3</v>
      </c>
      <c r="D32" s="6">
        <f t="shared" si="1"/>
        <v>4.3224288876901224E-6</v>
      </c>
      <c r="E32" s="13">
        <f t="shared" si="4"/>
        <v>5.1913023320517499E-3</v>
      </c>
      <c r="F32" s="6">
        <f t="shared" si="5"/>
        <v>1.5085229881866468E-5</v>
      </c>
      <c r="G32" s="14">
        <f t="shared" si="2"/>
        <v>4.5509361037168743</v>
      </c>
      <c r="H32" s="13">
        <v>1.4019432437290119E-3</v>
      </c>
      <c r="I32" s="13">
        <f t="shared" si="3"/>
        <v>3.8839708909653879E-3</v>
      </c>
    </row>
    <row r="33" spans="1:9" hidden="1" outlineLevel="1" x14ac:dyDescent="0.3">
      <c r="A33" s="12" t="s">
        <v>40</v>
      </c>
      <c r="B33" s="13">
        <v>2.0540443802283723E-3</v>
      </c>
      <c r="C33" s="13">
        <f t="shared" si="0"/>
        <v>7.2556070664098952E-4</v>
      </c>
      <c r="D33" s="6">
        <f t="shared" si="1"/>
        <v>5.2643833902137202E-7</v>
      </c>
      <c r="E33" s="13">
        <f t="shared" si="4"/>
        <v>-2.0790451865436025E-3</v>
      </c>
      <c r="F33" s="6">
        <f t="shared" si="5"/>
        <v>4.4463264371520384E-6</v>
      </c>
      <c r="G33" s="14">
        <f t="shared" si="2"/>
        <v>5.4098012821573755</v>
      </c>
      <c r="H33" s="13">
        <v>1.6104786170327518E-3</v>
      </c>
      <c r="I33" s="13">
        <f t="shared" si="3"/>
        <v>2.1086314132991659E-3</v>
      </c>
    </row>
    <row r="34" spans="1:9" hidden="1" outlineLevel="1" x14ac:dyDescent="0.3">
      <c r="A34" s="12" t="s">
        <v>41</v>
      </c>
      <c r="B34" s="13">
        <v>-3.8433157526338035E-4</v>
      </c>
      <c r="C34" s="13">
        <f t="shared" si="0"/>
        <v>-1.7128152488507633E-3</v>
      </c>
      <c r="D34" s="6">
        <f t="shared" si="1"/>
        <v>2.933736076695702E-6</v>
      </c>
      <c r="E34" s="13">
        <f t="shared" si="4"/>
        <v>7.2556070664098952E-4</v>
      </c>
      <c r="F34" s="6">
        <f t="shared" si="5"/>
        <v>2.7520783366352409E-6</v>
      </c>
      <c r="G34" s="14">
        <f t="shared" si="2"/>
        <v>4.9388893067862876</v>
      </c>
      <c r="H34" s="13">
        <v>1.903061468437594E-3</v>
      </c>
      <c r="I34" s="13">
        <f t="shared" si="3"/>
        <v>1.6589389188982338E-3</v>
      </c>
    </row>
    <row r="35" spans="1:9" hidden="1" outlineLevel="1" x14ac:dyDescent="0.3">
      <c r="A35" s="12" t="s">
        <v>42</v>
      </c>
      <c r="B35" s="13">
        <v>9.8002872957213879E-3</v>
      </c>
      <c r="C35" s="13">
        <f t="shared" si="0"/>
        <v>8.4718036221340057E-3</v>
      </c>
      <c r="D35" s="6">
        <f t="shared" si="1"/>
        <v>7.1771456612002862E-5</v>
      </c>
      <c r="E35" s="13">
        <f t="shared" si="4"/>
        <v>-1.7128152488507633E-3</v>
      </c>
      <c r="F35" s="6">
        <f t="shared" si="5"/>
        <v>5.6334381912829788E-6</v>
      </c>
      <c r="G35" s="14">
        <f t="shared" si="2"/>
        <v>2.3191326884675139</v>
      </c>
      <c r="H35" s="13">
        <v>3.9456823145894672E-3</v>
      </c>
      <c r="I35" s="13">
        <f t="shared" si="3"/>
        <v>2.3734865053930639E-3</v>
      </c>
    </row>
    <row r="36" spans="1:9" hidden="1" outlineLevel="1" x14ac:dyDescent="0.3">
      <c r="A36" s="12" t="s">
        <v>43</v>
      </c>
      <c r="B36" s="13">
        <v>-3.6930504444957223E-4</v>
      </c>
      <c r="C36" s="13">
        <f t="shared" si="0"/>
        <v>-1.697788718036955E-3</v>
      </c>
      <c r="D36" s="6">
        <f t="shared" si="1"/>
        <v>2.882486531093567E-6</v>
      </c>
      <c r="E36" s="13">
        <f t="shared" si="4"/>
        <v>8.4718036221340057E-3</v>
      </c>
      <c r="F36" s="6">
        <f t="shared" si="5"/>
        <v>2.1168264843882425E-5</v>
      </c>
      <c r="G36" s="14">
        <f t="shared" si="2"/>
        <v>4.5882484404505153</v>
      </c>
      <c r="H36" s="13">
        <v>3.6343866687648728E-3</v>
      </c>
      <c r="I36" s="13">
        <f t="shared" si="3"/>
        <v>4.6008982648915878E-3</v>
      </c>
    </row>
    <row r="37" spans="1:9" hidden="1" outlineLevel="1" x14ac:dyDescent="0.3">
      <c r="A37" s="12" t="s">
        <v>44</v>
      </c>
      <c r="B37" s="13">
        <v>8.1575831857880702E-3</v>
      </c>
      <c r="C37" s="13">
        <f t="shared" si="0"/>
        <v>6.8290995122006872E-3</v>
      </c>
      <c r="D37" s="6">
        <f t="shared" si="1"/>
        <v>4.6636600147539661E-5</v>
      </c>
      <c r="E37" s="13">
        <f t="shared" si="4"/>
        <v>-1.697788718036955E-3</v>
      </c>
      <c r="F37" s="6">
        <f t="shared" si="5"/>
        <v>1.4618049827799606E-5</v>
      </c>
      <c r="G37" s="14">
        <f t="shared" si="2"/>
        <v>3.5636780185997758</v>
      </c>
      <c r="H37" s="13">
        <v>6.5018612779965479E-3</v>
      </c>
      <c r="I37" s="13">
        <f t="shared" si="3"/>
        <v>3.823355833269983E-3</v>
      </c>
    </row>
    <row r="38" spans="1:9" hidden="1" outlineLevel="1" x14ac:dyDescent="0.3">
      <c r="A38" s="12" t="s">
        <v>45</v>
      </c>
      <c r="B38" s="13">
        <v>-2.0265423397495962E-3</v>
      </c>
      <c r="C38" s="13">
        <f t="shared" si="0"/>
        <v>-3.3550260133369788E-3</v>
      </c>
      <c r="D38" s="6">
        <f t="shared" si="1"/>
        <v>1.1256199550167821E-5</v>
      </c>
      <c r="E38" s="13">
        <f t="shared" si="4"/>
        <v>6.8290995122006872E-3</v>
      </c>
      <c r="F38" s="6">
        <f t="shared" si="5"/>
        <v>4.172999206987891E-5</v>
      </c>
      <c r="G38" s="14">
        <f t="shared" si="2"/>
        <v>3.3424333839646607</v>
      </c>
      <c r="H38" s="13">
        <v>1.3673568819065391E-2</v>
      </c>
      <c r="I38" s="13">
        <f t="shared" si="3"/>
        <v>6.459875546005427E-3</v>
      </c>
    </row>
    <row r="39" spans="1:9" hidden="1" outlineLevel="1" x14ac:dyDescent="0.3">
      <c r="A39" s="12" t="s">
        <v>46</v>
      </c>
      <c r="B39" s="13">
        <v>-1.052699437952113E-3</v>
      </c>
      <c r="C39" s="13">
        <f t="shared" si="0"/>
        <v>-2.3811831115394958E-3</v>
      </c>
      <c r="D39" s="6">
        <f t="shared" si="1"/>
        <v>5.6700330106809146E-6</v>
      </c>
      <c r="E39" s="13">
        <f t="shared" si="4"/>
        <v>-3.3550260133369788E-3</v>
      </c>
      <c r="F39" s="6">
        <f t="shared" si="5"/>
        <v>1.4999690422522836E-4</v>
      </c>
      <c r="G39" s="14">
        <f t="shared" si="2"/>
        <v>3.8620892804995375</v>
      </c>
      <c r="H39" s="13">
        <v>8.0187530217534202E-3</v>
      </c>
      <c r="I39" s="13">
        <f t="shared" si="3"/>
        <v>1.2247322328787969E-2</v>
      </c>
    </row>
    <row r="40" spans="1:9" hidden="1" outlineLevel="1" x14ac:dyDescent="0.3">
      <c r="A40" s="12" t="s">
        <v>47</v>
      </c>
      <c r="B40" s="13">
        <v>-3.7464387216745616E-3</v>
      </c>
      <c r="C40" s="13">
        <f t="shared" si="0"/>
        <v>-5.0749223952619446E-3</v>
      </c>
      <c r="D40" s="6">
        <f t="shared" si="1"/>
        <v>2.5754837317931232E-5</v>
      </c>
      <c r="E40" s="13">
        <f t="shared" si="4"/>
        <v>-2.3811831115394958E-3</v>
      </c>
      <c r="F40" s="6">
        <f t="shared" si="5"/>
        <v>5.7483729032776041E-5</v>
      </c>
      <c r="G40" s="14">
        <f t="shared" si="2"/>
        <v>3.8630355722559155</v>
      </c>
      <c r="H40" s="13">
        <v>5.0897064999490382E-3</v>
      </c>
      <c r="I40" s="13">
        <f t="shared" si="3"/>
        <v>7.5818024923349223E-3</v>
      </c>
    </row>
    <row r="41" spans="1:9" hidden="1" outlineLevel="1" x14ac:dyDescent="0.3">
      <c r="A41" s="12" t="s">
        <v>48</v>
      </c>
      <c r="B41" s="13">
        <v>-1.1409360251520882E-4</v>
      </c>
      <c r="C41" s="13">
        <f t="shared" si="0"/>
        <v>-1.4425772761025915E-3</v>
      </c>
      <c r="D41" s="6">
        <f t="shared" si="1"/>
        <v>2.0810291975275728E-6</v>
      </c>
      <c r="E41" s="13">
        <f t="shared" si="4"/>
        <v>-5.0749223952619446E-3</v>
      </c>
      <c r="F41" s="6">
        <f t="shared" si="5"/>
        <v>3.678994104948007E-5</v>
      </c>
      <c r="G41" s="14">
        <f t="shared" si="2"/>
        <v>4.8264027432854411</v>
      </c>
      <c r="H41" s="13">
        <v>2.7962175247580523E-3</v>
      </c>
      <c r="I41" s="13">
        <f t="shared" si="3"/>
        <v>6.0654712141333311E-3</v>
      </c>
    </row>
    <row r="42" spans="1:9" hidden="1" outlineLevel="1" x14ac:dyDescent="0.3">
      <c r="A42" s="12" t="s">
        <v>49</v>
      </c>
      <c r="B42" s="13">
        <v>2.9280818451754833E-3</v>
      </c>
      <c r="C42" s="13">
        <f t="shared" si="0"/>
        <v>1.5995981715881005E-3</v>
      </c>
      <c r="D42" s="6">
        <f t="shared" si="1"/>
        <v>2.5587143105479945E-6</v>
      </c>
      <c r="E42" s="13">
        <f t="shared" si="4"/>
        <v>-1.4425772761025915E-3</v>
      </c>
      <c r="F42" s="6">
        <f t="shared" si="5"/>
        <v>9.2471544384438904E-6</v>
      </c>
      <c r="G42" s="14">
        <f t="shared" si="2"/>
        <v>4.6985596366560181</v>
      </c>
      <c r="H42" s="13">
        <v>3.204775491459502E-3</v>
      </c>
      <c r="I42" s="13">
        <f t="shared" si="3"/>
        <v>3.0409134217277366E-3</v>
      </c>
    </row>
    <row r="43" spans="1:9" hidden="1" outlineLevel="1" x14ac:dyDescent="0.3">
      <c r="A43" s="12" t="s">
        <v>50</v>
      </c>
      <c r="B43" s="13">
        <v>5.491194628844653E-3</v>
      </c>
      <c r="C43" s="13">
        <f t="shared" si="0"/>
        <v>4.16271095525727E-3</v>
      </c>
      <c r="D43" s="6">
        <f t="shared" si="1"/>
        <v>1.7328162497018893E-5</v>
      </c>
      <c r="E43" s="13">
        <f t="shared" si="4"/>
        <v>1.5995981715881005E-3</v>
      </c>
      <c r="F43" s="6">
        <f t="shared" si="5"/>
        <v>9.9490897531801645E-6</v>
      </c>
      <c r="G43" s="14">
        <f t="shared" si="2"/>
        <v>4.0546107150031174</v>
      </c>
      <c r="H43" s="13">
        <v>3.8461453796420084E-3</v>
      </c>
      <c r="I43" s="13">
        <f t="shared" si="3"/>
        <v>3.1542177719967538E-3</v>
      </c>
    </row>
    <row r="44" spans="1:9" hidden="1" outlineLevel="1" x14ac:dyDescent="0.3">
      <c r="A44" s="12" t="s">
        <v>51</v>
      </c>
      <c r="B44" s="13">
        <v>3.1968457929972233E-3</v>
      </c>
      <c r="C44" s="13">
        <f t="shared" si="0"/>
        <v>1.8683621194098405E-3</v>
      </c>
      <c r="D44" s="6">
        <f t="shared" si="1"/>
        <v>3.4907770092456311E-6</v>
      </c>
      <c r="E44" s="13">
        <f t="shared" si="4"/>
        <v>4.16271095525727E-3</v>
      </c>
      <c r="F44" s="6">
        <f t="shared" si="5"/>
        <v>1.5897984486833557E-5</v>
      </c>
      <c r="G44" s="14">
        <f t="shared" si="2"/>
        <v>4.8224575556503373</v>
      </c>
      <c r="H44" s="13">
        <v>1.5489588510977398E-3</v>
      </c>
      <c r="I44" s="13">
        <f t="shared" si="3"/>
        <v>3.987227669300257E-3</v>
      </c>
    </row>
    <row r="45" spans="1:9" hidden="1" outlineLevel="1" x14ac:dyDescent="0.3">
      <c r="A45" s="12" t="s">
        <v>52</v>
      </c>
      <c r="B45" s="13">
        <v>1.5476797289272538E-3</v>
      </c>
      <c r="C45" s="13">
        <f t="shared" si="0"/>
        <v>2.1919605533987098E-4</v>
      </c>
      <c r="D45" s="6">
        <f t="shared" si="1"/>
        <v>4.8046910676559782E-8</v>
      </c>
      <c r="E45" s="13">
        <f t="shared" si="4"/>
        <v>1.8683621194098405E-3</v>
      </c>
      <c r="F45" s="6">
        <f t="shared" si="5"/>
        <v>3.0338969888645102E-6</v>
      </c>
      <c r="G45" s="14">
        <f t="shared" si="2"/>
        <v>5.0150951846397938</v>
      </c>
      <c r="H45" s="13">
        <v>2.6366912791057425E-3</v>
      </c>
      <c r="I45" s="13">
        <f t="shared" si="3"/>
        <v>1.7418085396691883E-3</v>
      </c>
    </row>
    <row r="46" spans="1:9" hidden="1" outlineLevel="1" x14ac:dyDescent="0.3">
      <c r="A46" s="12" t="s">
        <v>53</v>
      </c>
      <c r="B46" s="13">
        <v>-4.7306532187143082E-4</v>
      </c>
      <c r="C46" s="13">
        <f t="shared" si="0"/>
        <v>-1.8015489954588135E-3</v>
      </c>
      <c r="D46" s="6">
        <f t="shared" si="1"/>
        <v>3.24557878303866E-6</v>
      </c>
      <c r="E46" s="13">
        <f t="shared" si="4"/>
        <v>2.1919605533987098E-4</v>
      </c>
      <c r="F46" s="6">
        <f t="shared" si="5"/>
        <v>6.3141890033987675E-6</v>
      </c>
      <c r="G46" s="14">
        <f t="shared" si="2"/>
        <v>4.7899336742542555</v>
      </c>
      <c r="H46" s="13">
        <v>2.6102483618992613E-3</v>
      </c>
      <c r="I46" s="13">
        <f t="shared" si="3"/>
        <v>2.5128050070387011E-3</v>
      </c>
    </row>
    <row r="47" spans="1:9" hidden="1" outlineLevel="1" x14ac:dyDescent="0.3">
      <c r="A47" s="12" t="s">
        <v>54</v>
      </c>
      <c r="B47" s="13">
        <v>-4.0791347395288243E-3</v>
      </c>
      <c r="C47" s="13">
        <f t="shared" si="0"/>
        <v>-5.4076184131162074E-3</v>
      </c>
      <c r="D47" s="6">
        <f t="shared" si="1"/>
        <v>2.924233690187345E-5</v>
      </c>
      <c r="E47" s="13">
        <f t="shared" si="4"/>
        <v>-1.8015489954588135E-3</v>
      </c>
      <c r="F47" s="6">
        <f t="shared" si="5"/>
        <v>8.9828074957817152E-6</v>
      </c>
      <c r="G47" s="14">
        <f t="shared" si="2"/>
        <v>3.329156380515097</v>
      </c>
      <c r="H47" s="13">
        <v>3.0872844025963057E-3</v>
      </c>
      <c r="I47" s="13">
        <f t="shared" si="3"/>
        <v>2.9971332128855594E-3</v>
      </c>
    </row>
    <row r="48" spans="1:9" hidden="1" outlineLevel="1" x14ac:dyDescent="0.3">
      <c r="A48" s="12" t="s">
        <v>55</v>
      </c>
      <c r="B48" s="13">
        <v>8.9342951949163939E-3</v>
      </c>
      <c r="C48" s="13">
        <f t="shared" si="0"/>
        <v>7.6058115213290109E-3</v>
      </c>
      <c r="D48" s="6">
        <f t="shared" si="1"/>
        <v>5.7848368897981124E-5</v>
      </c>
      <c r="E48" s="13">
        <f t="shared" si="4"/>
        <v>-5.4076184131162074E-3</v>
      </c>
      <c r="F48" s="6">
        <f t="shared" si="5"/>
        <v>2.2323351279416623E-5</v>
      </c>
      <c r="G48" s="14">
        <f t="shared" si="2"/>
        <v>3.2670082623537522</v>
      </c>
      <c r="H48" s="13">
        <v>5.18652965380147E-3</v>
      </c>
      <c r="I48" s="13">
        <f t="shared" si="3"/>
        <v>4.7247593885209249E-3</v>
      </c>
    </row>
    <row r="49" spans="1:9" hidden="1" outlineLevel="1" x14ac:dyDescent="0.3">
      <c r="A49" s="12" t="s">
        <v>56</v>
      </c>
      <c r="B49" s="13">
        <v>5.3485331483242001E-3</v>
      </c>
      <c r="C49" s="13">
        <f t="shared" si="0"/>
        <v>4.0200494747368171E-3</v>
      </c>
      <c r="D49" s="6">
        <f t="shared" si="1"/>
        <v>1.616079777933176E-5</v>
      </c>
      <c r="E49" s="13">
        <f t="shared" si="4"/>
        <v>7.6058115213290109E-3</v>
      </c>
      <c r="F49" s="6">
        <f t="shared" si="5"/>
        <v>3.0146810354374277E-5</v>
      </c>
      <c r="G49" s="14">
        <f t="shared" si="2"/>
        <v>4.0868078674819603</v>
      </c>
      <c r="H49" s="13">
        <v>4.4406689608910265E-3</v>
      </c>
      <c r="I49" s="13">
        <f t="shared" si="3"/>
        <v>5.4906111093733709E-3</v>
      </c>
    </row>
    <row r="50" spans="1:9" hidden="1" outlineLevel="1" x14ac:dyDescent="0.3">
      <c r="A50" s="12" t="s">
        <v>57</v>
      </c>
      <c r="B50" s="13">
        <v>-3.2355197885935352E-3</v>
      </c>
      <c r="C50" s="13">
        <f t="shared" si="0"/>
        <v>-4.5640034621809182E-3</v>
      </c>
      <c r="D50" s="6">
        <f t="shared" si="1"/>
        <v>2.0830127602799409E-5</v>
      </c>
      <c r="E50" s="13">
        <f t="shared" si="4"/>
        <v>4.0200494747368171E-3</v>
      </c>
      <c r="F50" s="6">
        <f t="shared" si="5"/>
        <v>1.9937813261879805E-5</v>
      </c>
      <c r="G50" s="14">
        <f t="shared" si="2"/>
        <v>3.5463802322965581</v>
      </c>
      <c r="H50" s="13">
        <v>2.6691380795272552E-3</v>
      </c>
      <c r="I50" s="13">
        <f t="shared" si="3"/>
        <v>4.4651778533312423E-3</v>
      </c>
    </row>
    <row r="51" spans="1:9" hidden="1" outlineLevel="1" x14ac:dyDescent="0.3">
      <c r="A51" s="12" t="s">
        <v>58</v>
      </c>
      <c r="B51" s="13">
        <v>-8.2824699924951802E-4</v>
      </c>
      <c r="C51" s="13">
        <f t="shared" si="0"/>
        <v>-2.1567306728369007E-3</v>
      </c>
      <c r="D51" s="6">
        <f t="shared" si="1"/>
        <v>4.6514871951555107E-6</v>
      </c>
      <c r="E51" s="13">
        <f t="shared" si="4"/>
        <v>-4.5640034621809182E-3</v>
      </c>
      <c r="F51" s="6">
        <f t="shared" si="5"/>
        <v>1.665322076461574E-5</v>
      </c>
      <c r="G51" s="14">
        <f t="shared" si="2"/>
        <v>4.4493762381995063</v>
      </c>
      <c r="H51" s="13">
        <v>4.0378097883756658E-3</v>
      </c>
      <c r="I51" s="13">
        <f t="shared" si="3"/>
        <v>4.0808357924101459E-3</v>
      </c>
    </row>
    <row r="52" spans="1:9" hidden="1" outlineLevel="1" x14ac:dyDescent="0.3">
      <c r="A52" s="12" t="s">
        <v>59</v>
      </c>
      <c r="B52" s="13">
        <v>1.983661548850703E-3</v>
      </c>
      <c r="C52" s="13">
        <f t="shared" si="0"/>
        <v>6.5517787526332021E-4</v>
      </c>
      <c r="D52" s="6">
        <f t="shared" si="1"/>
        <v>4.2925804823455876E-7</v>
      </c>
      <c r="E52" s="13">
        <f t="shared" si="4"/>
        <v>-2.1567306728369007E-3</v>
      </c>
      <c r="F52" s="6">
        <f t="shared" si="5"/>
        <v>1.8449069514523321E-5</v>
      </c>
      <c r="G52" s="14">
        <f t="shared" si="2"/>
        <v>4.7537346702180381</v>
      </c>
      <c r="H52" s="13">
        <v>3.3717007726971155E-3</v>
      </c>
      <c r="I52" s="13">
        <f t="shared" si="3"/>
        <v>4.2952380044094553E-3</v>
      </c>
    </row>
    <row r="53" spans="1:9" hidden="1" outlineLevel="1" x14ac:dyDescent="0.3">
      <c r="A53" s="12" t="s">
        <v>60</v>
      </c>
      <c r="B53" s="13">
        <v>-4.5827892849429578E-4</v>
      </c>
      <c r="C53" s="13">
        <f t="shared" si="0"/>
        <v>-1.7867626020816787E-3</v>
      </c>
      <c r="D53" s="6">
        <f t="shared" si="1"/>
        <v>3.1925205961976912E-6</v>
      </c>
      <c r="E53" s="13">
        <f t="shared" si="4"/>
        <v>6.5517787526332021E-4</v>
      </c>
      <c r="F53" s="6">
        <f t="shared" si="5"/>
        <v>1.0207150390526586E-5</v>
      </c>
      <c r="G53" s="14">
        <f t="shared" si="2"/>
        <v>4.8932211598752264</v>
      </c>
      <c r="H53" s="13">
        <v>2.0187804075238575E-3</v>
      </c>
      <c r="I53" s="13">
        <f t="shared" si="3"/>
        <v>3.1948631254760484E-3</v>
      </c>
    </row>
    <row r="54" spans="1:9" hidden="1" outlineLevel="1" x14ac:dyDescent="0.3">
      <c r="A54" s="12" t="s">
        <v>61</v>
      </c>
      <c r="B54" s="13">
        <v>-1.0589429458703716E-3</v>
      </c>
      <c r="C54" s="13">
        <f t="shared" si="0"/>
        <v>-2.3874266194577544E-3</v>
      </c>
      <c r="D54" s="6">
        <f t="shared" si="1"/>
        <v>5.6998058632954813E-6</v>
      </c>
      <c r="E54" s="13">
        <f t="shared" si="4"/>
        <v>-1.7867626020816787E-3</v>
      </c>
      <c r="F54" s="6">
        <f t="shared" si="5"/>
        <v>6.2312574877396144E-6</v>
      </c>
      <c r="G54" s="14">
        <f t="shared" si="2"/>
        <v>4.5742841884064296</v>
      </c>
      <c r="H54" s="13">
        <v>1.96640721088495E-3</v>
      </c>
      <c r="I54" s="13">
        <f t="shared" si="3"/>
        <v>2.4962486830721843E-3</v>
      </c>
    </row>
    <row r="55" spans="1:9" hidden="1" outlineLevel="1" x14ac:dyDescent="0.3">
      <c r="A55" s="12" t="s">
        <v>62</v>
      </c>
      <c r="B55" s="13">
        <v>7.9058462627016842E-4</v>
      </c>
      <c r="C55" s="13">
        <f t="shared" si="0"/>
        <v>-5.3789904731721438E-4</v>
      </c>
      <c r="D55" s="6">
        <f t="shared" si="1"/>
        <v>2.8933538510476682E-7</v>
      </c>
      <c r="E55" s="13">
        <f t="shared" si="4"/>
        <v>-2.3874266194577544E-3</v>
      </c>
      <c r="F55" s="6">
        <f t="shared" si="5"/>
        <v>7.1474355090596018E-6</v>
      </c>
      <c r="G55" s="14">
        <f t="shared" si="2"/>
        <v>5.3847435902238541</v>
      </c>
      <c r="H55" s="13">
        <v>1.7429673323050669E-3</v>
      </c>
      <c r="I55" s="13">
        <f t="shared" si="3"/>
        <v>2.6734688158008505E-3</v>
      </c>
    </row>
    <row r="56" spans="1:9" hidden="1" outlineLevel="1" x14ac:dyDescent="0.3">
      <c r="A56" s="12" t="s">
        <v>63</v>
      </c>
      <c r="B56" s="13">
        <v>1.8323481522244368E-3</v>
      </c>
      <c r="C56" s="13">
        <f t="shared" si="0"/>
        <v>5.0386447863705395E-4</v>
      </c>
      <c r="D56" s="6">
        <f t="shared" si="1"/>
        <v>2.5387941283219021E-7</v>
      </c>
      <c r="E56" s="13">
        <f t="shared" si="4"/>
        <v>-5.3789904731721438E-4</v>
      </c>
      <c r="F56" s="6">
        <f t="shared" si="5"/>
        <v>3.4278861507893642E-6</v>
      </c>
      <c r="G56" s="14">
        <f t="shared" si="2"/>
        <v>5.2987788196286711</v>
      </c>
      <c r="H56" s="13">
        <v>1.925058195138357E-3</v>
      </c>
      <c r="I56" s="13">
        <f t="shared" si="3"/>
        <v>1.8514551441472635E-3</v>
      </c>
    </row>
    <row r="57" spans="1:9" hidden="1" outlineLevel="1" x14ac:dyDescent="0.3">
      <c r="A57" s="12" t="s">
        <v>64</v>
      </c>
      <c r="B57" s="13">
        <v>-5.1966579366681887E-3</v>
      </c>
      <c r="C57" s="13">
        <f t="shared" si="0"/>
        <v>-6.5251416102555717E-3</v>
      </c>
      <c r="D57" s="6">
        <f t="shared" si="1"/>
        <v>4.2577473033888673E-5</v>
      </c>
      <c r="E57" s="13">
        <f t="shared" si="4"/>
        <v>5.0386447863705395E-4</v>
      </c>
      <c r="F57" s="6">
        <f t="shared" si="5"/>
        <v>3.6707014883573236E-6</v>
      </c>
      <c r="G57" s="14">
        <f t="shared" si="2"/>
        <v>2.9481280250016684</v>
      </c>
      <c r="H57" s="13">
        <v>3.4271863141229031E-3</v>
      </c>
      <c r="I57" s="13">
        <f t="shared" si="3"/>
        <v>1.9159074842897096E-3</v>
      </c>
    </row>
    <row r="58" spans="1:9" hidden="1" outlineLevel="1" x14ac:dyDescent="0.3">
      <c r="A58" s="12" t="s">
        <v>65</v>
      </c>
      <c r="B58" s="13">
        <v>8.2690966618669728E-3</v>
      </c>
      <c r="C58" s="13">
        <f t="shared" si="0"/>
        <v>6.9406129882795898E-3</v>
      </c>
      <c r="D58" s="6">
        <f t="shared" si="1"/>
        <v>4.8172108653075339E-5</v>
      </c>
      <c r="E58" s="13">
        <f t="shared" si="4"/>
        <v>-6.5251416102555717E-3</v>
      </c>
      <c r="F58" s="6">
        <f t="shared" si="5"/>
        <v>2.9521000096697255E-5</v>
      </c>
      <c r="G58" s="14">
        <f t="shared" si="2"/>
        <v>3.268527802029332</v>
      </c>
      <c r="H58" s="13">
        <v>4.4158517834136804E-3</v>
      </c>
      <c r="I58" s="13">
        <f t="shared" si="3"/>
        <v>5.4333231172733745E-3</v>
      </c>
    </row>
    <row r="59" spans="1:9" hidden="1" outlineLevel="1" x14ac:dyDescent="0.3">
      <c r="A59" s="12" t="s">
        <v>66</v>
      </c>
      <c r="B59" s="13">
        <v>6.3784333821309434E-3</v>
      </c>
      <c r="C59" s="13">
        <f t="shared" si="0"/>
        <v>5.0499497085435604E-3</v>
      </c>
      <c r="D59" s="6">
        <f t="shared" si="1"/>
        <v>2.550199205881919E-5</v>
      </c>
      <c r="E59" s="13">
        <f t="shared" si="4"/>
        <v>6.9406129882795898E-3</v>
      </c>
      <c r="F59" s="6">
        <f t="shared" si="5"/>
        <v>2.2915906996572445E-5</v>
      </c>
      <c r="G59" s="14">
        <f t="shared" si="2"/>
        <v>3.3327102319391457</v>
      </c>
      <c r="H59" s="13">
        <v>2.7971116521602487E-3</v>
      </c>
      <c r="I59" s="13">
        <f t="shared" si="3"/>
        <v>4.7870561931705425E-3</v>
      </c>
    </row>
    <row r="60" spans="1:9" hidden="1" outlineLevel="1" x14ac:dyDescent="0.3">
      <c r="A60" s="12" t="s">
        <v>67</v>
      </c>
      <c r="B60" s="13">
        <v>4.0205680372948248E-3</v>
      </c>
      <c r="C60" s="13">
        <f t="shared" si="0"/>
        <v>2.6920843637074417E-3</v>
      </c>
      <c r="D60" s="6">
        <f t="shared" si="1"/>
        <v>7.2473182213181015E-6</v>
      </c>
      <c r="E60" s="13">
        <f t="shared" si="4"/>
        <v>5.0499497085435604E-3</v>
      </c>
      <c r="F60" s="6">
        <f t="shared" si="5"/>
        <v>1.0368167234556891E-5</v>
      </c>
      <c r="G60" s="14">
        <f t="shared" si="2"/>
        <v>4.4439131185973979</v>
      </c>
      <c r="H60" s="13">
        <v>3.4564756855421336E-3</v>
      </c>
      <c r="I60" s="13">
        <f t="shared" si="3"/>
        <v>3.2199638560947994E-3</v>
      </c>
    </row>
    <row r="61" spans="1:9" hidden="1" outlineLevel="1" x14ac:dyDescent="0.3">
      <c r="A61" s="12" t="s">
        <v>68</v>
      </c>
      <c r="B61" s="13">
        <v>7.0091779035817607E-3</v>
      </c>
      <c r="C61" s="13">
        <f t="shared" si="0"/>
        <v>5.6806942299943777E-3</v>
      </c>
      <c r="D61" s="6">
        <f t="shared" si="1"/>
        <v>3.2270286934691415E-5</v>
      </c>
      <c r="E61" s="13">
        <f t="shared" si="4"/>
        <v>2.6920843637074417E-3</v>
      </c>
      <c r="F61" s="6">
        <f t="shared" si="5"/>
        <v>1.2185813589812577E-5</v>
      </c>
      <c r="G61" s="14">
        <f t="shared" si="2"/>
        <v>3.6028234092048783</v>
      </c>
      <c r="H61" s="13">
        <v>4.0383144224263251E-3</v>
      </c>
      <c r="I61" s="13">
        <f t="shared" si="3"/>
        <v>3.4908184699025207E-3</v>
      </c>
    </row>
    <row r="62" spans="1:9" hidden="1" outlineLevel="1" x14ac:dyDescent="0.3">
      <c r="A62" s="12" t="s">
        <v>69</v>
      </c>
      <c r="B62" s="13">
        <v>1.6609423836402202E-3</v>
      </c>
      <c r="C62" s="13">
        <f t="shared" si="0"/>
        <v>3.3245871005283738E-4</v>
      </c>
      <c r="D62" s="6">
        <f t="shared" si="1"/>
        <v>1.1052879388999659E-7</v>
      </c>
      <c r="E62" s="13">
        <f t="shared" si="4"/>
        <v>5.6806942299943777E-3</v>
      </c>
      <c r="F62" s="6">
        <f t="shared" si="5"/>
        <v>1.8714289001228711E-5</v>
      </c>
      <c r="G62" s="14">
        <f t="shared" si="2"/>
        <v>5.0157556343955143</v>
      </c>
      <c r="H62" s="13">
        <v>2.6228814447467629E-3</v>
      </c>
      <c r="I62" s="13">
        <f t="shared" si="3"/>
        <v>4.3260015026845185E-3</v>
      </c>
    </row>
    <row r="63" spans="1:9" hidden="1" outlineLevel="1" x14ac:dyDescent="0.3">
      <c r="A63" s="12" t="s">
        <v>70</v>
      </c>
      <c r="B63" s="13">
        <v>1.3020551030292105E-3</v>
      </c>
      <c r="C63" s="13">
        <f t="shared" si="0"/>
        <v>-2.6428570558172321E-5</v>
      </c>
      <c r="D63" s="6">
        <f t="shared" si="1"/>
        <v>6.9846934174829278E-10</v>
      </c>
      <c r="E63" s="13">
        <f t="shared" si="4"/>
        <v>3.3245871005283738E-4</v>
      </c>
      <c r="F63" s="6">
        <f t="shared" si="5"/>
        <v>6.3146088932127158E-6</v>
      </c>
      <c r="G63" s="14">
        <f t="shared" si="2"/>
        <v>4.8415494288624279</v>
      </c>
      <c r="H63" s="13">
        <v>3.1471611965903068E-3</v>
      </c>
      <c r="I63" s="13">
        <f t="shared" si="3"/>
        <v>2.5128885556690963E-3</v>
      </c>
    </row>
    <row r="64" spans="1:9" hidden="1" outlineLevel="1" x14ac:dyDescent="0.3">
      <c r="A64" s="12" t="s">
        <v>71</v>
      </c>
      <c r="B64" s="13">
        <v>-1.112824506788398E-3</v>
      </c>
      <c r="C64" s="13">
        <f t="shared" si="0"/>
        <v>-2.4413081803757808E-3</v>
      </c>
      <c r="D64" s="6">
        <f t="shared" si="1"/>
        <v>5.9599856315697057E-6</v>
      </c>
      <c r="E64" s="13">
        <f t="shared" si="4"/>
        <v>-2.6428570558172321E-5</v>
      </c>
      <c r="F64" s="6">
        <f t="shared" si="5"/>
        <v>8.6417064841676109E-6</v>
      </c>
      <c r="G64" s="14">
        <f t="shared" si="2"/>
        <v>4.3557212494560718</v>
      </c>
      <c r="H64" s="13">
        <v>4.3774431118129477E-3</v>
      </c>
      <c r="I64" s="13">
        <f t="shared" si="3"/>
        <v>2.9396779558597251E-3</v>
      </c>
    </row>
    <row r="65" spans="1:9" hidden="1" outlineLevel="1" x14ac:dyDescent="0.3">
      <c r="A65" s="12" t="s">
        <v>72</v>
      </c>
      <c r="B65" s="13">
        <v>7.0089974904075066E-3</v>
      </c>
      <c r="C65" s="13">
        <f t="shared" si="0"/>
        <v>5.6805138168201236E-3</v>
      </c>
      <c r="D65" s="6">
        <f t="shared" si="1"/>
        <v>3.2268237223084326E-5</v>
      </c>
      <c r="E65" s="13">
        <f t="shared" si="4"/>
        <v>-2.4413081803757808E-3</v>
      </c>
      <c r="F65" s="6">
        <f t="shared" si="5"/>
        <v>2.1712288880352021E-5</v>
      </c>
      <c r="G65" s="14">
        <f t="shared" si="2"/>
        <v>2.8014552866843152</v>
      </c>
      <c r="H65" s="13">
        <v>2.709667801575194E-3</v>
      </c>
      <c r="I65" s="13">
        <f t="shared" si="3"/>
        <v>4.6596447161078728E-3</v>
      </c>
    </row>
    <row r="66" spans="1:9" hidden="1" outlineLevel="1" x14ac:dyDescent="0.3">
      <c r="A66" s="12" t="s">
        <v>73</v>
      </c>
      <c r="B66" s="13">
        <v>6.726951075669084E-3</v>
      </c>
      <c r="C66" s="13">
        <f t="shared" si="0"/>
        <v>5.3984674020817009E-3</v>
      </c>
      <c r="D66" s="6">
        <f t="shared" si="1"/>
        <v>2.914345029133875E-5</v>
      </c>
      <c r="E66" s="13">
        <f t="shared" si="4"/>
        <v>5.6805138168201236E-3</v>
      </c>
      <c r="F66" s="6">
        <f t="shared" si="5"/>
        <v>1.0435729597831302E-5</v>
      </c>
      <c r="G66" s="14">
        <f t="shared" si="2"/>
        <v>3.3702849969144486</v>
      </c>
      <c r="H66" s="13">
        <v>3.1437285480243344E-3</v>
      </c>
      <c r="I66" s="13">
        <f t="shared" si="3"/>
        <v>3.2304379885444794E-3</v>
      </c>
    </row>
    <row r="67" spans="1:9" hidden="1" outlineLevel="1" x14ac:dyDescent="0.3">
      <c r="A67" s="12" t="s">
        <v>74</v>
      </c>
      <c r="B67" s="13">
        <v>-3.5306886277954239E-3</v>
      </c>
      <c r="C67" s="13">
        <f t="shared" si="0"/>
        <v>-4.8591723013828069E-3</v>
      </c>
      <c r="D67" s="6">
        <f t="shared" si="1"/>
        <v>2.3611555454525885E-5</v>
      </c>
      <c r="E67" s="13">
        <f t="shared" si="4"/>
        <v>5.3984674020817009E-3</v>
      </c>
      <c r="F67" s="6">
        <f t="shared" si="5"/>
        <v>1.2619845374295068E-5</v>
      </c>
      <c r="G67" s="14">
        <f t="shared" si="2"/>
        <v>3.6252834787626669</v>
      </c>
      <c r="H67" s="13">
        <v>9.2481139652218439E-3</v>
      </c>
      <c r="I67" s="13">
        <f t="shared" si="3"/>
        <v>3.5524421704364265E-3</v>
      </c>
    </row>
    <row r="68" spans="1:9" hidden="1" outlineLevel="1" x14ac:dyDescent="0.3">
      <c r="A68" s="12" t="s">
        <v>75</v>
      </c>
      <c r="B68" s="13">
        <v>9.3709571605236092E-3</v>
      </c>
      <c r="C68" s="13">
        <f t="shared" si="0"/>
        <v>8.0424734869362271E-3</v>
      </c>
      <c r="D68" s="6">
        <f t="shared" si="1"/>
        <v>6.4681379788072152E-5</v>
      </c>
      <c r="E68" s="13">
        <f t="shared" si="4"/>
        <v>-4.8591723013828069E-3</v>
      </c>
      <c r="F68" s="6">
        <f t="shared" si="5"/>
        <v>8.5172500640708662E-5</v>
      </c>
      <c r="G68" s="14">
        <f t="shared" si="2"/>
        <v>3.3582924224060022</v>
      </c>
      <c r="H68" s="13">
        <v>6.6037766449925936E-3</v>
      </c>
      <c r="I68" s="13">
        <f t="shared" si="3"/>
        <v>9.2288948764577793E-3</v>
      </c>
    </row>
    <row r="69" spans="1:9" hidden="1" outlineLevel="1" x14ac:dyDescent="0.3">
      <c r="A69" s="12" t="s">
        <v>76</v>
      </c>
      <c r="B69" s="13">
        <v>-1.6176870607860264E-3</v>
      </c>
      <c r="C69" s="13">
        <f t="shared" si="0"/>
        <v>-2.946170734373409E-3</v>
      </c>
      <c r="D69" s="6">
        <f t="shared" si="1"/>
        <v>8.6799219960783525E-6</v>
      </c>
      <c r="E69" s="13">
        <f t="shared" si="4"/>
        <v>8.0424734869362271E-3</v>
      </c>
      <c r="F69" s="6">
        <f t="shared" si="5"/>
        <v>4.4595076753831795E-5</v>
      </c>
      <c r="G69" s="14">
        <f t="shared" si="2"/>
        <v>4.4061637864276078</v>
      </c>
      <c r="H69" s="13">
        <v>3.0251176499411108E-3</v>
      </c>
      <c r="I69" s="13">
        <f t="shared" si="3"/>
        <v>6.6779545336750979E-3</v>
      </c>
    </row>
    <row r="70" spans="1:9" hidden="1" outlineLevel="1" x14ac:dyDescent="0.3">
      <c r="A70" s="12" t="s">
        <v>77</v>
      </c>
      <c r="B70" s="13">
        <v>4.3756410828246122E-3</v>
      </c>
      <c r="C70" s="13">
        <f t="shared" si="0"/>
        <v>3.0471574092372292E-3</v>
      </c>
      <c r="D70" s="6">
        <f t="shared" si="1"/>
        <v>9.2851682766693425E-6</v>
      </c>
      <c r="E70" s="13">
        <f t="shared" si="4"/>
        <v>-2.946170734373409E-3</v>
      </c>
      <c r="F70" s="6">
        <f t="shared" si="5"/>
        <v>1.3855877551366393E-5</v>
      </c>
      <c r="G70" s="14">
        <f t="shared" si="2"/>
        <v>4.372448967922594</v>
      </c>
      <c r="H70" s="13">
        <v>3.1295340530213631E-3</v>
      </c>
      <c r="I70" s="13">
        <f t="shared" si="3"/>
        <v>3.7223483919921296E-3</v>
      </c>
    </row>
    <row r="71" spans="1:9" hidden="1" outlineLevel="1" x14ac:dyDescent="0.3">
      <c r="A71" s="12" t="s">
        <v>78</v>
      </c>
      <c r="B71" s="13">
        <v>8.0343920983147674E-3</v>
      </c>
      <c r="C71" s="13">
        <f t="shared" si="0"/>
        <v>6.7059084247273843E-3</v>
      </c>
      <c r="D71" s="6">
        <f t="shared" si="1"/>
        <v>4.4969207800829708E-5</v>
      </c>
      <c r="E71" s="13">
        <f t="shared" si="4"/>
        <v>3.0471574092372292E-3</v>
      </c>
      <c r="F71" s="6">
        <f t="shared" si="5"/>
        <v>1.0590960367600659E-5</v>
      </c>
      <c r="G71" s="14">
        <f t="shared" si="2"/>
        <v>3.0201270362854542</v>
      </c>
      <c r="H71" s="13">
        <v>3.6674145475739934E-3</v>
      </c>
      <c r="I71" s="13">
        <f t="shared" si="3"/>
        <v>3.2543755726099988E-3</v>
      </c>
    </row>
    <row r="72" spans="1:9" hidden="1" outlineLevel="1" x14ac:dyDescent="0.3">
      <c r="A72" s="12" t="s">
        <v>79</v>
      </c>
      <c r="B72" s="13">
        <v>2.1720359026722361E-3</v>
      </c>
      <c r="C72" s="13">
        <f t="shared" si="0"/>
        <v>8.4355222908485332E-4</v>
      </c>
      <c r="D72" s="6">
        <f t="shared" si="1"/>
        <v>7.1158036319402488E-7</v>
      </c>
      <c r="E72" s="13">
        <f t="shared" si="4"/>
        <v>6.7059084247273843E-3</v>
      </c>
      <c r="F72" s="6">
        <f t="shared" si="5"/>
        <v>1.721127889942625E-5</v>
      </c>
      <c r="G72" s="14">
        <f t="shared" si="2"/>
        <v>4.947531030959663</v>
      </c>
      <c r="H72" s="13">
        <v>2.69510063311307E-3</v>
      </c>
      <c r="I72" s="13">
        <f t="shared" si="3"/>
        <v>4.1486478398902755E-3</v>
      </c>
    </row>
    <row r="73" spans="1:9" hidden="1" outlineLevel="1" x14ac:dyDescent="0.3">
      <c r="A73" s="12" t="s">
        <v>80</v>
      </c>
      <c r="B73" s="13">
        <v>-5.6018758940720487E-4</v>
      </c>
      <c r="C73" s="13">
        <f t="shared" si="0"/>
        <v>-1.8886712629945877E-3</v>
      </c>
      <c r="D73" s="6">
        <f t="shared" si="1"/>
        <v>3.5670791396615708E-6</v>
      </c>
      <c r="E73" s="13">
        <f t="shared" si="4"/>
        <v>8.4355222908485332E-4</v>
      </c>
      <c r="F73" s="6">
        <f t="shared" si="5"/>
        <v>6.9238074370956413E-6</v>
      </c>
      <c r="G73" s="14">
        <f t="shared" si="2"/>
        <v>4.0324970613865325</v>
      </c>
      <c r="H73" s="13">
        <v>6.7998980145714105E-3</v>
      </c>
      <c r="I73" s="13">
        <f t="shared" si="3"/>
        <v>2.6313128732812527E-3</v>
      </c>
    </row>
    <row r="74" spans="1:9" hidden="1" outlineLevel="1" x14ac:dyDescent="0.3">
      <c r="A74" s="12" t="s">
        <v>81</v>
      </c>
      <c r="B74" s="13">
        <v>6.024531651585847E-4</v>
      </c>
      <c r="C74" s="13">
        <f t="shared" si="0"/>
        <v>-7.260305084287981E-4</v>
      </c>
      <c r="D74" s="6">
        <f t="shared" si="1"/>
        <v>5.2712029916937911E-7</v>
      </c>
      <c r="E74" s="13">
        <f t="shared" si="4"/>
        <v>-1.8886712629945877E-3</v>
      </c>
      <c r="F74" s="6">
        <f t="shared" si="5"/>
        <v>4.1902551899613134E-5</v>
      </c>
      <c r="G74" s="14">
        <f t="shared" si="2"/>
        <v>4.3482206000762291</v>
      </c>
      <c r="H74" s="13">
        <v>5.1024062860220432E-3</v>
      </c>
      <c r="I74" s="13">
        <f t="shared" si="3"/>
        <v>6.473218048205478E-3</v>
      </c>
    </row>
    <row r="75" spans="1:9" hidden="1" outlineLevel="1" x14ac:dyDescent="0.3">
      <c r="A75" s="12" t="s">
        <v>82</v>
      </c>
      <c r="B75" s="13">
        <v>1.1771597314994501E-2</v>
      </c>
      <c r="C75" s="13">
        <f t="shared" si="0"/>
        <v>1.0443113641407119E-2</v>
      </c>
      <c r="D75" s="6">
        <f t="shared" si="1"/>
        <v>1.0905862252734345E-4</v>
      </c>
      <c r="E75" s="13">
        <f t="shared" si="4"/>
        <v>-7.260305084287981E-4</v>
      </c>
      <c r="F75" s="6">
        <f t="shared" si="5"/>
        <v>2.2805893248186836E-5</v>
      </c>
      <c r="G75" s="14">
        <f t="shared" si="2"/>
        <v>2.0952659053191875</v>
      </c>
      <c r="H75" s="13">
        <v>4.8439224288906457E-3</v>
      </c>
      <c r="I75" s="13">
        <f t="shared" si="3"/>
        <v>4.7755516171628628E-3</v>
      </c>
    </row>
    <row r="76" spans="1:9" hidden="1" outlineLevel="1" x14ac:dyDescent="0.3">
      <c r="A76" s="12" t="s">
        <v>83</v>
      </c>
      <c r="B76" s="13">
        <v>-6.7547057606620409E-3</v>
      </c>
      <c r="C76" s="13">
        <f t="shared" si="0"/>
        <v>-8.0831894342494239E-3</v>
      </c>
      <c r="D76" s="6">
        <f t="shared" si="1"/>
        <v>6.5337951429961523E-5</v>
      </c>
      <c r="E76" s="13">
        <f t="shared" si="4"/>
        <v>1.0443113641407119E-2</v>
      </c>
      <c r="F76" s="6">
        <f t="shared" si="5"/>
        <v>3.1009157468125745E-5</v>
      </c>
      <c r="G76" s="14">
        <f t="shared" si="2"/>
        <v>2.6215622826220848</v>
      </c>
      <c r="H76" s="13">
        <v>4.075251489077592E-3</v>
      </c>
      <c r="I76" s="13">
        <f t="shared" si="3"/>
        <v>5.5685866670211522E-3</v>
      </c>
    </row>
    <row r="77" spans="1:9" hidden="1" outlineLevel="1" x14ac:dyDescent="0.3">
      <c r="A77" s="12" t="s">
        <v>84</v>
      </c>
      <c r="B77" s="13">
        <v>-1.0958608318405548E-2</v>
      </c>
      <c r="C77" s="13">
        <f t="shared" si="0"/>
        <v>-1.228709199199293E-2</v>
      </c>
      <c r="D77" s="6">
        <f t="shared" si="1"/>
        <v>1.509726296196968E-4</v>
      </c>
      <c r="E77" s="13">
        <f t="shared" si="4"/>
        <v>-8.0831894342494239E-3</v>
      </c>
      <c r="F77" s="6">
        <f t="shared" si="5"/>
        <v>4.2552727528507323E-5</v>
      </c>
      <c r="G77" s="14">
        <f t="shared" si="2"/>
        <v>2.7859913682819277</v>
      </c>
      <c r="H77" s="13">
        <v>8.3686863426898003E-3</v>
      </c>
      <c r="I77" s="13">
        <f t="shared" si="3"/>
        <v>6.5232451685113997E-3</v>
      </c>
    </row>
    <row r="78" spans="1:9" hidden="1" outlineLevel="1" x14ac:dyDescent="0.3">
      <c r="A78" s="12" t="s">
        <v>85</v>
      </c>
      <c r="B78" s="13">
        <v>4.8882088876100647E-4</v>
      </c>
      <c r="C78" s="13">
        <f t="shared" si="0"/>
        <v>-8.3966278482637633E-4</v>
      </c>
      <c r="D78" s="6">
        <f t="shared" si="1"/>
        <v>7.0503359222238555E-7</v>
      </c>
      <c r="E78" s="13">
        <f t="shared" si="4"/>
        <v>-1.228709199199293E-2</v>
      </c>
      <c r="F78" s="6">
        <f t="shared" si="5"/>
        <v>1.2056256595859741E-4</v>
      </c>
      <c r="G78" s="14">
        <f t="shared" si="2"/>
        <v>4.0504558081037585</v>
      </c>
      <c r="H78" s="13">
        <v>6.8907792994324915E-3</v>
      </c>
      <c r="I78" s="13">
        <f t="shared" si="3"/>
        <v>1.0980098631551423E-2</v>
      </c>
    </row>
    <row r="79" spans="1:9" hidden="1" outlineLevel="1" x14ac:dyDescent="0.3">
      <c r="A79" s="12" t="s">
        <v>86</v>
      </c>
      <c r="B79" s="13">
        <v>-6.4827068101673384E-4</v>
      </c>
      <c r="C79" s="13">
        <f t="shared" si="0"/>
        <v>-1.9767543546041167E-3</v>
      </c>
      <c r="D79" s="6">
        <f t="shared" si="1"/>
        <v>3.9075577784463385E-6</v>
      </c>
      <c r="E79" s="13">
        <f t="shared" si="4"/>
        <v>-8.3966278482637633E-4</v>
      </c>
      <c r="F79" s="6">
        <f t="shared" si="5"/>
        <v>3.932562107312865E-5</v>
      </c>
      <c r="G79" s="14">
        <f t="shared" si="2"/>
        <v>4.0914961351368904</v>
      </c>
      <c r="H79" s="13">
        <v>6.346807842256586E-3</v>
      </c>
      <c r="I79" s="13">
        <f t="shared" si="3"/>
        <v>6.2710143575922909E-3</v>
      </c>
    </row>
    <row r="80" spans="1:9" hidden="1" outlineLevel="1" x14ac:dyDescent="0.3">
      <c r="A80" s="12" t="s">
        <v>87</v>
      </c>
      <c r="B80" s="13">
        <v>-2.1436645011316622E-2</v>
      </c>
      <c r="C80" s="13">
        <f t="shared" si="0"/>
        <v>-2.2765128684904004E-2</v>
      </c>
      <c r="D80" s="6">
        <f t="shared" si="1"/>
        <v>5.1825108404023913E-4</v>
      </c>
      <c r="E80" s="13">
        <f t="shared" si="4"/>
        <v>-1.9767543546041167E-3</v>
      </c>
      <c r="F80" s="6">
        <f t="shared" si="5"/>
        <v>3.7588419992003605E-5</v>
      </c>
      <c r="G80" s="14">
        <f t="shared" si="2"/>
        <v>0.36930575741473209</v>
      </c>
      <c r="H80" s="13">
        <v>8.616561210565506E-3</v>
      </c>
      <c r="I80" s="13">
        <f t="shared" si="3"/>
        <v>6.1309395684514458E-3</v>
      </c>
    </row>
    <row r="81" spans="1:9" hidden="1" outlineLevel="1" x14ac:dyDescent="0.3">
      <c r="A81" s="12" t="s">
        <v>88</v>
      </c>
      <c r="B81" s="13">
        <v>-4.1842561245182139E-2</v>
      </c>
      <c r="C81" s="13">
        <f t="shared" si="0"/>
        <v>-4.3171044918769524E-2</v>
      </c>
      <c r="D81" s="6">
        <f t="shared" si="1"/>
        <v>1.8637391193784159E-3</v>
      </c>
      <c r="E81" s="13">
        <f t="shared" si="4"/>
        <v>-2.2765128684904004E-2</v>
      </c>
      <c r="F81" s="6">
        <f t="shared" si="5"/>
        <v>2.4695805776408353E-4</v>
      </c>
      <c r="G81" s="14">
        <f t="shared" si="2"/>
        <v>1.3246932138434193</v>
      </c>
      <c r="H81" s="13">
        <v>2.5591339264805949E-2</v>
      </c>
      <c r="I81" s="13">
        <f t="shared" si="3"/>
        <v>1.5714899228569158E-2</v>
      </c>
    </row>
    <row r="82" spans="1:9" hidden="1" outlineLevel="1" x14ac:dyDescent="0.3">
      <c r="A82" s="12" t="s">
        <v>89</v>
      </c>
      <c r="B82" s="13">
        <v>1.7290591086863923E-2</v>
      </c>
      <c r="C82" s="13">
        <f t="shared" si="0"/>
        <v>1.5962107413276541E-2</v>
      </c>
      <c r="D82" s="6">
        <f t="shared" si="1"/>
        <v>2.5478887307297789E-4</v>
      </c>
      <c r="E82" s="13">
        <f t="shared" si="4"/>
        <v>-4.3171044918769524E-2</v>
      </c>
      <c r="F82" s="6">
        <f t="shared" si="5"/>
        <v>1.0808730099427734E-3</v>
      </c>
      <c r="G82" s="14">
        <f t="shared" si="2"/>
        <v>2.5590842593026473</v>
      </c>
      <c r="H82" s="13">
        <v>2.5245496838897579E-2</v>
      </c>
      <c r="I82" s="13">
        <f t="shared" si="3"/>
        <v>3.2876633190501325E-2</v>
      </c>
    </row>
    <row r="83" spans="1:9" hidden="1" outlineLevel="1" x14ac:dyDescent="0.3">
      <c r="A83" s="12" t="s">
        <v>90</v>
      </c>
      <c r="B83" s="13">
        <v>-5.0141453066676256E-3</v>
      </c>
      <c r="C83" s="13">
        <f t="shared" ref="C83:C146" si="6">B83-B$8</f>
        <v>-6.3426289802550086E-3</v>
      </c>
      <c r="D83" s="6">
        <f t="shared" ref="D83:D146" si="7">C83^2</f>
        <v>4.0228942381170693E-5</v>
      </c>
      <c r="E83" s="13">
        <f t="shared" si="4"/>
        <v>1.5962107413276541E-2</v>
      </c>
      <c r="F83" s="6">
        <f t="shared" si="5"/>
        <v>4.6843990092948522E-4</v>
      </c>
      <c r="G83" s="14">
        <f t="shared" ref="G83:G146" si="8">IFERROR(LN(_xlfn.GAMMA((B$14+1)/2)/(H83*SQRT(B$14*PI())*_xlfn.GAMMA(B$14/2))*(1 + D83/(H83^2*B$14))^(-(B$14+1)/2)),-10000)</f>
        <v>3.2348588723030272</v>
      </c>
      <c r="H83" s="13">
        <v>1.4199429726728614E-2</v>
      </c>
      <c r="I83" s="13">
        <f t="shared" ref="I83:I146" si="9">SQRT(F83)</f>
        <v>2.1643472478543854E-2</v>
      </c>
    </row>
    <row r="84" spans="1:9" hidden="1" outlineLevel="1" x14ac:dyDescent="0.3">
      <c r="A84" s="12" t="s">
        <v>91</v>
      </c>
      <c r="B84" s="13">
        <v>-3.8259085020510716E-2</v>
      </c>
      <c r="C84" s="13">
        <f t="shared" si="6"/>
        <v>-3.9587568694098102E-2</v>
      </c>
      <c r="D84" s="6">
        <f t="shared" si="7"/>
        <v>1.567175595109936E-3</v>
      </c>
      <c r="E84" s="13">
        <f t="shared" ref="E84:E147" si="10">C83</f>
        <v>-6.3426289802550086E-3</v>
      </c>
      <c r="F84" s="6">
        <f t="shared" ref="F84:F147" si="11">EXP(B$9 + B$10*ABS(E84/SQRT(H83^2)) + B$11*E84/SQRT(H83^2) + B$12*LN(H83^2))</f>
        <v>1.8022471472312732E-4</v>
      </c>
      <c r="G84" s="14">
        <f t="shared" si="8"/>
        <v>-2.7283390396762669E-2</v>
      </c>
      <c r="H84" s="13">
        <v>1.5403068228982899E-2</v>
      </c>
      <c r="I84" s="13">
        <f t="shared" si="9"/>
        <v>1.3424779876151687E-2</v>
      </c>
    </row>
    <row r="85" spans="1:9" hidden="1" outlineLevel="1" x14ac:dyDescent="0.3">
      <c r="A85" s="12" t="s">
        <v>92</v>
      </c>
      <c r="B85" s="13">
        <v>1.4825626559634099E-2</v>
      </c>
      <c r="C85" s="13">
        <f t="shared" si="6"/>
        <v>1.3497142886046717E-2</v>
      </c>
      <c r="D85" s="6">
        <f t="shared" si="7"/>
        <v>1.8217286608636151E-4</v>
      </c>
      <c r="E85" s="13">
        <f t="shared" si="10"/>
        <v>-3.9587568694098102E-2</v>
      </c>
      <c r="F85" s="6">
        <f t="shared" si="11"/>
        <v>6.952364979170983E-4</v>
      </c>
      <c r="G85" s="14">
        <f t="shared" si="8"/>
        <v>2.4704264119195232</v>
      </c>
      <c r="H85" s="13">
        <v>3.0566760080550183E-2</v>
      </c>
      <c r="I85" s="13">
        <f t="shared" si="9"/>
        <v>2.636733771007415E-2</v>
      </c>
    </row>
    <row r="86" spans="1:9" hidden="1" outlineLevel="1" x14ac:dyDescent="0.3">
      <c r="A86" s="12" t="s">
        <v>93</v>
      </c>
      <c r="B86" s="13">
        <v>1.3818684318076369E-2</v>
      </c>
      <c r="C86" s="13">
        <f t="shared" si="6"/>
        <v>1.2490200644488986E-2</v>
      </c>
      <c r="D86" s="6">
        <f t="shared" si="7"/>
        <v>1.560051121395931E-4</v>
      </c>
      <c r="E86" s="13">
        <f t="shared" si="10"/>
        <v>1.3497142886046717E-2</v>
      </c>
      <c r="F86" s="6">
        <f t="shared" si="11"/>
        <v>6.3955919431313562E-4</v>
      </c>
      <c r="G86" s="14">
        <f t="shared" si="8"/>
        <v>2.9569392468662632</v>
      </c>
      <c r="H86" s="13">
        <v>1.3475687535196091E-2</v>
      </c>
      <c r="I86" s="13">
        <f t="shared" si="9"/>
        <v>2.528950759333079E-2</v>
      </c>
    </row>
    <row r="87" spans="1:9" hidden="1" outlineLevel="1" x14ac:dyDescent="0.3">
      <c r="A87" s="12" t="s">
        <v>94</v>
      </c>
      <c r="B87" s="13">
        <v>2.6095439836837349E-3</v>
      </c>
      <c r="C87" s="13">
        <f t="shared" si="6"/>
        <v>1.2810603100963521E-3</v>
      </c>
      <c r="D87" s="6">
        <f t="shared" si="7"/>
        <v>1.6411155181041618E-6</v>
      </c>
      <c r="E87" s="13">
        <f t="shared" si="10"/>
        <v>1.2490200644488986E-2</v>
      </c>
      <c r="F87" s="6">
        <f t="shared" si="11"/>
        <v>1.5650197803903938E-4</v>
      </c>
      <c r="G87" s="14">
        <f t="shared" si="8"/>
        <v>3.8936469529523898</v>
      </c>
      <c r="H87" s="13">
        <v>8.0175811780825845E-3</v>
      </c>
      <c r="I87" s="13">
        <f t="shared" si="9"/>
        <v>1.2510075061287177E-2</v>
      </c>
    </row>
    <row r="88" spans="1:9" hidden="1" outlineLevel="1" x14ac:dyDescent="0.3">
      <c r="A88" s="12" t="s">
        <v>95</v>
      </c>
      <c r="B88" s="13">
        <v>1.3313461230303598E-2</v>
      </c>
      <c r="C88" s="13">
        <f t="shared" si="6"/>
        <v>1.1984977556716216E-2</v>
      </c>
      <c r="D88" s="6">
        <f t="shared" si="7"/>
        <v>1.4363968703499138E-4</v>
      </c>
      <c r="E88" s="13">
        <f t="shared" si="10"/>
        <v>1.2810603100963521E-3</v>
      </c>
      <c r="F88" s="6">
        <f t="shared" si="11"/>
        <v>5.0368545217473209E-5</v>
      </c>
      <c r="G88" s="14">
        <f t="shared" si="8"/>
        <v>2.966830716774679</v>
      </c>
      <c r="H88" s="13">
        <v>1.000277130833502E-2</v>
      </c>
      <c r="I88" s="13">
        <f t="shared" si="9"/>
        <v>7.0970800486871511E-3</v>
      </c>
    </row>
    <row r="89" spans="1:9" hidden="1" outlineLevel="1" x14ac:dyDescent="0.3">
      <c r="A89" s="12" t="s">
        <v>96</v>
      </c>
      <c r="B89" s="13">
        <v>1.1996836229864197E-2</v>
      </c>
      <c r="C89" s="13">
        <f t="shared" si="6"/>
        <v>1.0668352556276815E-2</v>
      </c>
      <c r="D89" s="6">
        <f t="shared" si="7"/>
        <v>1.1381374626501806E-4</v>
      </c>
      <c r="E89" s="13">
        <f t="shared" si="10"/>
        <v>1.1984977556716216E-2</v>
      </c>
      <c r="F89" s="6">
        <f t="shared" si="11"/>
        <v>9.5783598065480102E-5</v>
      </c>
      <c r="G89" s="14">
        <f t="shared" si="8"/>
        <v>3.1018643235669434</v>
      </c>
      <c r="H89" s="13">
        <v>1.2289630883772629E-2</v>
      </c>
      <c r="I89" s="13">
        <f t="shared" si="9"/>
        <v>9.7869095257634882E-3</v>
      </c>
    </row>
    <row r="90" spans="1:9" hidden="1" outlineLevel="1" x14ac:dyDescent="0.3">
      <c r="A90" s="12" t="s">
        <v>97</v>
      </c>
      <c r="B90" s="13">
        <v>3.733924947562478E-4</v>
      </c>
      <c r="C90" s="13">
        <f t="shared" si="6"/>
        <v>-9.5509117883113494E-4</v>
      </c>
      <c r="D90" s="6">
        <f t="shared" si="7"/>
        <v>9.1219915988104698E-7</v>
      </c>
      <c r="E90" s="13">
        <f t="shared" si="10"/>
        <v>1.0668352556276815E-2</v>
      </c>
      <c r="F90" s="6">
        <f t="shared" si="11"/>
        <v>1.3022552835717537E-4</v>
      </c>
      <c r="G90" s="14">
        <f t="shared" si="8"/>
        <v>3.8350597432256461</v>
      </c>
      <c r="H90" s="13">
        <v>8.5572525808093325E-3</v>
      </c>
      <c r="I90" s="13">
        <f t="shared" si="9"/>
        <v>1.1411640038012738E-2</v>
      </c>
    </row>
    <row r="91" spans="1:9" hidden="1" outlineLevel="1" x14ac:dyDescent="0.3">
      <c r="A91" s="12" t="s">
        <v>98</v>
      </c>
      <c r="B91" s="13">
        <v>-5.8585314248203952E-3</v>
      </c>
      <c r="C91" s="13">
        <f t="shared" si="6"/>
        <v>-7.1870150984077782E-3</v>
      </c>
      <c r="D91" s="6">
        <f t="shared" si="7"/>
        <v>5.1653186024741369E-5</v>
      </c>
      <c r="E91" s="13">
        <f t="shared" si="10"/>
        <v>-9.5509117883113494E-4</v>
      </c>
      <c r="F91" s="6">
        <f t="shared" si="11"/>
        <v>5.8391683368387238E-5</v>
      </c>
      <c r="G91" s="14">
        <f t="shared" si="8"/>
        <v>3.501185353425845</v>
      </c>
      <c r="H91" s="13">
        <v>8.1264689996322463E-3</v>
      </c>
      <c r="I91" s="13">
        <f t="shared" si="9"/>
        <v>7.6414451099505541E-3</v>
      </c>
    </row>
    <row r="92" spans="1:9" hidden="1" outlineLevel="1" x14ac:dyDescent="0.3">
      <c r="A92" s="12" t="s">
        <v>99</v>
      </c>
      <c r="B92" s="13">
        <v>-5.5116898090027547E-3</v>
      </c>
      <c r="C92" s="13">
        <f t="shared" si="6"/>
        <v>-6.8401734825901377E-3</v>
      </c>
      <c r="D92" s="6">
        <f t="shared" si="7"/>
        <v>4.6787973271929295E-5</v>
      </c>
      <c r="E92" s="13">
        <f t="shared" si="10"/>
        <v>-7.1870150984077782E-3</v>
      </c>
      <c r="F92" s="6">
        <f t="shared" si="11"/>
        <v>8.2106576363724206E-5</v>
      </c>
      <c r="G92" s="14">
        <f t="shared" si="8"/>
        <v>3.3154359289855435</v>
      </c>
      <c r="H92" s="13">
        <v>1.2443359807530986E-2</v>
      </c>
      <c r="I92" s="13">
        <f t="shared" si="9"/>
        <v>9.0612679225218918E-3</v>
      </c>
    </row>
    <row r="93" spans="1:9" hidden="1" outlineLevel="1" x14ac:dyDescent="0.3">
      <c r="A93" s="12" t="s">
        <v>100</v>
      </c>
      <c r="B93" s="13">
        <v>9.7312085292120475E-4</v>
      </c>
      <c r="C93" s="13">
        <f t="shared" si="6"/>
        <v>-3.5536282066617804E-4</v>
      </c>
      <c r="D93" s="6">
        <f t="shared" si="7"/>
        <v>1.2628273431182222E-7</v>
      </c>
      <c r="E93" s="13">
        <f t="shared" si="10"/>
        <v>-6.8401734825901377E-3</v>
      </c>
      <c r="F93" s="6">
        <f t="shared" si="11"/>
        <v>1.4959559635500797E-4</v>
      </c>
      <c r="G93" s="14">
        <f t="shared" si="8"/>
        <v>3.7541240001509926</v>
      </c>
      <c r="H93" s="13">
        <v>9.3299919731798311E-3</v>
      </c>
      <c r="I93" s="13">
        <f t="shared" si="9"/>
        <v>1.2230927861573216E-2</v>
      </c>
    </row>
    <row r="94" spans="1:9" hidden="1" outlineLevel="1" x14ac:dyDescent="0.3">
      <c r="A94" s="12" t="s">
        <v>101</v>
      </c>
      <c r="B94" s="13">
        <v>1.590124602558474E-2</v>
      </c>
      <c r="C94" s="13">
        <f t="shared" si="6"/>
        <v>1.4572762351997358E-2</v>
      </c>
      <c r="D94" s="6">
        <f t="shared" si="7"/>
        <v>2.1236540256779158E-4</v>
      </c>
      <c r="E94" s="13">
        <f t="shared" si="10"/>
        <v>-3.5536282066617804E-4</v>
      </c>
      <c r="F94" s="6">
        <f t="shared" si="11"/>
        <v>6.5742050853686315E-5</v>
      </c>
      <c r="G94" s="14">
        <f t="shared" si="8"/>
        <v>1.8497402749466514</v>
      </c>
      <c r="H94" s="13">
        <v>6.9315544845640507E-3</v>
      </c>
      <c r="I94" s="13">
        <f t="shared" si="9"/>
        <v>8.1081471899371871E-3</v>
      </c>
    </row>
    <row r="95" spans="1:9" hidden="1" outlineLevel="1" x14ac:dyDescent="0.3">
      <c r="A95" s="12" t="s">
        <v>102</v>
      </c>
      <c r="B95" s="13">
        <v>1.1688421260557077E-2</v>
      </c>
      <c r="C95" s="13">
        <f t="shared" si="6"/>
        <v>1.0359937586969695E-2</v>
      </c>
      <c r="D95" s="6">
        <f t="shared" si="7"/>
        <v>1.0732830680590746E-4</v>
      </c>
      <c r="E95" s="13">
        <f t="shared" si="10"/>
        <v>1.4572762351997358E-2</v>
      </c>
      <c r="F95" s="6">
        <f t="shared" si="11"/>
        <v>5.9493098085307469E-5</v>
      </c>
      <c r="G95" s="14">
        <f t="shared" si="8"/>
        <v>2.7030699548844992</v>
      </c>
      <c r="H95" s="13">
        <v>5.9856940810644327E-3</v>
      </c>
      <c r="I95" s="13">
        <f t="shared" si="9"/>
        <v>7.7131769126156744E-3</v>
      </c>
    </row>
    <row r="96" spans="1:9" hidden="1" outlineLevel="1" x14ac:dyDescent="0.3">
      <c r="A96" s="12" t="s">
        <v>103</v>
      </c>
      <c r="B96" s="13">
        <v>-1.2788286983879777E-2</v>
      </c>
      <c r="C96" s="13">
        <f t="shared" si="6"/>
        <v>-1.411677065746716E-2</v>
      </c>
      <c r="D96" s="6">
        <f t="shared" si="7"/>
        <v>1.9928321379552577E-4</v>
      </c>
      <c r="E96" s="13">
        <f t="shared" si="10"/>
        <v>1.0359937586969695E-2</v>
      </c>
      <c r="F96" s="6">
        <f t="shared" si="11"/>
        <v>4.1711602238244992E-5</v>
      </c>
      <c r="G96" s="14">
        <f t="shared" si="8"/>
        <v>2.4225723517725801</v>
      </c>
      <c r="H96" s="13">
        <v>8.2791347308684669E-3</v>
      </c>
      <c r="I96" s="13">
        <f t="shared" si="9"/>
        <v>6.4584520001502678E-3</v>
      </c>
    </row>
    <row r="97" spans="1:9" hidden="1" outlineLevel="1" x14ac:dyDescent="0.3">
      <c r="A97" s="12" t="s">
        <v>104</v>
      </c>
      <c r="B97" s="13">
        <v>-1.1157824195769547E-2</v>
      </c>
      <c r="C97" s="13">
        <f t="shared" si="6"/>
        <v>-1.2486307869356929E-2</v>
      </c>
      <c r="D97" s="6">
        <f t="shared" si="7"/>
        <v>1.5590788420836475E-4</v>
      </c>
      <c r="E97" s="13">
        <f t="shared" si="10"/>
        <v>-1.411677065746716E-2</v>
      </c>
      <c r="F97" s="6">
        <f t="shared" si="11"/>
        <v>1.3510389083859126E-4</v>
      </c>
      <c r="G97" s="14">
        <f t="shared" si="8"/>
        <v>2.8546458616834793</v>
      </c>
      <c r="H97" s="13">
        <v>9.2784943701470207E-3</v>
      </c>
      <c r="I97" s="13">
        <f t="shared" si="9"/>
        <v>1.1623419928686705E-2</v>
      </c>
    </row>
    <row r="98" spans="1:9" hidden="1" outlineLevel="1" x14ac:dyDescent="0.3">
      <c r="A98" s="12" t="s">
        <v>105</v>
      </c>
      <c r="B98" s="13">
        <v>-1.3413907890662753E-2</v>
      </c>
      <c r="C98" s="13">
        <f t="shared" si="6"/>
        <v>-1.4742391564250135E-2</v>
      </c>
      <c r="D98" s="6">
        <f t="shared" si="7"/>
        <v>2.1733810903367355E-4</v>
      </c>
      <c r="E98" s="13">
        <f t="shared" si="10"/>
        <v>-1.2486307869356929E-2</v>
      </c>
      <c r="F98" s="6">
        <f t="shared" si="11"/>
        <v>1.3619460211550895E-4</v>
      </c>
      <c r="G98" s="14">
        <f t="shared" si="8"/>
        <v>2.7932827314203621</v>
      </c>
      <c r="H98" s="13">
        <v>1.5639262052232365E-2</v>
      </c>
      <c r="I98" s="13">
        <f t="shared" si="9"/>
        <v>1.1670244304019901E-2</v>
      </c>
    </row>
    <row r="99" spans="1:9" hidden="1" outlineLevel="1" x14ac:dyDescent="0.3">
      <c r="A99" s="12" t="s">
        <v>106</v>
      </c>
      <c r="B99" s="13">
        <v>5.0587563087125835E-3</v>
      </c>
      <c r="C99" s="13">
        <f t="shared" si="6"/>
        <v>3.7302726351252005E-3</v>
      </c>
      <c r="D99" s="6">
        <f t="shared" si="7"/>
        <v>1.3914933932363907E-5</v>
      </c>
      <c r="E99" s="13">
        <f t="shared" si="10"/>
        <v>-1.4742391564250135E-2</v>
      </c>
      <c r="F99" s="6">
        <f t="shared" si="11"/>
        <v>2.8520051922323222E-4</v>
      </c>
      <c r="G99" s="14">
        <f t="shared" si="8"/>
        <v>3.4234936008764416</v>
      </c>
      <c r="H99" s="13">
        <v>1.2420747676308507E-2</v>
      </c>
      <c r="I99" s="13">
        <f t="shared" si="9"/>
        <v>1.6887880838732616E-2</v>
      </c>
    </row>
    <row r="100" spans="1:9" hidden="1" outlineLevel="1" x14ac:dyDescent="0.3">
      <c r="A100" s="12" t="s">
        <v>107</v>
      </c>
      <c r="B100" s="13">
        <v>1.0971639144904529E-2</v>
      </c>
      <c r="C100" s="13">
        <f t="shared" si="6"/>
        <v>9.6431554713171472E-3</v>
      </c>
      <c r="D100" s="6">
        <f t="shared" si="7"/>
        <v>9.2990447443993832E-5</v>
      </c>
      <c r="E100" s="13">
        <f t="shared" si="10"/>
        <v>3.7302726351252005E-3</v>
      </c>
      <c r="F100" s="6">
        <f t="shared" si="11"/>
        <v>1.1691952283161612E-4</v>
      </c>
      <c r="G100" s="14">
        <f t="shared" si="8"/>
        <v>3.2118780342660651</v>
      </c>
      <c r="H100" s="13">
        <v>1.0650681839020118E-2</v>
      </c>
      <c r="I100" s="13">
        <f t="shared" si="9"/>
        <v>1.0812933128046992E-2</v>
      </c>
    </row>
    <row r="101" spans="1:9" hidden="1" outlineLevel="1" x14ac:dyDescent="0.3">
      <c r="A101" s="12" t="s">
        <v>108</v>
      </c>
      <c r="B101" s="13">
        <v>2.6353184422145334E-3</v>
      </c>
      <c r="C101" s="13">
        <f t="shared" si="6"/>
        <v>1.3068347686271506E-3</v>
      </c>
      <c r="D101" s="6">
        <f t="shared" si="7"/>
        <v>1.7078171124927784E-6</v>
      </c>
      <c r="E101" s="13">
        <f t="shared" si="10"/>
        <v>9.6431554713171472E-3</v>
      </c>
      <c r="F101" s="6">
        <f t="shared" si="11"/>
        <v>1.0074570259066865E-4</v>
      </c>
      <c r="G101" s="14">
        <f t="shared" si="8"/>
        <v>4.0218633242059063</v>
      </c>
      <c r="H101" s="13">
        <v>7.0205945424053461E-3</v>
      </c>
      <c r="I101" s="13">
        <f t="shared" si="9"/>
        <v>1.0037215878452981E-2</v>
      </c>
    </row>
    <row r="102" spans="1:9" hidden="1" outlineLevel="1" x14ac:dyDescent="0.3">
      <c r="A102" s="12" t="s">
        <v>109</v>
      </c>
      <c r="B102" s="13">
        <v>-4.8396677706154348E-4</v>
      </c>
      <c r="C102" s="13">
        <f t="shared" si="6"/>
        <v>-1.8124504506489263E-3</v>
      </c>
      <c r="D102" s="6">
        <f t="shared" si="7"/>
        <v>3.284976636057496E-6</v>
      </c>
      <c r="E102" s="13">
        <f t="shared" si="10"/>
        <v>1.3068347686271506E-3</v>
      </c>
      <c r="F102" s="6">
        <f t="shared" si="11"/>
        <v>3.962224899456037E-5</v>
      </c>
      <c r="G102" s="14">
        <f t="shared" si="8"/>
        <v>3.7616740484896676</v>
      </c>
      <c r="H102" s="13">
        <v>9.0833902932112784E-3</v>
      </c>
      <c r="I102" s="13">
        <f t="shared" si="9"/>
        <v>6.2946206394476518E-3</v>
      </c>
    </row>
    <row r="103" spans="1:9" hidden="1" outlineLevel="1" x14ac:dyDescent="0.3">
      <c r="A103" s="12" t="s">
        <v>110</v>
      </c>
      <c r="B103" s="13">
        <v>4.453176811945213E-3</v>
      </c>
      <c r="C103" s="13">
        <f t="shared" si="6"/>
        <v>3.12469313835783E-3</v>
      </c>
      <c r="D103" s="6">
        <f t="shared" si="7"/>
        <v>9.7637072089005054E-6</v>
      </c>
      <c r="E103" s="13">
        <f t="shared" si="10"/>
        <v>-1.8124504506489263E-3</v>
      </c>
      <c r="F103" s="6">
        <f t="shared" si="11"/>
        <v>6.8533753374029572E-5</v>
      </c>
      <c r="G103" s="14">
        <f t="shared" si="8"/>
        <v>4.1742383496501043</v>
      </c>
      <c r="H103" s="13">
        <v>5.0711259968384019E-3</v>
      </c>
      <c r="I103" s="13">
        <f t="shared" si="9"/>
        <v>8.2785115433892803E-3</v>
      </c>
    </row>
    <row r="104" spans="1:9" hidden="1" outlineLevel="1" x14ac:dyDescent="0.3">
      <c r="A104" s="12" t="s">
        <v>111</v>
      </c>
      <c r="B104" s="13">
        <v>1.7229511513169881E-2</v>
      </c>
      <c r="C104" s="13">
        <f t="shared" si="6"/>
        <v>1.5901027839582499E-2</v>
      </c>
      <c r="D104" s="6">
        <f t="shared" si="7"/>
        <v>2.5284268635517769E-4</v>
      </c>
      <c r="E104" s="13">
        <f t="shared" si="10"/>
        <v>3.12469313835783E-3</v>
      </c>
      <c r="F104" s="6">
        <f t="shared" si="11"/>
        <v>2.3892457592683682E-5</v>
      </c>
      <c r="G104" s="14">
        <f t="shared" si="8"/>
        <v>1.6130316504626203</v>
      </c>
      <c r="H104" s="13">
        <v>7.2525757868289048E-3</v>
      </c>
      <c r="I104" s="13">
        <f t="shared" si="9"/>
        <v>4.8879911612730725E-3</v>
      </c>
    </row>
    <row r="105" spans="1:9" hidden="1" outlineLevel="1" x14ac:dyDescent="0.3">
      <c r="A105" s="12" t="s">
        <v>112</v>
      </c>
      <c r="B105" s="13">
        <v>-1.2747798242772499E-3</v>
      </c>
      <c r="C105" s="13">
        <f t="shared" si="6"/>
        <v>-2.603263497864633E-3</v>
      </c>
      <c r="D105" s="6">
        <f t="shared" si="7"/>
        <v>6.7769808393144035E-6</v>
      </c>
      <c r="E105" s="13">
        <f t="shared" si="10"/>
        <v>1.5901027839582499E-2</v>
      </c>
      <c r="F105" s="6">
        <f t="shared" si="11"/>
        <v>6.60171356046532E-5</v>
      </c>
      <c r="G105" s="14">
        <f t="shared" si="8"/>
        <v>4.3607300432719134</v>
      </c>
      <c r="H105" s="13">
        <v>4.1981300785003473E-3</v>
      </c>
      <c r="I105" s="13">
        <f t="shared" si="9"/>
        <v>8.1250929597545644E-3</v>
      </c>
    </row>
    <row r="106" spans="1:9" hidden="1" outlineLevel="1" x14ac:dyDescent="0.3">
      <c r="A106" s="12" t="s">
        <v>113</v>
      </c>
      <c r="B106" s="13">
        <v>-6.3839245851629312E-3</v>
      </c>
      <c r="C106" s="13">
        <f t="shared" si="6"/>
        <v>-7.7124082587503142E-3</v>
      </c>
      <c r="D106" s="6">
        <f t="shared" si="7"/>
        <v>5.9481241149640054E-5</v>
      </c>
      <c r="E106" s="13">
        <f t="shared" si="10"/>
        <v>-2.603263497864633E-3</v>
      </c>
      <c r="F106" s="6">
        <f t="shared" si="11"/>
        <v>2.0814968347355159E-5</v>
      </c>
      <c r="G106" s="14">
        <f t="shared" si="8"/>
        <v>3.4104317073930099</v>
      </c>
      <c r="H106" s="13">
        <v>9.391547059506445E-3</v>
      </c>
      <c r="I106" s="13">
        <f t="shared" si="9"/>
        <v>4.5623424189066694E-3</v>
      </c>
    </row>
    <row r="107" spans="1:9" hidden="1" outlineLevel="1" x14ac:dyDescent="0.3">
      <c r="A107" s="12" t="s">
        <v>114</v>
      </c>
      <c r="B107" s="13">
        <v>-5.7409415327189526E-3</v>
      </c>
      <c r="C107" s="13">
        <f t="shared" si="6"/>
        <v>-7.0694252063063356E-3</v>
      </c>
      <c r="D107" s="6">
        <f t="shared" si="7"/>
        <v>4.9976772747559372E-5</v>
      </c>
      <c r="E107" s="13">
        <f t="shared" si="10"/>
        <v>-7.7124082587503142E-3</v>
      </c>
      <c r="F107" s="6">
        <f t="shared" si="11"/>
        <v>1.0356986055760664E-4</v>
      </c>
      <c r="G107" s="14">
        <f t="shared" si="8"/>
        <v>3.5311410807007588</v>
      </c>
      <c r="H107" s="13">
        <v>6.9242956848128744E-3</v>
      </c>
      <c r="I107" s="13">
        <f t="shared" si="9"/>
        <v>1.0176927854593775E-2</v>
      </c>
    </row>
    <row r="108" spans="1:9" hidden="1" outlineLevel="1" x14ac:dyDescent="0.3">
      <c r="A108" s="12" t="s">
        <v>115</v>
      </c>
      <c r="B108" s="13">
        <v>-7.8227193941249383E-4</v>
      </c>
      <c r="C108" s="13">
        <f t="shared" si="6"/>
        <v>-2.1107556129998767E-3</v>
      </c>
      <c r="D108" s="6">
        <f t="shared" si="7"/>
        <v>4.455289257810485E-6</v>
      </c>
      <c r="E108" s="13">
        <f t="shared" si="10"/>
        <v>-7.0694252063063356E-3</v>
      </c>
      <c r="F108" s="6">
        <f t="shared" si="11"/>
        <v>6.5937357264678334E-5</v>
      </c>
      <c r="G108" s="14">
        <f t="shared" si="8"/>
        <v>4.2433559340291502</v>
      </c>
      <c r="H108" s="13">
        <v>5.2842945292688103E-3</v>
      </c>
      <c r="I108" s="13">
        <f t="shared" si="9"/>
        <v>8.1201820955369187E-3</v>
      </c>
    </row>
    <row r="109" spans="1:9" hidden="1" outlineLevel="1" x14ac:dyDescent="0.3">
      <c r="A109" s="12" t="s">
        <v>116</v>
      </c>
      <c r="B109" s="13">
        <v>1.7020228353889482E-3</v>
      </c>
      <c r="C109" s="13">
        <f t="shared" si="6"/>
        <v>3.7353916180156541E-4</v>
      </c>
      <c r="D109" s="6">
        <f t="shared" si="7"/>
        <v>1.3953150539941607E-7</v>
      </c>
      <c r="E109" s="13">
        <f t="shared" si="10"/>
        <v>-2.1107556129998767E-3</v>
      </c>
      <c r="F109" s="6">
        <f t="shared" si="11"/>
        <v>2.8138127137485002E-5</v>
      </c>
      <c r="G109" s="14">
        <f t="shared" si="8"/>
        <v>4.6616721425410308</v>
      </c>
      <c r="H109" s="13">
        <v>3.748796050822767E-3</v>
      </c>
      <c r="I109" s="13">
        <f t="shared" si="9"/>
        <v>5.3045383529092332E-3</v>
      </c>
    </row>
    <row r="110" spans="1:9" hidden="1" outlineLevel="1" x14ac:dyDescent="0.3">
      <c r="A110" s="12" t="s">
        <v>117</v>
      </c>
      <c r="B110" s="13">
        <v>-1.4306008195445936E-2</v>
      </c>
      <c r="C110" s="13">
        <f t="shared" si="6"/>
        <v>-1.5634491869033318E-2</v>
      </c>
      <c r="D110" s="6">
        <f t="shared" si="7"/>
        <v>2.4443733600286894E-4</v>
      </c>
      <c r="E110" s="13">
        <f t="shared" si="10"/>
        <v>3.7353916180156541E-4</v>
      </c>
      <c r="F110" s="6">
        <f t="shared" si="11"/>
        <v>1.2160066474602287E-5</v>
      </c>
      <c r="G110" s="14">
        <f t="shared" si="8"/>
        <v>2.6158685058989644</v>
      </c>
      <c r="H110" s="13">
        <v>1.1426116818867354E-2</v>
      </c>
      <c r="I110" s="13">
        <f t="shared" si="9"/>
        <v>3.4871286862693048E-3</v>
      </c>
    </row>
    <row r="111" spans="1:9" hidden="1" outlineLevel="1" x14ac:dyDescent="0.3">
      <c r="A111" s="12" t="s">
        <v>118</v>
      </c>
      <c r="B111" s="13">
        <v>1.4807014304161871E-3</v>
      </c>
      <c r="C111" s="13">
        <f t="shared" si="6"/>
        <v>1.5221775682880434E-4</v>
      </c>
      <c r="D111" s="6">
        <f t="shared" si="7"/>
        <v>2.317024549399301E-8</v>
      </c>
      <c r="E111" s="13">
        <f t="shared" si="10"/>
        <v>-1.5634491869033318E-2</v>
      </c>
      <c r="F111" s="6">
        <f t="shared" si="11"/>
        <v>2.0283298749324314E-4</v>
      </c>
      <c r="G111" s="14">
        <f t="shared" si="8"/>
        <v>4.7283190985829879</v>
      </c>
      <c r="H111" s="13">
        <v>3.5212973367030045E-3</v>
      </c>
      <c r="I111" s="13">
        <f t="shared" si="9"/>
        <v>1.4241944652793843E-2</v>
      </c>
    </row>
    <row r="112" spans="1:9" hidden="1" outlineLevel="1" x14ac:dyDescent="0.3">
      <c r="A112" s="12" t="s">
        <v>119</v>
      </c>
      <c r="B112" s="13">
        <v>-1.8456884848011977E-3</v>
      </c>
      <c r="C112" s="13">
        <f t="shared" si="6"/>
        <v>-3.1741721583885803E-3</v>
      </c>
      <c r="D112" s="6">
        <f t="shared" si="7"/>
        <v>1.0075368891089219E-5</v>
      </c>
      <c r="E112" s="13">
        <f t="shared" si="10"/>
        <v>1.5221775682880434E-4</v>
      </c>
      <c r="F112" s="6">
        <f t="shared" si="11"/>
        <v>1.0692740440452775E-5</v>
      </c>
      <c r="G112" s="14">
        <f t="shared" si="8"/>
        <v>3.7473893912824985</v>
      </c>
      <c r="H112" s="13">
        <v>8.8072271554723146E-3</v>
      </c>
      <c r="I112" s="13">
        <f t="shared" si="9"/>
        <v>3.2699756024246992E-3</v>
      </c>
    </row>
    <row r="113" spans="1:9" hidden="1" outlineLevel="1" x14ac:dyDescent="0.3">
      <c r="A113" s="12" t="s">
        <v>120</v>
      </c>
      <c r="B113" s="13">
        <v>-2.5484890016140731E-2</v>
      </c>
      <c r="C113" s="13">
        <f t="shared" si="6"/>
        <v>-2.6813373689728113E-2</v>
      </c>
      <c r="D113" s="6">
        <f t="shared" si="7"/>
        <v>7.1895700862500381E-4</v>
      </c>
      <c r="E113" s="13">
        <f t="shared" si="10"/>
        <v>-3.1741721583885803E-3</v>
      </c>
      <c r="F113" s="6">
        <f t="shared" si="11"/>
        <v>7.0882142867475625E-5</v>
      </c>
      <c r="G113" s="14">
        <f t="shared" si="8"/>
        <v>1.0138107247025658</v>
      </c>
      <c r="H113" s="13">
        <v>1.1988457872573015E-2</v>
      </c>
      <c r="I113" s="13">
        <f t="shared" si="9"/>
        <v>8.4191533343606247E-3</v>
      </c>
    </row>
    <row r="114" spans="1:9" hidden="1" outlineLevel="1" x14ac:dyDescent="0.3">
      <c r="A114" s="12" t="s">
        <v>121</v>
      </c>
      <c r="B114" s="13">
        <v>-2.1189833248420765E-2</v>
      </c>
      <c r="C114" s="13">
        <f t="shared" si="6"/>
        <v>-2.2518316922008147E-2</v>
      </c>
      <c r="D114" s="6">
        <f t="shared" si="7"/>
        <v>5.0707459699999842E-4</v>
      </c>
      <c r="E114" s="13">
        <f t="shared" si="10"/>
        <v>-2.6813373689728113E-2</v>
      </c>
      <c r="F114" s="6">
        <f t="shared" si="11"/>
        <v>3.6205008908648216E-4</v>
      </c>
      <c r="G114" s="14">
        <f t="shared" si="8"/>
        <v>2.0107722814100857</v>
      </c>
      <c r="H114" s="13">
        <v>1.3616189540705313E-2</v>
      </c>
      <c r="I114" s="13">
        <f t="shared" si="9"/>
        <v>1.9027613856878695E-2</v>
      </c>
    </row>
    <row r="115" spans="1:9" hidden="1" outlineLevel="1" x14ac:dyDescent="0.3">
      <c r="A115" s="12" t="s">
        <v>122</v>
      </c>
      <c r="B115" s="13">
        <v>2.6795026112632157E-2</v>
      </c>
      <c r="C115" s="13">
        <f t="shared" si="6"/>
        <v>2.5466542439044774E-2</v>
      </c>
      <c r="D115" s="6">
        <f t="shared" si="7"/>
        <v>6.4854478379966854E-4</v>
      </c>
      <c r="E115" s="13">
        <f t="shared" si="10"/>
        <v>-2.2518316922008147E-2</v>
      </c>
      <c r="F115" s="6">
        <f t="shared" si="11"/>
        <v>3.297551527874455E-4</v>
      </c>
      <c r="G115" s="14">
        <f t="shared" si="8"/>
        <v>2.0788755686537246</v>
      </c>
      <c r="H115" s="13">
        <v>1.7688485742064455E-2</v>
      </c>
      <c r="I115" s="13">
        <f t="shared" si="9"/>
        <v>1.8159161676339727E-2</v>
      </c>
    </row>
    <row r="116" spans="1:9" hidden="1" outlineLevel="1" x14ac:dyDescent="0.3">
      <c r="A116" s="12" t="s">
        <v>123</v>
      </c>
      <c r="B116" s="13">
        <v>-1.7427312133270447E-2</v>
      </c>
      <c r="C116" s="13">
        <f t="shared" si="6"/>
        <v>-1.8755795806857829E-2</v>
      </c>
      <c r="D116" s="6">
        <f t="shared" si="7"/>
        <v>3.5177987634854574E-4</v>
      </c>
      <c r="E116" s="13">
        <f t="shared" si="10"/>
        <v>2.5466542439044774E-2</v>
      </c>
      <c r="F116" s="6">
        <f t="shared" si="11"/>
        <v>2.9058860397670891E-4</v>
      </c>
      <c r="G116" s="14">
        <f t="shared" si="8"/>
        <v>2.5397603461058473</v>
      </c>
      <c r="H116" s="13">
        <v>1.6603137635699684E-2</v>
      </c>
      <c r="I116" s="13">
        <f t="shared" si="9"/>
        <v>1.7046659613446528E-2</v>
      </c>
    </row>
    <row r="117" spans="1:9" hidden="1" outlineLevel="1" x14ac:dyDescent="0.3">
      <c r="A117" s="12" t="s">
        <v>124</v>
      </c>
      <c r="B117" s="13">
        <v>-2.9208740450646013E-3</v>
      </c>
      <c r="C117" s="13">
        <f t="shared" si="6"/>
        <v>-4.2493577186519839E-3</v>
      </c>
      <c r="D117" s="6">
        <f t="shared" si="7"/>
        <v>1.8057041021067192E-5</v>
      </c>
      <c r="E117" s="13">
        <f t="shared" si="10"/>
        <v>-1.8755795806857829E-2</v>
      </c>
      <c r="F117" s="6">
        <f t="shared" si="11"/>
        <v>3.5409494661374421E-4</v>
      </c>
      <c r="G117" s="14">
        <f t="shared" si="8"/>
        <v>3.58636905381152</v>
      </c>
      <c r="H117" s="13">
        <v>1.0105391878905868E-2</v>
      </c>
      <c r="I117" s="13">
        <f t="shared" si="9"/>
        <v>1.8817410730856257E-2</v>
      </c>
    </row>
    <row r="118" spans="1:9" hidden="1" outlineLevel="1" x14ac:dyDescent="0.3">
      <c r="A118" s="12" t="s">
        <v>125</v>
      </c>
      <c r="B118" s="13">
        <v>1.3675733119263357E-2</v>
      </c>
      <c r="C118" s="13">
        <f t="shared" si="6"/>
        <v>1.2347249445675975E-2</v>
      </c>
      <c r="D118" s="6">
        <f t="shared" si="7"/>
        <v>1.5245456887374566E-4</v>
      </c>
      <c r="E118" s="13">
        <f t="shared" si="10"/>
        <v>-4.2493577186519839E-3</v>
      </c>
      <c r="F118" s="6">
        <f t="shared" si="11"/>
        <v>9.4592152903697589E-5</v>
      </c>
      <c r="G118" s="14">
        <f t="shared" si="8"/>
        <v>2.9733494920285919</v>
      </c>
      <c r="H118" s="13">
        <v>1.205719935310103E-2</v>
      </c>
      <c r="I118" s="13">
        <f t="shared" si="9"/>
        <v>9.7258497265636165E-3</v>
      </c>
    </row>
    <row r="119" spans="1:9" hidden="1" outlineLevel="1" x14ac:dyDescent="0.3">
      <c r="A119" s="12" t="s">
        <v>126</v>
      </c>
      <c r="B119" s="13">
        <v>-2.2590592580476767E-2</v>
      </c>
      <c r="C119" s="13">
        <f t="shared" si="6"/>
        <v>-2.3919076254064149E-2</v>
      </c>
      <c r="D119" s="6">
        <f t="shared" si="7"/>
        <v>5.7212220884773543E-4</v>
      </c>
      <c r="E119" s="13">
        <f t="shared" si="10"/>
        <v>1.2347249445675975E-2</v>
      </c>
      <c r="F119" s="6">
        <f t="shared" si="11"/>
        <v>1.3018027744336863E-4</v>
      </c>
      <c r="G119" s="14">
        <f t="shared" si="8"/>
        <v>2.2683862178197658</v>
      </c>
      <c r="H119" s="13">
        <v>1.9641620636067388E-2</v>
      </c>
      <c r="I119" s="13">
        <f t="shared" si="9"/>
        <v>1.140965720095782E-2</v>
      </c>
    </row>
    <row r="120" spans="1:9" hidden="1" outlineLevel="1" x14ac:dyDescent="0.3">
      <c r="A120" s="12" t="s">
        <v>127</v>
      </c>
      <c r="B120" s="13">
        <v>1.2535934603553565E-2</v>
      </c>
      <c r="C120" s="13">
        <f t="shared" si="6"/>
        <v>1.1207450929966183E-2</v>
      </c>
      <c r="D120" s="6">
        <f t="shared" si="7"/>
        <v>1.2560695634759986E-4</v>
      </c>
      <c r="E120" s="13">
        <f t="shared" si="10"/>
        <v>-2.3919076254064149E-2</v>
      </c>
      <c r="F120" s="6">
        <f t="shared" si="11"/>
        <v>5.0803172341030598E-4</v>
      </c>
      <c r="G120" s="14">
        <f t="shared" si="8"/>
        <v>3.0707732901457541</v>
      </c>
      <c r="H120" s="13">
        <v>1.1187662399415097E-2</v>
      </c>
      <c r="I120" s="13">
        <f t="shared" si="9"/>
        <v>2.2539559077548656E-2</v>
      </c>
    </row>
    <row r="121" spans="1:9" hidden="1" outlineLevel="1" x14ac:dyDescent="0.3">
      <c r="A121" s="12" t="s">
        <v>128</v>
      </c>
      <c r="B121" s="13">
        <v>1.1500105825438875E-2</v>
      </c>
      <c r="C121" s="13">
        <f t="shared" si="6"/>
        <v>1.0171622151851493E-2</v>
      </c>
      <c r="D121" s="6">
        <f t="shared" si="7"/>
        <v>1.03461897200036E-4</v>
      </c>
      <c r="E121" s="13">
        <f t="shared" si="10"/>
        <v>1.1207450929966183E-2</v>
      </c>
      <c r="F121" s="6">
        <f t="shared" si="11"/>
        <v>1.1276578422308656E-4</v>
      </c>
      <c r="G121" s="14">
        <f t="shared" si="8"/>
        <v>2.9097298466808068</v>
      </c>
      <c r="H121" s="13">
        <v>1.8740676421497651E-2</v>
      </c>
      <c r="I121" s="13">
        <f t="shared" si="9"/>
        <v>1.0619123514823931E-2</v>
      </c>
    </row>
    <row r="122" spans="1:9" hidden="1" outlineLevel="1" x14ac:dyDescent="0.3">
      <c r="A122" s="12" t="s">
        <v>129</v>
      </c>
      <c r="B122" s="13">
        <v>6.8393662400598977E-3</v>
      </c>
      <c r="C122" s="13">
        <f t="shared" si="6"/>
        <v>5.5108825664725147E-3</v>
      </c>
      <c r="D122" s="6">
        <f t="shared" si="7"/>
        <v>3.0369826661450691E-5</v>
      </c>
      <c r="E122" s="13">
        <f t="shared" si="10"/>
        <v>1.0171622151851493E-2</v>
      </c>
      <c r="F122" s="6">
        <f t="shared" si="11"/>
        <v>2.6443109227106831E-4</v>
      </c>
      <c r="G122" s="14">
        <f t="shared" si="8"/>
        <v>3.7185381573448395</v>
      </c>
      <c r="H122" s="13">
        <v>7.2336814557396323E-3</v>
      </c>
      <c r="I122" s="13">
        <f t="shared" si="9"/>
        <v>1.6261337345712629E-2</v>
      </c>
    </row>
    <row r="123" spans="1:9" hidden="1" outlineLevel="1" x14ac:dyDescent="0.3">
      <c r="A123" s="12" t="s">
        <v>130</v>
      </c>
      <c r="B123" s="13">
        <v>-2.2164022802027339E-2</v>
      </c>
      <c r="C123" s="13">
        <f t="shared" si="6"/>
        <v>-2.3492506475614721E-2</v>
      </c>
      <c r="D123" s="6">
        <f t="shared" si="7"/>
        <v>5.5189786050679958E-4</v>
      </c>
      <c r="E123" s="13">
        <f t="shared" si="10"/>
        <v>5.5108825664725147E-3</v>
      </c>
      <c r="F123" s="6">
        <f t="shared" si="11"/>
        <v>4.7654393835993211E-5</v>
      </c>
      <c r="G123" s="14">
        <f t="shared" si="8"/>
        <v>2.1929200285777593</v>
      </c>
      <c r="H123" s="13">
        <v>1.6871320116383582E-2</v>
      </c>
      <c r="I123" s="13">
        <f t="shared" si="9"/>
        <v>6.9032161950784371E-3</v>
      </c>
    </row>
    <row r="124" spans="1:9" hidden="1" outlineLevel="1" x14ac:dyDescent="0.3">
      <c r="A124" s="12" t="s">
        <v>131</v>
      </c>
      <c r="B124" s="13">
        <v>3.3310173527511624E-3</v>
      </c>
      <c r="C124" s="13">
        <f t="shared" si="6"/>
        <v>2.0025336791637798E-3</v>
      </c>
      <c r="D124" s="6">
        <f t="shared" si="7"/>
        <v>4.0101411361852242E-6</v>
      </c>
      <c r="E124" s="13">
        <f t="shared" si="10"/>
        <v>-2.3492506475614721E-2</v>
      </c>
      <c r="F124" s="6">
        <f t="shared" si="11"/>
        <v>4.2312752643412728E-4</v>
      </c>
      <c r="G124" s="14">
        <f t="shared" si="8"/>
        <v>3.3122877430226043</v>
      </c>
      <c r="H124" s="13">
        <v>1.4383447072431834E-2</v>
      </c>
      <c r="I124" s="13">
        <f t="shared" si="9"/>
        <v>2.0570063841274952E-2</v>
      </c>
    </row>
    <row r="125" spans="1:9" hidden="1" outlineLevel="1" x14ac:dyDescent="0.3">
      <c r="A125" s="12" t="s">
        <v>132</v>
      </c>
      <c r="B125" s="13">
        <v>1.6588521255114928E-2</v>
      </c>
      <c r="C125" s="13">
        <f t="shared" si="6"/>
        <v>1.5260037581527545E-2</v>
      </c>
      <c r="D125" s="6">
        <f t="shared" si="7"/>
        <v>2.3286874698963305E-4</v>
      </c>
      <c r="E125" s="13">
        <f t="shared" si="10"/>
        <v>2.0025336791637798E-3</v>
      </c>
      <c r="F125" s="6">
        <f t="shared" si="11"/>
        <v>1.4796820484007625E-4</v>
      </c>
      <c r="G125" s="14">
        <f t="shared" si="8"/>
        <v>2.6710799377439414</v>
      </c>
      <c r="H125" s="13">
        <v>1.1594236589965983E-2</v>
      </c>
      <c r="I125" s="13">
        <f t="shared" si="9"/>
        <v>1.2164218217381511E-2</v>
      </c>
    </row>
    <row r="126" spans="1:9" hidden="1" outlineLevel="1" x14ac:dyDescent="0.3">
      <c r="A126" s="12" t="s">
        <v>133</v>
      </c>
      <c r="B126" s="13">
        <v>-5.540619488903829E-3</v>
      </c>
      <c r="C126" s="13">
        <f t="shared" si="6"/>
        <v>-6.869103162491212E-3</v>
      </c>
      <c r="D126" s="6">
        <f t="shared" si="7"/>
        <v>4.7184578256946769E-5</v>
      </c>
      <c r="E126" s="13">
        <f t="shared" si="10"/>
        <v>1.5260037581527545E-2</v>
      </c>
      <c r="F126" s="6">
        <f t="shared" si="11"/>
        <v>1.2928038873953254E-4</v>
      </c>
      <c r="G126" s="14">
        <f t="shared" si="8"/>
        <v>3.5335521394977318</v>
      </c>
      <c r="H126" s="13">
        <v>8.1685605294094746E-3</v>
      </c>
      <c r="I126" s="13">
        <f t="shared" si="9"/>
        <v>1.1370153417589955E-2</v>
      </c>
    </row>
    <row r="127" spans="1:9" hidden="1" outlineLevel="1" x14ac:dyDescent="0.3">
      <c r="A127" s="12" t="s">
        <v>134</v>
      </c>
      <c r="B127" s="13">
        <v>8.2168801872393362E-3</v>
      </c>
      <c r="C127" s="13">
        <f t="shared" si="6"/>
        <v>6.8883965136519532E-3</v>
      </c>
      <c r="D127" s="6">
        <f t="shared" si="7"/>
        <v>4.7450006529292381E-5</v>
      </c>
      <c r="E127" s="13">
        <f t="shared" si="10"/>
        <v>-6.869103162491212E-3</v>
      </c>
      <c r="F127" s="6">
        <f t="shared" si="11"/>
        <v>8.088496411044013E-5</v>
      </c>
      <c r="G127" s="14">
        <f t="shared" si="8"/>
        <v>3.5574227593487202</v>
      </c>
      <c r="H127" s="13">
        <v>6.9558724308224048E-3</v>
      </c>
      <c r="I127" s="13">
        <f t="shared" si="9"/>
        <v>8.9936068465571763E-3</v>
      </c>
    </row>
    <row r="128" spans="1:9" hidden="1" outlineLevel="1" x14ac:dyDescent="0.3">
      <c r="A128" s="12" t="s">
        <v>135</v>
      </c>
      <c r="B128" s="13">
        <v>-2.8908218745022159E-3</v>
      </c>
      <c r="C128" s="13">
        <f t="shared" si="6"/>
        <v>-4.2193055480895985E-3</v>
      </c>
      <c r="D128" s="6">
        <f t="shared" si="7"/>
        <v>1.7802539308139667E-5</v>
      </c>
      <c r="E128" s="13">
        <f t="shared" si="10"/>
        <v>6.8883965136519532E-3</v>
      </c>
      <c r="F128" s="6">
        <f t="shared" si="11"/>
        <v>4.6652928677596961E-5</v>
      </c>
      <c r="G128" s="14">
        <f t="shared" si="8"/>
        <v>3.6613472820875033</v>
      </c>
      <c r="H128" s="13">
        <v>9.2244204626352432E-3</v>
      </c>
      <c r="I128" s="13">
        <f t="shared" si="9"/>
        <v>6.8302949187862274E-3</v>
      </c>
    </row>
    <row r="129" spans="1:9" hidden="1" outlineLevel="1" x14ac:dyDescent="0.3">
      <c r="A129" s="12" t="s">
        <v>136</v>
      </c>
      <c r="B129" s="13">
        <v>8.0763223621077573E-3</v>
      </c>
      <c r="C129" s="13">
        <f t="shared" si="6"/>
        <v>6.7478386885203743E-3</v>
      </c>
      <c r="D129" s="6">
        <f t="shared" si="7"/>
        <v>4.5533326966292365E-5</v>
      </c>
      <c r="E129" s="13">
        <f t="shared" si="10"/>
        <v>-4.2193055480895985E-3</v>
      </c>
      <c r="F129" s="6">
        <f t="shared" si="11"/>
        <v>8.1573966814219191E-5</v>
      </c>
      <c r="G129" s="14">
        <f t="shared" si="8"/>
        <v>3.5733730321626695</v>
      </c>
      <c r="H129" s="13">
        <v>7.2422691489133165E-3</v>
      </c>
      <c r="I129" s="13">
        <f t="shared" si="9"/>
        <v>9.031830756508848E-3</v>
      </c>
    </row>
    <row r="130" spans="1:9" hidden="1" outlineLevel="1" x14ac:dyDescent="0.3">
      <c r="A130" s="12" t="s">
        <v>137</v>
      </c>
      <c r="B130" s="13">
        <v>1.0605144127271393E-2</v>
      </c>
      <c r="C130" s="13">
        <f t="shared" si="6"/>
        <v>9.2766604536840113E-3</v>
      </c>
      <c r="D130" s="6">
        <f t="shared" si="7"/>
        <v>8.605642917294484E-5</v>
      </c>
      <c r="E130" s="13">
        <f t="shared" si="10"/>
        <v>6.7478386885203743E-3</v>
      </c>
      <c r="F130" s="6">
        <f t="shared" si="11"/>
        <v>4.961558386174511E-5</v>
      </c>
      <c r="G130" s="14">
        <f t="shared" si="8"/>
        <v>3.1868865152751571</v>
      </c>
      <c r="H130" s="13">
        <v>7.2368987690924732E-3</v>
      </c>
      <c r="I130" s="13">
        <f t="shared" si="9"/>
        <v>7.0438330376113483E-3</v>
      </c>
    </row>
    <row r="131" spans="1:9" hidden="1" outlineLevel="1" x14ac:dyDescent="0.3">
      <c r="A131" s="12" t="s">
        <v>138</v>
      </c>
      <c r="B131" s="13">
        <v>8.310203745819628E-4</v>
      </c>
      <c r="C131" s="13">
        <f t="shared" si="6"/>
        <v>-4.9746329900542E-4</v>
      </c>
      <c r="D131" s="6">
        <f t="shared" si="7"/>
        <v>2.4746973385735591E-7</v>
      </c>
      <c r="E131" s="13">
        <f t="shared" si="10"/>
        <v>9.2766604536840113E-3</v>
      </c>
      <c r="F131" s="6">
        <f t="shared" si="11"/>
        <v>5.359834007657535E-5</v>
      </c>
      <c r="G131" s="14">
        <f t="shared" si="8"/>
        <v>4.6848491187371399</v>
      </c>
      <c r="H131" s="13">
        <v>3.6470063195151005E-3</v>
      </c>
      <c r="I131" s="13">
        <f t="shared" si="9"/>
        <v>7.3210887220805723E-3</v>
      </c>
    </row>
    <row r="132" spans="1:9" hidden="1" outlineLevel="1" x14ac:dyDescent="0.3">
      <c r="A132" s="12" t="s">
        <v>139</v>
      </c>
      <c r="B132" s="13">
        <v>-5.7425779413078446E-3</v>
      </c>
      <c r="C132" s="13">
        <f t="shared" si="6"/>
        <v>-7.0710616148952276E-3</v>
      </c>
      <c r="D132" s="6">
        <f t="shared" si="7"/>
        <v>4.9999912361644703E-5</v>
      </c>
      <c r="E132" s="13">
        <f t="shared" si="10"/>
        <v>-4.9746329900542E-4</v>
      </c>
      <c r="F132" s="6">
        <f t="shared" si="11"/>
        <v>1.2205196150094484E-5</v>
      </c>
      <c r="G132" s="14">
        <f t="shared" si="8"/>
        <v>3.5033939236162426</v>
      </c>
      <c r="H132" s="13">
        <v>6.0337826179641275E-3</v>
      </c>
      <c r="I132" s="13">
        <f t="shared" si="9"/>
        <v>3.4935935868521521E-3</v>
      </c>
    </row>
    <row r="133" spans="1:9" hidden="1" outlineLevel="1" x14ac:dyDescent="0.3">
      <c r="A133" s="12" t="s">
        <v>140</v>
      </c>
      <c r="B133" s="13">
        <v>-8.5731804710458409E-3</v>
      </c>
      <c r="C133" s="13">
        <f t="shared" si="6"/>
        <v>-9.9016641446332231E-3</v>
      </c>
      <c r="D133" s="6">
        <f t="shared" si="7"/>
        <v>9.8042952833115178E-5</v>
      </c>
      <c r="E133" s="13">
        <f t="shared" si="10"/>
        <v>-7.0710616148952276E-3</v>
      </c>
      <c r="F133" s="6">
        <f t="shared" si="11"/>
        <v>5.5648247905017755E-5</v>
      </c>
      <c r="G133" s="14">
        <f t="shared" si="8"/>
        <v>3.0569061844434122</v>
      </c>
      <c r="H133" s="13">
        <v>7.1110116400147898E-3</v>
      </c>
      <c r="I133" s="13">
        <f t="shared" si="9"/>
        <v>7.4597753253712509E-3</v>
      </c>
    </row>
    <row r="134" spans="1:9" hidden="1" outlineLevel="1" x14ac:dyDescent="0.3">
      <c r="A134" s="12" t="s">
        <v>141</v>
      </c>
      <c r="B134" s="13">
        <v>5.6175251820395682E-5</v>
      </c>
      <c r="C134" s="13">
        <f t="shared" si="6"/>
        <v>-1.2723084217669872E-3</v>
      </c>
      <c r="D134" s="6">
        <f t="shared" si="7"/>
        <v>1.6187687200992018E-6</v>
      </c>
      <c r="E134" s="13">
        <f t="shared" si="10"/>
        <v>-9.9016641446332231E-3</v>
      </c>
      <c r="F134" s="6">
        <f t="shared" si="11"/>
        <v>8.5438916233983463E-5</v>
      </c>
      <c r="G134" s="14">
        <f t="shared" si="8"/>
        <v>4.1074498321353552</v>
      </c>
      <c r="H134" s="13">
        <v>6.4301923025324439E-3</v>
      </c>
      <c r="I134" s="13">
        <f t="shared" si="9"/>
        <v>9.2433173825193019E-3</v>
      </c>
    </row>
    <row r="135" spans="1:9" hidden="1" outlineLevel="1" x14ac:dyDescent="0.3">
      <c r="A135" s="12" t="s">
        <v>142</v>
      </c>
      <c r="B135" s="13">
        <v>-1.3470895618345118E-2</v>
      </c>
      <c r="C135" s="13">
        <f t="shared" si="6"/>
        <v>-1.47993792919325E-2</v>
      </c>
      <c r="D135" s="6">
        <f t="shared" si="7"/>
        <v>2.1902162742648052E-4</v>
      </c>
      <c r="E135" s="13">
        <f t="shared" si="10"/>
        <v>-1.2723084217669872E-3</v>
      </c>
      <c r="F135" s="6">
        <f t="shared" si="11"/>
        <v>3.6114910864008534E-5</v>
      </c>
      <c r="G135" s="14">
        <f t="shared" si="8"/>
        <v>2.7923250190004456</v>
      </c>
      <c r="H135" s="13">
        <v>1.449214849598849E-2</v>
      </c>
      <c r="I135" s="13">
        <f t="shared" si="9"/>
        <v>6.0095682760085631E-3</v>
      </c>
    </row>
    <row r="136" spans="1:9" hidden="1" outlineLevel="1" x14ac:dyDescent="0.3">
      <c r="A136" s="12" t="s">
        <v>143</v>
      </c>
      <c r="B136" s="13">
        <v>1.8354334726678417E-3</v>
      </c>
      <c r="C136" s="13">
        <f t="shared" si="6"/>
        <v>5.0694979908045895E-4</v>
      </c>
      <c r="D136" s="6">
        <f t="shared" si="7"/>
        <v>2.5699809878771769E-7</v>
      </c>
      <c r="E136" s="13">
        <f t="shared" si="10"/>
        <v>-1.47993792919325E-2</v>
      </c>
      <c r="F136" s="6">
        <f t="shared" si="11"/>
        <v>2.5891401187088352E-4</v>
      </c>
      <c r="G136" s="14">
        <f t="shared" si="8"/>
        <v>3.7848161803544165</v>
      </c>
      <c r="H136" s="13">
        <v>9.0403018516937717E-3</v>
      </c>
      <c r="I136" s="13">
        <f t="shared" si="9"/>
        <v>1.6090805196474274E-2</v>
      </c>
    </row>
    <row r="137" spans="1:9" hidden="1" outlineLevel="1" x14ac:dyDescent="0.3">
      <c r="A137" s="12" t="s">
        <v>144</v>
      </c>
      <c r="B137" s="13">
        <v>1.0380129158368218E-2</v>
      </c>
      <c r="C137" s="13">
        <f t="shared" si="6"/>
        <v>9.0516454847808358E-3</v>
      </c>
      <c r="D137" s="6">
        <f t="shared" si="7"/>
        <v>8.1932285982153297E-5</v>
      </c>
      <c r="E137" s="13">
        <f t="shared" si="10"/>
        <v>5.0694979908045895E-4</v>
      </c>
      <c r="F137" s="6">
        <f t="shared" si="11"/>
        <v>6.1461100254791E-5</v>
      </c>
      <c r="G137" s="14">
        <f t="shared" si="8"/>
        <v>3.2708892528472635</v>
      </c>
      <c r="H137" s="13">
        <v>8.091607243349324E-3</v>
      </c>
      <c r="I137" s="13">
        <f t="shared" si="9"/>
        <v>7.8397130212011588E-3</v>
      </c>
    </row>
    <row r="138" spans="1:9" hidden="1" outlineLevel="1" x14ac:dyDescent="0.3">
      <c r="A138" s="12" t="s">
        <v>145</v>
      </c>
      <c r="B138" s="13">
        <v>1.1130162199066156E-3</v>
      </c>
      <c r="C138" s="13">
        <f t="shared" si="6"/>
        <v>-2.1546745368076722E-4</v>
      </c>
      <c r="D138" s="6">
        <f t="shared" si="7"/>
        <v>4.6426223595673568E-8</v>
      </c>
      <c r="E138" s="13">
        <f t="shared" si="10"/>
        <v>9.0516454847808358E-3</v>
      </c>
      <c r="F138" s="6">
        <f t="shared" si="11"/>
        <v>6.3535935460812159E-5</v>
      </c>
      <c r="G138" s="14">
        <f t="shared" si="8"/>
        <v>4.2230981880365634</v>
      </c>
      <c r="H138" s="13">
        <v>5.8375094768853813E-3</v>
      </c>
      <c r="I138" s="13">
        <f t="shared" si="9"/>
        <v>7.970943197690733E-3</v>
      </c>
    </row>
    <row r="139" spans="1:9" hidden="1" outlineLevel="1" x14ac:dyDescent="0.3">
      <c r="A139" s="12" t="s">
        <v>146</v>
      </c>
      <c r="B139" s="13">
        <v>-8.2212439071443575E-3</v>
      </c>
      <c r="C139" s="13">
        <f t="shared" si="6"/>
        <v>-9.5497275807317396E-3</v>
      </c>
      <c r="D139" s="6">
        <f t="shared" si="7"/>
        <v>9.119729686618848E-5</v>
      </c>
      <c r="E139" s="13">
        <f t="shared" si="10"/>
        <v>-2.1546745368076722E-4</v>
      </c>
      <c r="F139" s="6">
        <f t="shared" si="11"/>
        <v>2.7570006192710751E-5</v>
      </c>
      <c r="G139" s="14">
        <f t="shared" si="8"/>
        <v>3.102186596716074</v>
      </c>
      <c r="H139" s="13">
        <v>6.9267668079386942E-3</v>
      </c>
      <c r="I139" s="13">
        <f t="shared" si="9"/>
        <v>5.2507148268317481E-3</v>
      </c>
    </row>
    <row r="140" spans="1:9" hidden="1" outlineLevel="1" x14ac:dyDescent="0.3">
      <c r="A140" s="12" t="s">
        <v>147</v>
      </c>
      <c r="B140" s="13">
        <v>2.5458022179105093E-3</v>
      </c>
      <c r="C140" s="13">
        <f t="shared" si="6"/>
        <v>1.2173185443231265E-3</v>
      </c>
      <c r="D140" s="6">
        <f t="shared" si="7"/>
        <v>1.4818644383529757E-6</v>
      </c>
      <c r="E140" s="13">
        <f t="shared" si="10"/>
        <v>-9.5497275807317396E-3</v>
      </c>
      <c r="F140" s="6">
        <f t="shared" si="11"/>
        <v>8.0754391872144658E-5</v>
      </c>
      <c r="G140" s="14">
        <f t="shared" si="8"/>
        <v>3.848320732545409</v>
      </c>
      <c r="H140" s="13">
        <v>8.4086026705702567E-3</v>
      </c>
      <c r="I140" s="13">
        <f t="shared" si="9"/>
        <v>8.9863447447860942E-3</v>
      </c>
    </row>
    <row r="141" spans="1:9" hidden="1" outlineLevel="1" x14ac:dyDescent="0.3">
      <c r="A141" s="12" t="s">
        <v>148</v>
      </c>
      <c r="B141" s="13">
        <v>-7.2319031675897134E-3</v>
      </c>
      <c r="C141" s="13">
        <f t="shared" si="6"/>
        <v>-8.5603868411770964E-3</v>
      </c>
      <c r="D141" s="6">
        <f t="shared" si="7"/>
        <v>7.3280222870597984E-5</v>
      </c>
      <c r="E141" s="13">
        <f t="shared" si="10"/>
        <v>1.2173185443231265E-3</v>
      </c>
      <c r="F141" s="6">
        <f t="shared" si="11"/>
        <v>5.4826613269047537E-5</v>
      </c>
      <c r="G141" s="14">
        <f t="shared" si="8"/>
        <v>3.2107358286465923</v>
      </c>
      <c r="H141" s="13">
        <v>6.2035049078776276E-3</v>
      </c>
      <c r="I141" s="13">
        <f t="shared" si="9"/>
        <v>7.4044995286006695E-3</v>
      </c>
    </row>
    <row r="142" spans="1:9" hidden="1" outlineLevel="1" x14ac:dyDescent="0.3">
      <c r="A142" s="12" t="s">
        <v>149</v>
      </c>
      <c r="B142" s="13">
        <v>-2.2562397993906034E-3</v>
      </c>
      <c r="C142" s="13">
        <f t="shared" si="6"/>
        <v>-3.5847234729779864E-3</v>
      </c>
      <c r="D142" s="6">
        <f t="shared" si="7"/>
        <v>1.2850242377719356E-5</v>
      </c>
      <c r="E142" s="13">
        <f t="shared" si="10"/>
        <v>-8.5603868411770964E-3</v>
      </c>
      <c r="F142" s="6">
        <f t="shared" si="11"/>
        <v>6.5885133036323735E-5</v>
      </c>
      <c r="G142" s="14">
        <f t="shared" si="8"/>
        <v>3.3992264616466907</v>
      </c>
      <c r="H142" s="13">
        <v>1.280122252814715E-2</v>
      </c>
      <c r="I142" s="13">
        <f t="shared" si="9"/>
        <v>8.116965753058451E-3</v>
      </c>
    </row>
    <row r="143" spans="1:9" hidden="1" outlineLevel="1" x14ac:dyDescent="0.3">
      <c r="A143" s="12" t="s">
        <v>150</v>
      </c>
      <c r="B143" s="13">
        <v>1.2729831933829549E-2</v>
      </c>
      <c r="C143" s="13">
        <f t="shared" si="6"/>
        <v>1.1401348260242167E-2</v>
      </c>
      <c r="D143" s="6">
        <f t="shared" si="7"/>
        <v>1.299907421513271E-4</v>
      </c>
      <c r="E143" s="13">
        <f t="shared" si="10"/>
        <v>-3.5847234729779864E-3</v>
      </c>
      <c r="F143" s="6">
        <f t="shared" si="11"/>
        <v>1.3538445996166617E-4</v>
      </c>
      <c r="G143" s="14">
        <f t="shared" si="8"/>
        <v>3.053567164445365</v>
      </c>
      <c r="H143" s="13">
        <v>1.1316098429762335E-2</v>
      </c>
      <c r="I143" s="13">
        <f t="shared" si="9"/>
        <v>1.1635482798821293E-2</v>
      </c>
    </row>
    <row r="144" spans="1:9" hidden="1" outlineLevel="1" x14ac:dyDescent="0.3">
      <c r="A144" s="12" t="s">
        <v>151</v>
      </c>
      <c r="B144" s="13">
        <v>3.451995069662222E-3</v>
      </c>
      <c r="C144" s="13">
        <f t="shared" si="6"/>
        <v>2.1235113960748394E-3</v>
      </c>
      <c r="D144" s="6">
        <f t="shared" si="7"/>
        <v>4.5093006492597133E-6</v>
      </c>
      <c r="E144" s="13">
        <f t="shared" si="10"/>
        <v>1.1401348260242167E-2</v>
      </c>
      <c r="F144" s="6">
        <f t="shared" si="11"/>
        <v>1.1532384824689476E-4</v>
      </c>
      <c r="G144" s="14">
        <f t="shared" si="8"/>
        <v>3.9031333794183398</v>
      </c>
      <c r="H144" s="13">
        <v>7.7467769081987327E-3</v>
      </c>
      <c r="I144" s="13">
        <f t="shared" si="9"/>
        <v>1.0738894181753294E-2</v>
      </c>
    </row>
    <row r="145" spans="1:9" hidden="1" outlineLevel="1" x14ac:dyDescent="0.3">
      <c r="A145" s="12" t="s">
        <v>152</v>
      </c>
      <c r="B145" s="13">
        <v>-2.6569121971978244E-4</v>
      </c>
      <c r="C145" s="13">
        <f t="shared" si="6"/>
        <v>-1.5941748933071653E-3</v>
      </c>
      <c r="D145" s="6">
        <f t="shared" si="7"/>
        <v>2.5413935904509118E-6</v>
      </c>
      <c r="E145" s="13">
        <f t="shared" si="10"/>
        <v>2.1235113960748394E-3</v>
      </c>
      <c r="F145" s="6">
        <f t="shared" si="11"/>
        <v>4.8492212802630229E-5</v>
      </c>
      <c r="G145" s="14">
        <f t="shared" si="8"/>
        <v>4.1819459740182454</v>
      </c>
      <c r="H145" s="13">
        <v>5.8655851712324522E-3</v>
      </c>
      <c r="I145" s="13">
        <f t="shared" si="9"/>
        <v>6.9636350279599106E-3</v>
      </c>
    </row>
    <row r="146" spans="1:9" hidden="1" outlineLevel="1" x14ac:dyDescent="0.3">
      <c r="A146" s="12" t="s">
        <v>153</v>
      </c>
      <c r="B146" s="13">
        <v>9.6356042161504785E-3</v>
      </c>
      <c r="C146" s="13">
        <f t="shared" si="6"/>
        <v>8.3071205425630963E-3</v>
      </c>
      <c r="D146" s="6">
        <f t="shared" si="7"/>
        <v>6.9008251708673789E-5</v>
      </c>
      <c r="E146" s="13">
        <f t="shared" si="10"/>
        <v>-1.5941748933071653E-3</v>
      </c>
      <c r="F146" s="6">
        <f t="shared" si="11"/>
        <v>3.1762212150286676E-5</v>
      </c>
      <c r="G146" s="14">
        <f t="shared" si="8"/>
        <v>3.2074736433975892</v>
      </c>
      <c r="H146" s="13">
        <v>5.8159771516671059E-3</v>
      </c>
      <c r="I146" s="13">
        <f t="shared" si="9"/>
        <v>5.6357973837148079E-3</v>
      </c>
    </row>
    <row r="147" spans="1:9" hidden="1" outlineLevel="1" x14ac:dyDescent="0.3">
      <c r="A147" s="12" t="s">
        <v>154</v>
      </c>
      <c r="B147" s="13">
        <v>9.3270009795039417E-3</v>
      </c>
      <c r="C147" s="13">
        <f t="shared" ref="C147:C210" si="12">B147-B$8</f>
        <v>7.9985173059165596E-3</v>
      </c>
      <c r="D147" s="6">
        <f t="shared" ref="D147:D210" si="13">C147^2</f>
        <v>6.39762790930467E-5</v>
      </c>
      <c r="E147" s="13">
        <f t="shared" si="10"/>
        <v>8.3071205425630963E-3</v>
      </c>
      <c r="F147" s="6">
        <f t="shared" si="11"/>
        <v>3.6952350492092524E-5</v>
      </c>
      <c r="G147" s="14">
        <f t="shared" ref="G147:G210" si="14">IFERROR(LN(_xlfn.GAMMA((B$14+1)/2)/(H147*SQRT(B$14*PI())*_xlfn.GAMMA(B$14/2))*(1 + D147/(H147^2*B$14))^(-(B$14+1)/2)),-10000)</f>
        <v>2.9916896020826642</v>
      </c>
      <c r="H147" s="13">
        <v>4.6934390071156594E-3</v>
      </c>
      <c r="I147" s="13">
        <f t="shared" ref="I147:I210" si="15">SQRT(F147)</f>
        <v>6.0788445030361257E-3</v>
      </c>
    </row>
    <row r="148" spans="1:9" hidden="1" outlineLevel="1" x14ac:dyDescent="0.3">
      <c r="A148" s="12" t="s">
        <v>155</v>
      </c>
      <c r="B148" s="13">
        <v>1.7061751151760478E-3</v>
      </c>
      <c r="C148" s="13">
        <f t="shared" si="12"/>
        <v>3.7769144158866503E-4</v>
      </c>
      <c r="D148" s="6">
        <f t="shared" si="13"/>
        <v>1.4265082504932397E-7</v>
      </c>
      <c r="E148" s="13">
        <f t="shared" ref="E148:E211" si="16">C147</f>
        <v>7.9985173059165596E-3</v>
      </c>
      <c r="F148" s="6">
        <f t="shared" ref="F148:F211" si="17">EXP(B$9 + B$10*ABS(E148/SQRT(H147^2)) + B$11*E148/SQRT(H147^2) + B$12*LN(H147^2))</f>
        <v>2.6428696329947999E-5</v>
      </c>
      <c r="G148" s="14">
        <f t="shared" si="14"/>
        <v>4.7105461685526953</v>
      </c>
      <c r="H148" s="13">
        <v>3.5676943342430804E-3</v>
      </c>
      <c r="I148" s="13">
        <f t="shared" si="15"/>
        <v>5.1408847808473591E-3</v>
      </c>
    </row>
    <row r="149" spans="1:9" hidden="1" outlineLevel="1" x14ac:dyDescent="0.3">
      <c r="A149" s="12" t="s">
        <v>156</v>
      </c>
      <c r="B149" s="13">
        <v>8.8313169348161837E-4</v>
      </c>
      <c r="C149" s="13">
        <f t="shared" si="12"/>
        <v>-4.4535198010576442E-4</v>
      </c>
      <c r="D149" s="6">
        <f t="shared" si="13"/>
        <v>1.983383861841252E-7</v>
      </c>
      <c r="E149" s="13">
        <f t="shared" si="16"/>
        <v>3.7769144158866503E-4</v>
      </c>
      <c r="F149" s="6">
        <f t="shared" si="17"/>
        <v>1.1110200396821352E-5</v>
      </c>
      <c r="G149" s="14">
        <f t="shared" si="14"/>
        <v>4.3057563437863289</v>
      </c>
      <c r="H149" s="13">
        <v>5.3594788531516899E-3</v>
      </c>
      <c r="I149" s="13">
        <f t="shared" si="15"/>
        <v>3.3331967233905281E-3</v>
      </c>
    </row>
    <row r="150" spans="1:9" hidden="1" outlineLevel="1" x14ac:dyDescent="0.3">
      <c r="A150" s="12" t="s">
        <v>157</v>
      </c>
      <c r="B150" s="13">
        <v>-6.8656799596488963E-3</v>
      </c>
      <c r="C150" s="13">
        <f t="shared" si="12"/>
        <v>-8.1941636332362785E-3</v>
      </c>
      <c r="D150" s="6">
        <f t="shared" si="13"/>
        <v>6.7144317648251973E-5</v>
      </c>
      <c r="E150" s="13">
        <f t="shared" si="16"/>
        <v>-4.4535198010576442E-4</v>
      </c>
      <c r="F150" s="6">
        <f t="shared" si="17"/>
        <v>2.4157760550672611E-5</v>
      </c>
      <c r="G150" s="14">
        <f t="shared" si="14"/>
        <v>3.2802673379517433</v>
      </c>
      <c r="H150" s="13">
        <v>6.1228314854676847E-3</v>
      </c>
      <c r="I150" s="13">
        <f t="shared" si="15"/>
        <v>4.9150544809465346E-3</v>
      </c>
    </row>
    <row r="151" spans="1:9" hidden="1" outlineLevel="1" x14ac:dyDescent="0.3">
      <c r="A151" s="12" t="s">
        <v>158</v>
      </c>
      <c r="B151" s="13">
        <v>4.0523361876279775E-3</v>
      </c>
      <c r="C151" s="13">
        <f t="shared" si="12"/>
        <v>2.7238525140405945E-3</v>
      </c>
      <c r="D151" s="6">
        <f t="shared" si="13"/>
        <v>7.419372518245267E-6</v>
      </c>
      <c r="E151" s="13">
        <f t="shared" si="16"/>
        <v>-8.1941636332362785E-3</v>
      </c>
      <c r="F151" s="6">
        <f t="shared" si="17"/>
        <v>6.281281742855805E-5</v>
      </c>
      <c r="G151" s="14">
        <f t="shared" si="14"/>
        <v>4.4377680985884584</v>
      </c>
      <c r="H151" s="13">
        <v>3.4467253143259675E-3</v>
      </c>
      <c r="I151" s="13">
        <f t="shared" si="15"/>
        <v>7.9254537679907047E-3</v>
      </c>
    </row>
    <row r="152" spans="1:9" hidden="1" outlineLevel="1" x14ac:dyDescent="0.3">
      <c r="A152" s="12" t="s">
        <v>159</v>
      </c>
      <c r="B152" s="13">
        <v>-8.562100552650634E-4</v>
      </c>
      <c r="C152" s="13">
        <f t="shared" si="12"/>
        <v>-2.184693728852446E-3</v>
      </c>
      <c r="D152" s="6">
        <f t="shared" si="13"/>
        <v>4.7728866888872048E-6</v>
      </c>
      <c r="E152" s="13">
        <f t="shared" si="16"/>
        <v>2.7238525140405945E-3</v>
      </c>
      <c r="F152" s="6">
        <f t="shared" si="17"/>
        <v>1.2153348644278803E-5</v>
      </c>
      <c r="G152" s="14">
        <f t="shared" si="14"/>
        <v>4.2641347827754057</v>
      </c>
      <c r="H152" s="13">
        <v>5.1169872662262163E-3</v>
      </c>
      <c r="I152" s="13">
        <f t="shared" si="15"/>
        <v>3.4861653208473637E-3</v>
      </c>
    </row>
    <row r="153" spans="1:9" hidden="1" outlineLevel="1" x14ac:dyDescent="0.3">
      <c r="A153" s="12" t="s">
        <v>160</v>
      </c>
      <c r="B153" s="13">
        <v>-2.6356975373117938E-3</v>
      </c>
      <c r="C153" s="13">
        <f t="shared" si="12"/>
        <v>-3.9641812108991764E-3</v>
      </c>
      <c r="D153" s="6">
        <f t="shared" si="13"/>
        <v>1.5714732672846061E-5</v>
      </c>
      <c r="E153" s="13">
        <f t="shared" si="16"/>
        <v>-2.184693728852446E-3</v>
      </c>
      <c r="F153" s="6">
        <f t="shared" si="17"/>
        <v>2.6925848128297211E-5</v>
      </c>
      <c r="G153" s="14">
        <f t="shared" si="14"/>
        <v>3.8595310772428149</v>
      </c>
      <c r="H153" s="13">
        <v>2.5781733389617155E-3</v>
      </c>
      <c r="I153" s="13">
        <f t="shared" si="15"/>
        <v>5.1890122497732852E-3</v>
      </c>
    </row>
    <row r="154" spans="1:9" hidden="1" outlineLevel="1" x14ac:dyDescent="0.3">
      <c r="A154" s="12" t="s">
        <v>161</v>
      </c>
      <c r="B154" s="13">
        <v>7.3595901759010559E-3</v>
      </c>
      <c r="C154" s="13">
        <f t="shared" si="12"/>
        <v>6.0311065023136729E-3</v>
      </c>
      <c r="D154" s="6">
        <f t="shared" si="13"/>
        <v>3.6374245642250269E-5</v>
      </c>
      <c r="E154" s="13">
        <f t="shared" si="16"/>
        <v>-3.9641812108991764E-3</v>
      </c>
      <c r="F154" s="6">
        <f t="shared" si="17"/>
        <v>1.4169064328677399E-5</v>
      </c>
      <c r="G154" s="14">
        <f t="shared" si="14"/>
        <v>3.5738262120966522</v>
      </c>
      <c r="H154" s="13">
        <v>8.8683977895355412E-3</v>
      </c>
      <c r="I154" s="13">
        <f t="shared" si="15"/>
        <v>3.7641817608448985E-3</v>
      </c>
    </row>
    <row r="155" spans="1:9" hidden="1" outlineLevel="1" x14ac:dyDescent="0.3">
      <c r="A155" s="12" t="s">
        <v>162</v>
      </c>
      <c r="B155" s="13">
        <v>-3.1406635129493403E-3</v>
      </c>
      <c r="C155" s="13">
        <f t="shared" si="12"/>
        <v>-4.4691471865367233E-3</v>
      </c>
      <c r="D155" s="6">
        <f t="shared" si="13"/>
        <v>1.997327657492911E-5</v>
      </c>
      <c r="E155" s="13">
        <f t="shared" si="16"/>
        <v>6.0311065023136729E-3</v>
      </c>
      <c r="F155" s="6">
        <f t="shared" si="17"/>
        <v>6.8231757742912664E-5</v>
      </c>
      <c r="G155" s="14">
        <f t="shared" si="14"/>
        <v>3.9900826455037786</v>
      </c>
      <c r="H155" s="13">
        <v>4.5081828120223169E-3</v>
      </c>
      <c r="I155" s="13">
        <f t="shared" si="15"/>
        <v>8.2602516755188923E-3</v>
      </c>
    </row>
    <row r="156" spans="1:9" hidden="1" outlineLevel="1" x14ac:dyDescent="0.3">
      <c r="A156" s="12" t="s">
        <v>163</v>
      </c>
      <c r="B156" s="13">
        <v>3.2431094088002069E-3</v>
      </c>
      <c r="C156" s="13">
        <f t="shared" si="12"/>
        <v>1.9146257352128241E-3</v>
      </c>
      <c r="D156" s="6">
        <f t="shared" si="13"/>
        <v>3.6657917059392473E-6</v>
      </c>
      <c r="E156" s="13">
        <f t="shared" si="16"/>
        <v>-4.4691471865367233E-3</v>
      </c>
      <c r="F156" s="6">
        <f t="shared" si="17"/>
        <v>2.929180464815855E-5</v>
      </c>
      <c r="G156" s="14">
        <f t="shared" si="14"/>
        <v>4.1656422118128038</v>
      </c>
      <c r="H156" s="13">
        <v>5.8650579717281718E-3</v>
      </c>
      <c r="I156" s="13">
        <f t="shared" si="15"/>
        <v>5.4121903743455432E-3</v>
      </c>
    </row>
    <row r="157" spans="1:9" hidden="1" outlineLevel="1" x14ac:dyDescent="0.3">
      <c r="A157" s="12" t="s">
        <v>164</v>
      </c>
      <c r="B157" s="13">
        <v>-2.0252522464269634E-3</v>
      </c>
      <c r="C157" s="13">
        <f t="shared" si="12"/>
        <v>-3.353735920014346E-3</v>
      </c>
      <c r="D157" s="6">
        <f t="shared" si="13"/>
        <v>1.1247544621194472E-5</v>
      </c>
      <c r="E157" s="13">
        <f t="shared" si="16"/>
        <v>1.9146257352128241E-3</v>
      </c>
      <c r="F157" s="6">
        <f t="shared" si="17"/>
        <v>2.9308281625719477E-5</v>
      </c>
      <c r="G157" s="14">
        <f t="shared" si="14"/>
        <v>3.867795512032135</v>
      </c>
      <c r="H157" s="13">
        <v>7.5483458085732237E-3</v>
      </c>
      <c r="I157" s="13">
        <f t="shared" si="15"/>
        <v>5.4137123700580434E-3</v>
      </c>
    </row>
    <row r="158" spans="1:9" hidden="1" outlineLevel="1" x14ac:dyDescent="0.3">
      <c r="A158" s="12" t="s">
        <v>165</v>
      </c>
      <c r="B158" s="13">
        <v>-2.3600281824850003E-3</v>
      </c>
      <c r="C158" s="13">
        <f t="shared" si="12"/>
        <v>-3.6885118560723833E-3</v>
      </c>
      <c r="D158" s="6">
        <f t="shared" si="13"/>
        <v>1.3605119712386538E-5</v>
      </c>
      <c r="E158" s="13">
        <f t="shared" si="16"/>
        <v>-3.353735920014346E-3</v>
      </c>
      <c r="F158" s="6">
        <f t="shared" si="17"/>
        <v>5.5856291927135984E-5</v>
      </c>
      <c r="G158" s="14">
        <f t="shared" si="14"/>
        <v>4.17345949460565</v>
      </c>
      <c r="H158" s="13">
        <v>3.3694675311902312E-3</v>
      </c>
      <c r="I158" s="13">
        <f t="shared" si="15"/>
        <v>7.4737067059883998E-3</v>
      </c>
    </row>
    <row r="159" spans="1:9" hidden="1" outlineLevel="1" x14ac:dyDescent="0.3">
      <c r="A159" s="12" t="s">
        <v>166</v>
      </c>
      <c r="B159" s="13">
        <v>-1.1631583739263906E-2</v>
      </c>
      <c r="C159" s="13">
        <f t="shared" si="12"/>
        <v>-1.2960067412851288E-2</v>
      </c>
      <c r="D159" s="6">
        <f t="shared" si="13"/>
        <v>1.6796334734564989E-4</v>
      </c>
      <c r="E159" s="13">
        <f t="shared" si="16"/>
        <v>-3.6885118560723833E-3</v>
      </c>
      <c r="F159" s="6">
        <f t="shared" si="17"/>
        <v>1.8111744615280334E-5</v>
      </c>
      <c r="G159" s="14">
        <f t="shared" si="14"/>
        <v>2.836921315780871</v>
      </c>
      <c r="H159" s="13">
        <v>9.8805724618863822E-3</v>
      </c>
      <c r="I159" s="13">
        <f t="shared" si="15"/>
        <v>4.2557895407644786E-3</v>
      </c>
    </row>
    <row r="160" spans="1:9" hidden="1" outlineLevel="1" x14ac:dyDescent="0.3">
      <c r="A160" s="12" t="s">
        <v>167</v>
      </c>
      <c r="B160" s="13">
        <v>1.2615911702766044E-2</v>
      </c>
      <c r="C160" s="13">
        <f t="shared" si="12"/>
        <v>1.1287428029178662E-2</v>
      </c>
      <c r="D160" s="6">
        <f t="shared" si="13"/>
        <v>1.2740603151388809E-4</v>
      </c>
      <c r="E160" s="13">
        <f t="shared" si="16"/>
        <v>-1.2960067412851288E-2</v>
      </c>
      <c r="F160" s="6">
        <f t="shared" si="17"/>
        <v>1.5009557695873528E-4</v>
      </c>
      <c r="G160" s="14">
        <f t="shared" si="14"/>
        <v>2.7175469977274749</v>
      </c>
      <c r="H160" s="13">
        <v>6.8904416848158375E-3</v>
      </c>
      <c r="I160" s="13">
        <f t="shared" si="15"/>
        <v>1.225135000556001E-2</v>
      </c>
    </row>
    <row r="161" spans="1:9" hidden="1" outlineLevel="1" x14ac:dyDescent="0.3">
      <c r="A161" s="12" t="s">
        <v>168</v>
      </c>
      <c r="B161" s="13">
        <v>-6.9033368781207007E-3</v>
      </c>
      <c r="C161" s="13">
        <f t="shared" si="12"/>
        <v>-8.2318205517080828E-3</v>
      </c>
      <c r="D161" s="6">
        <f t="shared" si="13"/>
        <v>6.7762869595523566E-5</v>
      </c>
      <c r="E161" s="13">
        <f t="shared" si="16"/>
        <v>1.1287428029178662E-2</v>
      </c>
      <c r="F161" s="6">
        <f t="shared" si="17"/>
        <v>5.3018541705168975E-5</v>
      </c>
      <c r="G161" s="14">
        <f t="shared" si="14"/>
        <v>2.8000195091822091</v>
      </c>
      <c r="H161" s="13">
        <v>4.473013414404369E-3</v>
      </c>
      <c r="I161" s="13">
        <f t="shared" si="15"/>
        <v>7.281383227462278E-3</v>
      </c>
    </row>
    <row r="162" spans="1:9" hidden="1" outlineLevel="1" x14ac:dyDescent="0.3">
      <c r="A162" s="12" t="s">
        <v>169</v>
      </c>
      <c r="B162" s="13">
        <v>1.079076407564197E-2</v>
      </c>
      <c r="C162" s="13">
        <f t="shared" si="12"/>
        <v>9.4622804020545875E-3</v>
      </c>
      <c r="D162" s="6">
        <f t="shared" si="13"/>
        <v>8.9534750407106327E-5</v>
      </c>
      <c r="E162" s="13">
        <f t="shared" si="16"/>
        <v>-8.2318205517080828E-3</v>
      </c>
      <c r="F162" s="6">
        <f t="shared" si="17"/>
        <v>4.6634518403790538E-5</v>
      </c>
      <c r="G162" s="14">
        <f t="shared" si="14"/>
        <v>2.9164206049212775</v>
      </c>
      <c r="H162" s="13">
        <v>5.8563447688601876E-3</v>
      </c>
      <c r="I162" s="13">
        <f t="shared" si="15"/>
        <v>6.828947093351254E-3</v>
      </c>
    </row>
    <row r="163" spans="1:9" hidden="1" outlineLevel="1" x14ac:dyDescent="0.3">
      <c r="A163" s="12" t="s">
        <v>170</v>
      </c>
      <c r="B163" s="13">
        <v>4.4695950894616818E-3</v>
      </c>
      <c r="C163" s="13">
        <f t="shared" si="12"/>
        <v>3.1411114158742988E-3</v>
      </c>
      <c r="D163" s="6">
        <f t="shared" si="13"/>
        <v>9.866580926935842E-6</v>
      </c>
      <c r="E163" s="13">
        <f t="shared" si="16"/>
        <v>9.4622804020545875E-3</v>
      </c>
      <c r="F163" s="6">
        <f t="shared" si="17"/>
        <v>3.9036648950592994E-5</v>
      </c>
      <c r="G163" s="14">
        <f t="shared" si="14"/>
        <v>4.3427743815909716</v>
      </c>
      <c r="H163" s="13">
        <v>3.1475332813837194E-3</v>
      </c>
      <c r="I163" s="13">
        <f t="shared" si="15"/>
        <v>6.247931573776476E-3</v>
      </c>
    </row>
    <row r="164" spans="1:9" hidden="1" outlineLevel="1" x14ac:dyDescent="0.3">
      <c r="A164" s="12" t="s">
        <v>171</v>
      </c>
      <c r="B164" s="13">
        <v>7.0237116833561891E-4</v>
      </c>
      <c r="C164" s="13">
        <f t="shared" si="12"/>
        <v>-6.2611250525176389E-4</v>
      </c>
      <c r="D164" s="6">
        <f t="shared" si="13"/>
        <v>3.9201686923264004E-7</v>
      </c>
      <c r="E164" s="13">
        <f t="shared" si="16"/>
        <v>3.1411114158742988E-3</v>
      </c>
      <c r="F164" s="6">
        <f t="shared" si="17"/>
        <v>1.0762530809080634E-5</v>
      </c>
      <c r="G164" s="14">
        <f t="shared" si="14"/>
        <v>4.7472136801923082</v>
      </c>
      <c r="H164" s="13">
        <v>3.4003239275533534E-3</v>
      </c>
      <c r="I164" s="13">
        <f t="shared" si="15"/>
        <v>3.280629636073026E-3</v>
      </c>
    </row>
    <row r="165" spans="1:9" hidden="1" outlineLevel="1" x14ac:dyDescent="0.3">
      <c r="A165" s="12" t="s">
        <v>172</v>
      </c>
      <c r="B165" s="13">
        <v>8.5308831756656898E-3</v>
      </c>
      <c r="C165" s="13">
        <f t="shared" si="12"/>
        <v>7.2023995020783068E-3</v>
      </c>
      <c r="D165" s="6">
        <f t="shared" si="13"/>
        <v>5.1874558587537843E-5</v>
      </c>
      <c r="E165" s="13">
        <f t="shared" si="16"/>
        <v>-6.2611250525176389E-4</v>
      </c>
      <c r="F165" s="6">
        <f t="shared" si="17"/>
        <v>1.1013606807291436E-5</v>
      </c>
      <c r="G165" s="14">
        <f t="shared" si="14"/>
        <v>3.2797460569833992</v>
      </c>
      <c r="H165" s="13">
        <v>4.7458961178775474E-3</v>
      </c>
      <c r="I165" s="13">
        <f t="shared" si="15"/>
        <v>3.3186754597717802E-3</v>
      </c>
    </row>
    <row r="166" spans="1:9" hidden="1" outlineLevel="1" x14ac:dyDescent="0.3">
      <c r="A166" s="12" t="s">
        <v>173</v>
      </c>
      <c r="B166" s="13">
        <v>-7.1445069721093465E-4</v>
      </c>
      <c r="C166" s="13">
        <f t="shared" si="12"/>
        <v>-2.0429343707983176E-3</v>
      </c>
      <c r="D166" s="6">
        <f t="shared" si="13"/>
        <v>4.1735808433891178E-6</v>
      </c>
      <c r="E166" s="13">
        <f t="shared" si="16"/>
        <v>7.2023995020783068E-3</v>
      </c>
      <c r="F166" s="6">
        <f t="shared" si="17"/>
        <v>2.5871772434191347E-5</v>
      </c>
      <c r="G166" s="14">
        <f t="shared" si="14"/>
        <v>4.3245377138376853</v>
      </c>
      <c r="H166" s="13">
        <v>4.8241897563032878E-3</v>
      </c>
      <c r="I166" s="13">
        <f t="shared" si="15"/>
        <v>5.086430225039104E-3</v>
      </c>
    </row>
    <row r="167" spans="1:9" hidden="1" outlineLevel="1" x14ac:dyDescent="0.3">
      <c r="A167" s="12" t="s">
        <v>174</v>
      </c>
      <c r="B167" s="13">
        <v>3.1210606659344705E-3</v>
      </c>
      <c r="C167" s="13">
        <f t="shared" si="12"/>
        <v>1.7925769923470877E-3</v>
      </c>
      <c r="D167" s="6">
        <f t="shared" si="13"/>
        <v>3.2133322734921307E-6</v>
      </c>
      <c r="E167" s="13">
        <f t="shared" si="16"/>
        <v>-2.0429343707983176E-3</v>
      </c>
      <c r="F167" s="6">
        <f t="shared" si="17"/>
        <v>2.4095240150081867E-5</v>
      </c>
      <c r="G167" s="14">
        <f t="shared" si="14"/>
        <v>4.6629261852788799</v>
      </c>
      <c r="H167" s="13">
        <v>3.2220425842602821E-3</v>
      </c>
      <c r="I167" s="13">
        <f t="shared" si="15"/>
        <v>4.9086902682978347E-3</v>
      </c>
    </row>
    <row r="168" spans="1:9" hidden="1" outlineLevel="1" x14ac:dyDescent="0.3">
      <c r="A168" s="12" t="s">
        <v>175</v>
      </c>
      <c r="B168" s="13">
        <v>1.0681475490628696E-3</v>
      </c>
      <c r="C168" s="13">
        <f t="shared" si="12"/>
        <v>-2.6033612452451321E-4</v>
      </c>
      <c r="D168" s="6">
        <f t="shared" si="13"/>
        <v>6.7774897732442856E-8</v>
      </c>
      <c r="E168" s="13">
        <f t="shared" si="16"/>
        <v>1.7925769923470877E-3</v>
      </c>
      <c r="F168" s="6">
        <f t="shared" si="17"/>
        <v>1.0178465612350297E-5</v>
      </c>
      <c r="G168" s="14">
        <f t="shared" si="14"/>
        <v>4.8690826839192116</v>
      </c>
      <c r="H168" s="13">
        <v>3.0506388571481901E-3</v>
      </c>
      <c r="I168" s="13">
        <f t="shared" si="15"/>
        <v>3.1903707640884463E-3</v>
      </c>
    </row>
    <row r="169" spans="1:9" hidden="1" outlineLevel="1" x14ac:dyDescent="0.3">
      <c r="A169" s="12" t="s">
        <v>176</v>
      </c>
      <c r="B169" s="13">
        <v>1.7418322369011133E-3</v>
      </c>
      <c r="C169" s="13">
        <f t="shared" si="12"/>
        <v>4.1334856331373053E-4</v>
      </c>
      <c r="D169" s="6">
        <f t="shared" si="13"/>
        <v>1.7085703479352511E-7</v>
      </c>
      <c r="E169" s="13">
        <f t="shared" si="16"/>
        <v>-2.6033612452451321E-4</v>
      </c>
      <c r="F169" s="6">
        <f t="shared" si="17"/>
        <v>8.5196618284256484E-6</v>
      </c>
      <c r="G169" s="14">
        <f t="shared" si="14"/>
        <v>4.8723502073788358</v>
      </c>
      <c r="H169" s="13">
        <v>3.02334030770952E-3</v>
      </c>
      <c r="I169" s="13">
        <f t="shared" si="15"/>
        <v>2.9188459754542801E-3</v>
      </c>
    </row>
    <row r="170" spans="1:9" hidden="1" outlineLevel="1" x14ac:dyDescent="0.3">
      <c r="A170" s="12" t="s">
        <v>177</v>
      </c>
      <c r="B170" s="13">
        <v>-4.0341772794630594E-3</v>
      </c>
      <c r="C170" s="13">
        <f t="shared" si="12"/>
        <v>-5.3626609530504424E-3</v>
      </c>
      <c r="D170" s="6">
        <f t="shared" si="13"/>
        <v>2.8758132497371878E-5</v>
      </c>
      <c r="E170" s="13">
        <f t="shared" si="16"/>
        <v>4.1334856331373053E-4</v>
      </c>
      <c r="F170" s="6">
        <f t="shared" si="17"/>
        <v>8.2335470980413229E-6</v>
      </c>
      <c r="G170" s="14">
        <f t="shared" si="14"/>
        <v>3.4520517626073404</v>
      </c>
      <c r="H170" s="13">
        <v>3.2548205144739581E-3</v>
      </c>
      <c r="I170" s="13">
        <f t="shared" si="15"/>
        <v>2.8694158112830778E-3</v>
      </c>
    </row>
    <row r="171" spans="1:9" hidden="1" outlineLevel="1" x14ac:dyDescent="0.3">
      <c r="A171" s="12" t="s">
        <v>178</v>
      </c>
      <c r="B171" s="13">
        <v>2.4684618120292836E-3</v>
      </c>
      <c r="C171" s="13">
        <f t="shared" si="12"/>
        <v>1.1399781384419008E-3</v>
      </c>
      <c r="D171" s="6">
        <f t="shared" si="13"/>
        <v>1.2995501561254615E-6</v>
      </c>
      <c r="E171" s="13">
        <f t="shared" si="16"/>
        <v>-5.3626609530504424E-3</v>
      </c>
      <c r="F171" s="6">
        <f t="shared" si="17"/>
        <v>2.3214180524052783E-5</v>
      </c>
      <c r="G171" s="14">
        <f t="shared" si="14"/>
        <v>4.558242019517281</v>
      </c>
      <c r="H171" s="13">
        <v>4.0123147351043024E-3</v>
      </c>
      <c r="I171" s="13">
        <f t="shared" si="15"/>
        <v>4.8181096421784329E-3</v>
      </c>
    </row>
    <row r="172" spans="1:9" hidden="1" outlineLevel="1" x14ac:dyDescent="0.3">
      <c r="A172" s="12" t="s">
        <v>179</v>
      </c>
      <c r="B172" s="13">
        <v>-1.0175922059649557E-3</v>
      </c>
      <c r="C172" s="13">
        <f t="shared" si="12"/>
        <v>-2.3460758795523385E-3</v>
      </c>
      <c r="D172" s="6">
        <f t="shared" si="13"/>
        <v>5.5040720326172784E-6</v>
      </c>
      <c r="E172" s="13">
        <f t="shared" si="16"/>
        <v>1.1399781384419008E-3</v>
      </c>
      <c r="F172" s="6">
        <f t="shared" si="17"/>
        <v>1.4373129638754936E-5</v>
      </c>
      <c r="G172" s="14">
        <f t="shared" si="14"/>
        <v>4.111010593912714</v>
      </c>
      <c r="H172" s="13">
        <v>6.061593165872561E-3</v>
      </c>
      <c r="I172" s="13">
        <f t="shared" si="15"/>
        <v>3.7911910580653851E-3</v>
      </c>
    </row>
    <row r="173" spans="1:9" hidden="1" outlineLevel="1" x14ac:dyDescent="0.3">
      <c r="A173" s="12" t="s">
        <v>180</v>
      </c>
      <c r="B173" s="13">
        <v>-2.1284228000868419E-3</v>
      </c>
      <c r="C173" s="13">
        <f t="shared" si="12"/>
        <v>-3.4569064736742249E-3</v>
      </c>
      <c r="D173" s="6">
        <f t="shared" si="13"/>
        <v>1.1950202367730765E-5</v>
      </c>
      <c r="E173" s="13">
        <f t="shared" si="16"/>
        <v>-2.3460758795523385E-3</v>
      </c>
      <c r="F173" s="6">
        <f t="shared" si="17"/>
        <v>3.6026150724911417E-5</v>
      </c>
      <c r="G173" s="14">
        <f t="shared" si="14"/>
        <v>3.9629178538568546</v>
      </c>
      <c r="H173" s="13">
        <v>6.60530441310109E-3</v>
      </c>
      <c r="I173" s="13">
        <f t="shared" si="15"/>
        <v>6.0021788314670709E-3</v>
      </c>
    </row>
    <row r="174" spans="1:9" hidden="1" outlineLevel="1" x14ac:dyDescent="0.3">
      <c r="A174" s="12" t="s">
        <v>181</v>
      </c>
      <c r="B174" s="13">
        <v>-4.0315497659651062E-3</v>
      </c>
      <c r="C174" s="13">
        <f t="shared" si="12"/>
        <v>-5.3600334395524892E-3</v>
      </c>
      <c r="D174" s="6">
        <f t="shared" si="13"/>
        <v>2.8729958473120888E-5</v>
      </c>
      <c r="E174" s="13">
        <f t="shared" si="16"/>
        <v>-3.4569064736742249E-3</v>
      </c>
      <c r="F174" s="6">
        <f t="shared" si="17"/>
        <v>4.5618171563869234E-5</v>
      </c>
      <c r="G174" s="14">
        <f t="shared" si="14"/>
        <v>3.589663260238749</v>
      </c>
      <c r="H174" s="13">
        <v>9.3266910794100634E-3</v>
      </c>
      <c r="I174" s="13">
        <f t="shared" si="15"/>
        <v>6.754122560619494E-3</v>
      </c>
    </row>
    <row r="175" spans="1:9" hidden="1" outlineLevel="1" x14ac:dyDescent="0.3">
      <c r="A175" s="12" t="s">
        <v>182</v>
      </c>
      <c r="B175" s="13">
        <v>1.7106973363122029E-3</v>
      </c>
      <c r="C175" s="13">
        <f t="shared" si="12"/>
        <v>3.8221366272482007E-4</v>
      </c>
      <c r="D175" s="6">
        <f t="shared" si="13"/>
        <v>1.4608728397352252E-7</v>
      </c>
      <c r="E175" s="13">
        <f t="shared" si="16"/>
        <v>-5.3600334395524892E-3</v>
      </c>
      <c r="F175" s="6">
        <f t="shared" si="17"/>
        <v>8.8959210194846392E-5</v>
      </c>
      <c r="G175" s="14">
        <f t="shared" si="14"/>
        <v>4.6889360171442975</v>
      </c>
      <c r="H175" s="13">
        <v>3.6460302015087535E-3</v>
      </c>
      <c r="I175" s="13">
        <f t="shared" si="15"/>
        <v>9.4318190289491028E-3</v>
      </c>
    </row>
    <row r="176" spans="1:9" hidden="1" outlineLevel="1" x14ac:dyDescent="0.3">
      <c r="A176" s="12" t="s">
        <v>183</v>
      </c>
      <c r="B176" s="13">
        <v>-6.3657076922923536E-3</v>
      </c>
      <c r="C176" s="13">
        <f t="shared" si="12"/>
        <v>-7.6941913658797366E-3</v>
      </c>
      <c r="D176" s="6">
        <f t="shared" si="13"/>
        <v>5.9200580774778288E-5</v>
      </c>
      <c r="E176" s="13">
        <f t="shared" si="16"/>
        <v>3.8221366272482007E-4</v>
      </c>
      <c r="F176" s="6">
        <f t="shared" si="17"/>
        <v>1.1563465964682926E-5</v>
      </c>
      <c r="G176" s="14">
        <f t="shared" si="14"/>
        <v>3.129410140420779</v>
      </c>
      <c r="H176" s="13">
        <v>4.7804968089644019E-3</v>
      </c>
      <c r="I176" s="13">
        <f t="shared" si="15"/>
        <v>3.4005096624892756E-3</v>
      </c>
    </row>
    <row r="177" spans="1:9" hidden="1" outlineLevel="1" x14ac:dyDescent="0.3">
      <c r="A177" s="12" t="s">
        <v>184</v>
      </c>
      <c r="B177" s="13">
        <v>1.8602493447316098E-3</v>
      </c>
      <c r="C177" s="13">
        <f t="shared" si="12"/>
        <v>5.3176567114422701E-4</v>
      </c>
      <c r="D177" s="6">
        <f t="shared" si="13"/>
        <v>2.8277472900747018E-7</v>
      </c>
      <c r="E177" s="13">
        <f t="shared" si="16"/>
        <v>-7.6941913658797366E-3</v>
      </c>
      <c r="F177" s="6">
        <f t="shared" si="17"/>
        <v>4.629656131720837E-5</v>
      </c>
      <c r="G177" s="14">
        <f t="shared" si="14"/>
        <v>4.4311474584659525</v>
      </c>
      <c r="H177" s="13">
        <v>4.7140970566660455E-3</v>
      </c>
      <c r="I177" s="13">
        <f t="shared" si="15"/>
        <v>6.804157649350019E-3</v>
      </c>
    </row>
    <row r="178" spans="1:9" hidden="1" outlineLevel="1" x14ac:dyDescent="0.3">
      <c r="A178" s="12" t="s">
        <v>185</v>
      </c>
      <c r="B178" s="13">
        <v>-1.3819790665146471E-2</v>
      </c>
      <c r="C178" s="13">
        <f t="shared" si="12"/>
        <v>-1.5148274338733853E-2</v>
      </c>
      <c r="D178" s="6">
        <f t="shared" si="13"/>
        <v>2.2947021544154255E-4</v>
      </c>
      <c r="E178" s="13">
        <f t="shared" si="16"/>
        <v>5.3176567114422701E-4</v>
      </c>
      <c r="F178" s="6">
        <f t="shared" si="17"/>
        <v>1.8641519782242851E-5</v>
      </c>
      <c r="G178" s="14">
        <f t="shared" si="14"/>
        <v>2.6604479273724961</v>
      </c>
      <c r="H178" s="13">
        <v>1.1243454043908226E-2</v>
      </c>
      <c r="I178" s="13">
        <f t="shared" si="15"/>
        <v>4.3175826317793679E-3</v>
      </c>
    </row>
    <row r="179" spans="1:9" hidden="1" outlineLevel="1" x14ac:dyDescent="0.3">
      <c r="A179" s="12" t="s">
        <v>186</v>
      </c>
      <c r="B179" s="13">
        <v>2.2021541473088704E-3</v>
      </c>
      <c r="C179" s="13">
        <f t="shared" si="12"/>
        <v>8.736704737214876E-4</v>
      </c>
      <c r="D179" s="6">
        <f t="shared" si="13"/>
        <v>7.6330009665272856E-7</v>
      </c>
      <c r="E179" s="13">
        <f t="shared" si="16"/>
        <v>-1.5148274338733853E-2</v>
      </c>
      <c r="F179" s="6">
        <f t="shared" si="17"/>
        <v>1.9454645067625383E-4</v>
      </c>
      <c r="G179" s="14">
        <f t="shared" si="14"/>
        <v>4.4407908255603603</v>
      </c>
      <c r="H179" s="13">
        <v>4.6150581086190998E-3</v>
      </c>
      <c r="I179" s="13">
        <f t="shared" si="15"/>
        <v>1.3947990918990944E-2</v>
      </c>
    </row>
    <row r="180" spans="1:9" hidden="1" outlineLevel="1" x14ac:dyDescent="0.3">
      <c r="A180" s="12" t="s">
        <v>187</v>
      </c>
      <c r="B180" s="13">
        <v>-8.6415213868015241E-3</v>
      </c>
      <c r="C180" s="13">
        <f t="shared" si="12"/>
        <v>-9.9700050603889062E-3</v>
      </c>
      <c r="D180" s="6">
        <f t="shared" si="13"/>
        <v>9.9401000904180396E-5</v>
      </c>
      <c r="E180" s="13">
        <f t="shared" si="16"/>
        <v>8.736704737214876E-4</v>
      </c>
      <c r="F180" s="6">
        <f t="shared" si="17"/>
        <v>1.8233214619108743E-5</v>
      </c>
      <c r="G180" s="14">
        <f t="shared" si="14"/>
        <v>3.1826489592657872</v>
      </c>
      <c r="H180" s="13">
        <v>1.0729758387679443E-2</v>
      </c>
      <c r="I180" s="13">
        <f t="shared" si="15"/>
        <v>4.2700368404861265E-3</v>
      </c>
    </row>
    <row r="181" spans="1:9" hidden="1" outlineLevel="1" x14ac:dyDescent="0.3">
      <c r="A181" s="12" t="s">
        <v>188</v>
      </c>
      <c r="B181" s="13">
        <v>6.1596150392206625E-3</v>
      </c>
      <c r="C181" s="13">
        <f t="shared" si="12"/>
        <v>4.8311313656332795E-3</v>
      </c>
      <c r="D181" s="6">
        <f t="shared" si="13"/>
        <v>2.3339830272005676E-5</v>
      </c>
      <c r="E181" s="13">
        <f t="shared" si="16"/>
        <v>-9.9700050603889062E-3</v>
      </c>
      <c r="F181" s="6">
        <f t="shared" si="17"/>
        <v>1.4088080284601948E-4</v>
      </c>
      <c r="G181" s="14">
        <f t="shared" si="14"/>
        <v>3.8021493435464273</v>
      </c>
      <c r="H181" s="13">
        <v>7.0178421612198281E-3</v>
      </c>
      <c r="I181" s="13">
        <f t="shared" si="15"/>
        <v>1.1869321920228614E-2</v>
      </c>
    </row>
    <row r="182" spans="1:9" hidden="1" outlineLevel="1" x14ac:dyDescent="0.3">
      <c r="A182" s="12" t="s">
        <v>189</v>
      </c>
      <c r="B182" s="13">
        <v>7.5809434912754855E-4</v>
      </c>
      <c r="C182" s="13">
        <f t="shared" si="12"/>
        <v>-5.7038932445983425E-4</v>
      </c>
      <c r="D182" s="6">
        <f t="shared" si="13"/>
        <v>3.2534398145774604E-7</v>
      </c>
      <c r="E182" s="13">
        <f t="shared" si="16"/>
        <v>4.8311313656332795E-3</v>
      </c>
      <c r="F182" s="6">
        <f t="shared" si="17"/>
        <v>4.4318371265033749E-5</v>
      </c>
      <c r="G182" s="14">
        <f t="shared" si="14"/>
        <v>3.9091323781852672</v>
      </c>
      <c r="H182" s="13">
        <v>7.975612716910073E-3</v>
      </c>
      <c r="I182" s="13">
        <f t="shared" si="15"/>
        <v>6.6572044632138005E-3</v>
      </c>
    </row>
    <row r="183" spans="1:9" hidden="1" outlineLevel="1" x14ac:dyDescent="0.3">
      <c r="A183" s="12" t="s">
        <v>190</v>
      </c>
      <c r="B183" s="13">
        <v>3.0633182696388058E-3</v>
      </c>
      <c r="C183" s="13">
        <f t="shared" si="12"/>
        <v>1.734834596051423E-3</v>
      </c>
      <c r="D183" s="6">
        <f t="shared" si="13"/>
        <v>3.0096510756569044E-6</v>
      </c>
      <c r="E183" s="13">
        <f t="shared" si="16"/>
        <v>-5.7038932445983425E-4</v>
      </c>
      <c r="F183" s="6">
        <f t="shared" si="17"/>
        <v>5.0107955143439668E-5</v>
      </c>
      <c r="G183" s="14">
        <f t="shared" si="14"/>
        <v>3.9599598195449821</v>
      </c>
      <c r="H183" s="13">
        <v>7.3928549843582936E-3</v>
      </c>
      <c r="I183" s="13">
        <f t="shared" si="15"/>
        <v>7.0786972772848306E-3</v>
      </c>
    </row>
    <row r="184" spans="1:9" hidden="1" outlineLevel="1" x14ac:dyDescent="0.3">
      <c r="A184" s="12" t="s">
        <v>191</v>
      </c>
      <c r="B184" s="13">
        <v>-4.959632808581322E-3</v>
      </c>
      <c r="C184" s="13">
        <f t="shared" si="12"/>
        <v>-6.288116482168705E-3</v>
      </c>
      <c r="D184" s="6">
        <f t="shared" si="13"/>
        <v>3.9540408893321733E-5</v>
      </c>
      <c r="E184" s="13">
        <f t="shared" si="16"/>
        <v>1.734834596051423E-3</v>
      </c>
      <c r="F184" s="6">
        <f t="shared" si="17"/>
        <v>4.4077725087098719E-5</v>
      </c>
      <c r="G184" s="14">
        <f t="shared" si="14"/>
        <v>3.6137124249444428</v>
      </c>
      <c r="H184" s="13">
        <v>5.2713647208569294E-3</v>
      </c>
      <c r="I184" s="13">
        <f t="shared" si="15"/>
        <v>6.6391057445335756E-3</v>
      </c>
    </row>
    <row r="185" spans="1:9" hidden="1" outlineLevel="1" x14ac:dyDescent="0.3">
      <c r="A185" s="12" t="s">
        <v>192</v>
      </c>
      <c r="B185" s="13">
        <v>8.5838066940842651E-3</v>
      </c>
      <c r="C185" s="13">
        <f t="shared" si="12"/>
        <v>7.2553230204968821E-3</v>
      </c>
      <c r="D185" s="6">
        <f t="shared" si="13"/>
        <v>5.2639712131752E-5</v>
      </c>
      <c r="E185" s="13">
        <f t="shared" si="16"/>
        <v>-6.288116482168705E-3</v>
      </c>
      <c r="F185" s="6">
        <f t="shared" si="17"/>
        <v>4.3848944331346116E-5</v>
      </c>
      <c r="G185" s="14">
        <f t="shared" si="14"/>
        <v>3.4871859525527467</v>
      </c>
      <c r="H185" s="13">
        <v>6.3701544268388631E-3</v>
      </c>
      <c r="I185" s="13">
        <f t="shared" si="15"/>
        <v>6.6218535419734345E-3</v>
      </c>
    </row>
    <row r="186" spans="1:9" hidden="1" outlineLevel="1" x14ac:dyDescent="0.3">
      <c r="A186" s="12" t="s">
        <v>193</v>
      </c>
      <c r="B186" s="13">
        <v>8.4455320847041989E-3</v>
      </c>
      <c r="C186" s="13">
        <f t="shared" si="12"/>
        <v>7.1170484111168159E-3</v>
      </c>
      <c r="D186" s="6">
        <f t="shared" si="13"/>
        <v>5.0652378086180394E-5</v>
      </c>
      <c r="E186" s="13">
        <f t="shared" si="16"/>
        <v>7.2553230204968821E-3</v>
      </c>
      <c r="F186" s="6">
        <f t="shared" si="17"/>
        <v>4.0985426723205838E-5</v>
      </c>
      <c r="G186" s="14">
        <f t="shared" si="14"/>
        <v>3.4911962056451684</v>
      </c>
      <c r="H186" s="13">
        <v>5.9851225430656478E-3</v>
      </c>
      <c r="I186" s="13">
        <f t="shared" si="15"/>
        <v>6.4019861545621792E-3</v>
      </c>
    </row>
    <row r="187" spans="1:9" hidden="1" outlineLevel="1" x14ac:dyDescent="0.3">
      <c r="A187" s="12" t="s">
        <v>194</v>
      </c>
      <c r="B187" s="13">
        <v>8.7843436152737018E-3</v>
      </c>
      <c r="C187" s="13">
        <f t="shared" si="12"/>
        <v>7.4558599416863188E-3</v>
      </c>
      <c r="D187" s="6">
        <f t="shared" si="13"/>
        <v>5.5589847470042716E-5</v>
      </c>
      <c r="E187" s="13">
        <f t="shared" si="16"/>
        <v>7.1170484111168159E-3</v>
      </c>
      <c r="F187" s="6">
        <f t="shared" si="17"/>
        <v>3.6930042874982997E-5</v>
      </c>
      <c r="G187" s="14">
        <f t="shared" si="14"/>
        <v>3.455779488639287</v>
      </c>
      <c r="H187" s="13">
        <v>6.4602627883737843E-3</v>
      </c>
      <c r="I187" s="13">
        <f t="shared" si="15"/>
        <v>6.0770093693348045E-3</v>
      </c>
    </row>
    <row r="188" spans="1:9" hidden="1" outlineLevel="1" x14ac:dyDescent="0.3">
      <c r="A188" s="12" t="s">
        <v>195</v>
      </c>
      <c r="B188" s="13">
        <v>3.4671897996766143E-3</v>
      </c>
      <c r="C188" s="13">
        <f t="shared" si="12"/>
        <v>2.1387061260892317E-3</v>
      </c>
      <c r="D188" s="6">
        <f t="shared" si="13"/>
        <v>4.5740638937716091E-6</v>
      </c>
      <c r="E188" s="13">
        <f t="shared" si="16"/>
        <v>7.4558599416863188E-3</v>
      </c>
      <c r="F188" s="6">
        <f t="shared" si="17"/>
        <v>4.2208792625380545E-5</v>
      </c>
      <c r="G188" s="14">
        <f t="shared" si="14"/>
        <v>4.7045904582896378</v>
      </c>
      <c r="H188" s="13">
        <v>2.505590871982944E-3</v>
      </c>
      <c r="I188" s="13">
        <f t="shared" si="15"/>
        <v>6.496829428681389E-3</v>
      </c>
    </row>
    <row r="189" spans="1:9" hidden="1" outlineLevel="1" x14ac:dyDescent="0.3">
      <c r="A189" s="12" t="s">
        <v>196</v>
      </c>
      <c r="B189" s="13">
        <v>-7.1194619539736125E-3</v>
      </c>
      <c r="C189" s="13">
        <f t="shared" si="12"/>
        <v>-8.4479456275609946E-3</v>
      </c>
      <c r="D189" s="6">
        <f t="shared" si="13"/>
        <v>7.1367785326226924E-5</v>
      </c>
      <c r="E189" s="13">
        <f t="shared" si="16"/>
        <v>2.1387061260892317E-3</v>
      </c>
      <c r="F189" s="6">
        <f t="shared" si="17"/>
        <v>6.829741193295954E-6</v>
      </c>
      <c r="G189" s="14">
        <f t="shared" si="14"/>
        <v>3.2207047455618962</v>
      </c>
      <c r="H189" s="13">
        <v>6.100078332882908E-3</v>
      </c>
      <c r="I189" s="13">
        <f t="shared" si="15"/>
        <v>2.6133773537887622E-3</v>
      </c>
    </row>
    <row r="190" spans="1:9" hidden="1" outlineLevel="1" x14ac:dyDescent="0.3">
      <c r="A190" s="12" t="s">
        <v>197</v>
      </c>
      <c r="B190" s="13">
        <v>8.7109846615288089E-3</v>
      </c>
      <c r="C190" s="13">
        <f t="shared" si="12"/>
        <v>7.3825009879414259E-3</v>
      </c>
      <c r="D190" s="6">
        <f t="shared" si="13"/>
        <v>5.4501320836956129E-5</v>
      </c>
      <c r="E190" s="13">
        <f t="shared" si="16"/>
        <v>-8.4479456275609946E-3</v>
      </c>
      <c r="F190" s="6">
        <f t="shared" si="17"/>
        <v>6.4044826776756445E-5</v>
      </c>
      <c r="G190" s="14">
        <f t="shared" si="14"/>
        <v>3.1142569167772307</v>
      </c>
      <c r="H190" s="13">
        <v>4.4339845004874069E-3</v>
      </c>
      <c r="I190" s="13">
        <f t="shared" si="15"/>
        <v>8.0028011831330941E-3</v>
      </c>
    </row>
    <row r="191" spans="1:9" hidden="1" outlineLevel="1" x14ac:dyDescent="0.3">
      <c r="A191" s="12" t="s">
        <v>198</v>
      </c>
      <c r="B191" s="13">
        <v>1.0786485794734959E-3</v>
      </c>
      <c r="C191" s="13">
        <f t="shared" si="12"/>
        <v>-2.4983509411388694E-4</v>
      </c>
      <c r="D191" s="6">
        <f t="shared" si="13"/>
        <v>6.2417574250894746E-8</v>
      </c>
      <c r="E191" s="13">
        <f t="shared" si="16"/>
        <v>7.3825009879414259E-3</v>
      </c>
      <c r="F191" s="6">
        <f t="shared" si="17"/>
        <v>2.3578745571166773E-5</v>
      </c>
      <c r="G191" s="14">
        <f t="shared" si="14"/>
        <v>4.898805051459445</v>
      </c>
      <c r="H191" s="13">
        <v>2.9615474995794218E-3</v>
      </c>
      <c r="I191" s="13">
        <f t="shared" si="15"/>
        <v>4.8557950503668058E-3</v>
      </c>
    </row>
    <row r="192" spans="1:9" hidden="1" outlineLevel="1" x14ac:dyDescent="0.3">
      <c r="A192" s="12" t="s">
        <v>199</v>
      </c>
      <c r="B192" s="13">
        <v>-1.0286192765856391E-3</v>
      </c>
      <c r="C192" s="13">
        <f t="shared" si="12"/>
        <v>-2.3571029501730217E-3</v>
      </c>
      <c r="D192" s="6">
        <f t="shared" si="13"/>
        <v>5.5559343177143625E-6</v>
      </c>
      <c r="E192" s="13">
        <f t="shared" si="16"/>
        <v>-2.4983509411388694E-4</v>
      </c>
      <c r="F192" s="6">
        <f t="shared" si="17"/>
        <v>8.0602086566125933E-6</v>
      </c>
      <c r="G192" s="14">
        <f t="shared" si="14"/>
        <v>4.6295745900270351</v>
      </c>
      <c r="H192" s="13">
        <v>2.313783047992758E-3</v>
      </c>
      <c r="I192" s="13">
        <f t="shared" si="15"/>
        <v>2.8390506611564001E-3</v>
      </c>
    </row>
    <row r="193" spans="1:9" hidden="1" outlineLevel="1" x14ac:dyDescent="0.3">
      <c r="A193" s="12" t="s">
        <v>200</v>
      </c>
      <c r="B193" s="13">
        <v>3.9657825363438081E-3</v>
      </c>
      <c r="C193" s="13">
        <f t="shared" si="12"/>
        <v>2.6372988627564251E-3</v>
      </c>
      <c r="D193" s="6">
        <f t="shared" si="13"/>
        <v>6.9553452914963327E-6</v>
      </c>
      <c r="E193" s="13">
        <f t="shared" si="16"/>
        <v>-2.3571029501730217E-3</v>
      </c>
      <c r="F193" s="6">
        <f t="shared" si="17"/>
        <v>8.6506216640860201E-6</v>
      </c>
      <c r="G193" s="14">
        <f t="shared" si="14"/>
        <v>4.1600415731471818</v>
      </c>
      <c r="H193" s="13">
        <v>5.5575417043873645E-3</v>
      </c>
      <c r="I193" s="13">
        <f t="shared" si="15"/>
        <v>2.94119391813699E-3</v>
      </c>
    </row>
    <row r="194" spans="1:9" hidden="1" outlineLevel="1" x14ac:dyDescent="0.3">
      <c r="A194" s="12" t="s">
        <v>201</v>
      </c>
      <c r="B194" s="13">
        <v>2.1581578355824118E-3</v>
      </c>
      <c r="C194" s="13">
        <f t="shared" si="12"/>
        <v>8.2967416199502902E-4</v>
      </c>
      <c r="D194" s="6">
        <f t="shared" si="13"/>
        <v>6.8835921508215364E-7</v>
      </c>
      <c r="E194" s="13">
        <f t="shared" si="16"/>
        <v>2.6372988627564251E-3</v>
      </c>
      <c r="F194" s="6">
        <f t="shared" si="17"/>
        <v>2.7422994651596173E-5</v>
      </c>
      <c r="G194" s="14">
        <f t="shared" si="14"/>
        <v>4.9554787372055458</v>
      </c>
      <c r="H194" s="13">
        <v>2.6762568848220647E-3</v>
      </c>
      <c r="I194" s="13">
        <f t="shared" si="15"/>
        <v>5.2366969218770121E-3</v>
      </c>
    </row>
    <row r="195" spans="1:9" hidden="1" outlineLevel="1" x14ac:dyDescent="0.3">
      <c r="A195" s="12" t="s">
        <v>202</v>
      </c>
      <c r="B195" s="13">
        <v>-3.9607817464154278E-3</v>
      </c>
      <c r="C195" s="13">
        <f t="shared" si="12"/>
        <v>-5.2892654200028108E-3</v>
      </c>
      <c r="D195" s="6">
        <f t="shared" si="13"/>
        <v>2.7976328683237509E-5</v>
      </c>
      <c r="E195" s="13">
        <f t="shared" si="16"/>
        <v>8.2967416199502902E-4</v>
      </c>
      <c r="F195" s="6">
        <f t="shared" si="17"/>
        <v>6.829857760219593E-6</v>
      </c>
      <c r="G195" s="14">
        <f t="shared" si="14"/>
        <v>3.6065486520177634</v>
      </c>
      <c r="H195" s="13">
        <v>3.5355227316686499E-3</v>
      </c>
      <c r="I195" s="13">
        <f t="shared" si="15"/>
        <v>2.6133996556630202E-3</v>
      </c>
    </row>
    <row r="196" spans="1:9" hidden="1" outlineLevel="1" x14ac:dyDescent="0.3">
      <c r="A196" s="12" t="s">
        <v>203</v>
      </c>
      <c r="B196" s="13">
        <v>-9.489291369751974E-4</v>
      </c>
      <c r="C196" s="13">
        <f t="shared" si="12"/>
        <v>-2.2774128105625801E-3</v>
      </c>
      <c r="D196" s="6">
        <f t="shared" si="13"/>
        <v>5.1866091097145506E-6</v>
      </c>
      <c r="E196" s="13">
        <f t="shared" si="16"/>
        <v>-5.2892654200028108E-3</v>
      </c>
      <c r="F196" s="6">
        <f t="shared" si="17"/>
        <v>2.4837044757331213E-5</v>
      </c>
      <c r="G196" s="14">
        <f t="shared" si="14"/>
        <v>4.663774546914329</v>
      </c>
      <c r="H196" s="13">
        <v>2.3314868868589524E-3</v>
      </c>
      <c r="I196" s="13">
        <f t="shared" si="15"/>
        <v>4.9836778344242126E-3</v>
      </c>
    </row>
    <row r="197" spans="1:9" hidden="1" outlineLevel="1" x14ac:dyDescent="0.3">
      <c r="A197" s="12" t="s">
        <v>204</v>
      </c>
      <c r="B197" s="13">
        <v>1.8363971848938719E-3</v>
      </c>
      <c r="C197" s="13">
        <f t="shared" si="12"/>
        <v>5.0791351130648915E-4</v>
      </c>
      <c r="D197" s="6">
        <f t="shared" si="13"/>
        <v>2.5797613496768706E-7</v>
      </c>
      <c r="E197" s="13">
        <f t="shared" si="16"/>
        <v>-2.2774128105625801E-3</v>
      </c>
      <c r="F197" s="6">
        <f t="shared" si="17"/>
        <v>8.568311819831913E-6</v>
      </c>
      <c r="G197" s="14">
        <f t="shared" si="14"/>
        <v>4.8802078024501254</v>
      </c>
      <c r="H197" s="13">
        <v>2.9842621115529619E-3</v>
      </c>
      <c r="I197" s="13">
        <f t="shared" si="15"/>
        <v>2.9271678837797998E-3</v>
      </c>
    </row>
    <row r="198" spans="1:9" hidden="1" outlineLevel="1" x14ac:dyDescent="0.3">
      <c r="A198" s="12" t="s">
        <v>205</v>
      </c>
      <c r="B198" s="13">
        <v>4.7695465529177935E-3</v>
      </c>
      <c r="C198" s="13">
        <f t="shared" si="12"/>
        <v>3.4410628793304105E-3</v>
      </c>
      <c r="D198" s="6">
        <f t="shared" si="13"/>
        <v>1.1840913739505695E-5</v>
      </c>
      <c r="E198" s="13">
        <f t="shared" si="16"/>
        <v>5.0791351130648915E-4</v>
      </c>
      <c r="F198" s="6">
        <f t="shared" si="17"/>
        <v>8.0981872657136893E-6</v>
      </c>
      <c r="G198" s="14">
        <f t="shared" si="14"/>
        <v>3.9708654491563573</v>
      </c>
      <c r="H198" s="13">
        <v>6.5446534659639941E-3</v>
      </c>
      <c r="I198" s="13">
        <f t="shared" si="15"/>
        <v>2.8457314113798037E-3</v>
      </c>
    </row>
    <row r="199" spans="1:9" hidden="1" outlineLevel="1" x14ac:dyDescent="0.3">
      <c r="A199" s="12" t="s">
        <v>206</v>
      </c>
      <c r="B199" s="13">
        <v>9.060376426541358E-3</v>
      </c>
      <c r="C199" s="13">
        <f t="shared" si="12"/>
        <v>7.731892752953975E-3</v>
      </c>
      <c r="D199" s="6">
        <f t="shared" si="13"/>
        <v>5.9782165543182201E-5</v>
      </c>
      <c r="E199" s="13">
        <f t="shared" si="16"/>
        <v>3.4410628793304105E-3</v>
      </c>
      <c r="F199" s="6">
        <f t="shared" si="17"/>
        <v>3.7548421241524003E-5</v>
      </c>
      <c r="G199" s="14">
        <f t="shared" si="14"/>
        <v>3.0747931730174409</v>
      </c>
      <c r="H199" s="13">
        <v>4.6618791038238235E-3</v>
      </c>
      <c r="I199" s="13">
        <f t="shared" si="15"/>
        <v>6.1276766593484685E-3</v>
      </c>
    </row>
    <row r="200" spans="1:9" hidden="1" outlineLevel="1" x14ac:dyDescent="0.3">
      <c r="A200" s="12" t="s">
        <v>207</v>
      </c>
      <c r="B200" s="13">
        <v>-3.0368580797846918E-3</v>
      </c>
      <c r="C200" s="13">
        <f t="shared" si="12"/>
        <v>-4.3653417533720748E-3</v>
      </c>
      <c r="D200" s="6">
        <f t="shared" si="13"/>
        <v>1.9056208623733579E-5</v>
      </c>
      <c r="E200" s="13">
        <f t="shared" si="16"/>
        <v>7.731892752953975E-3</v>
      </c>
      <c r="F200" s="6">
        <f t="shared" si="17"/>
        <v>2.5834456588175319E-5</v>
      </c>
      <c r="G200" s="14">
        <f t="shared" si="14"/>
        <v>4.0065513449439312</v>
      </c>
      <c r="H200" s="13">
        <v>4.7614653295468875E-3</v>
      </c>
      <c r="I200" s="13">
        <f t="shared" si="15"/>
        <v>5.082760725056347E-3</v>
      </c>
    </row>
    <row r="201" spans="1:9" hidden="1" outlineLevel="1" x14ac:dyDescent="0.3">
      <c r="A201" s="12" t="s">
        <v>208</v>
      </c>
      <c r="B201" s="13">
        <v>-6.5838795461225143E-3</v>
      </c>
      <c r="C201" s="13">
        <f t="shared" si="12"/>
        <v>-7.9123632197098965E-3</v>
      </c>
      <c r="D201" s="6">
        <f t="shared" si="13"/>
        <v>6.260549172061796E-5</v>
      </c>
      <c r="E201" s="13">
        <f t="shared" si="16"/>
        <v>-4.3653417533720748E-3</v>
      </c>
      <c r="F201" s="6">
        <f t="shared" si="17"/>
        <v>3.1075749205290827E-5</v>
      </c>
      <c r="G201" s="14">
        <f t="shared" si="14"/>
        <v>3.4123914076409574</v>
      </c>
      <c r="H201" s="13">
        <v>7.3123876549275532E-3</v>
      </c>
      <c r="I201" s="13">
        <f t="shared" si="15"/>
        <v>5.5745626918432649E-3</v>
      </c>
    </row>
    <row r="202" spans="1:9" hidden="1" outlineLevel="1" x14ac:dyDescent="0.3">
      <c r="A202" s="12" t="s">
        <v>209</v>
      </c>
      <c r="B202" s="13">
        <v>-5.7707999094024024E-3</v>
      </c>
      <c r="C202" s="13">
        <f t="shared" si="12"/>
        <v>-7.0992835829897854E-3</v>
      </c>
      <c r="D202" s="6">
        <f t="shared" si="13"/>
        <v>5.0399827391708284E-5</v>
      </c>
      <c r="E202" s="13">
        <f t="shared" si="16"/>
        <v>-7.9123632197098965E-3</v>
      </c>
      <c r="F202" s="6">
        <f t="shared" si="17"/>
        <v>7.5504595035454626E-5</v>
      </c>
      <c r="G202" s="14">
        <f t="shared" si="14"/>
        <v>3.259596541003666</v>
      </c>
      <c r="H202" s="13">
        <v>4.5599915862132136E-3</v>
      </c>
      <c r="I202" s="13">
        <f t="shared" si="15"/>
        <v>8.68933800904618E-3</v>
      </c>
    </row>
    <row r="203" spans="1:9" hidden="1" outlineLevel="1" x14ac:dyDescent="0.3">
      <c r="A203" s="12" t="s">
        <v>210</v>
      </c>
      <c r="B203" s="13">
        <v>4.8728581939806326E-3</v>
      </c>
      <c r="C203" s="13">
        <f t="shared" si="12"/>
        <v>3.5443745203932496E-3</v>
      </c>
      <c r="D203" s="6">
        <f t="shared" si="13"/>
        <v>1.2562590740812878E-5</v>
      </c>
      <c r="E203" s="13">
        <f t="shared" si="16"/>
        <v>-7.0992835829897854E-3</v>
      </c>
      <c r="F203" s="6">
        <f t="shared" si="17"/>
        <v>4.1177502295926026E-5</v>
      </c>
      <c r="G203" s="14">
        <f t="shared" si="14"/>
        <v>4.1595596539908444</v>
      </c>
      <c r="H203" s="13">
        <v>4.6561994301713479E-3</v>
      </c>
      <c r="I203" s="13">
        <f t="shared" si="15"/>
        <v>6.4169698687095321E-3</v>
      </c>
    </row>
    <row r="204" spans="1:9" hidden="1" outlineLevel="1" x14ac:dyDescent="0.3">
      <c r="A204" s="12" t="s">
        <v>211</v>
      </c>
      <c r="B204" s="13">
        <v>-1.0409173801414606E-3</v>
      </c>
      <c r="C204" s="13">
        <f t="shared" si="12"/>
        <v>-2.3694010537288436E-3</v>
      </c>
      <c r="D204" s="6">
        <f t="shared" si="13"/>
        <v>5.614061353411354E-6</v>
      </c>
      <c r="E204" s="13">
        <f t="shared" si="16"/>
        <v>3.5443745203932496E-3</v>
      </c>
      <c r="F204" s="6">
        <f t="shared" si="17"/>
        <v>2.1074119970756825E-5</v>
      </c>
      <c r="G204" s="14">
        <f t="shared" si="14"/>
        <v>4.3013729444261095</v>
      </c>
      <c r="H204" s="13">
        <v>4.7743096837764617E-3</v>
      </c>
      <c r="I204" s="13">
        <f t="shared" si="15"/>
        <v>4.5906557233969117E-3</v>
      </c>
    </row>
    <row r="205" spans="1:9" hidden="1" outlineLevel="1" x14ac:dyDescent="0.3">
      <c r="A205" s="12" t="s">
        <v>212</v>
      </c>
      <c r="B205" s="13">
        <v>4.914398127409042E-3</v>
      </c>
      <c r="C205" s="13">
        <f t="shared" si="12"/>
        <v>3.585914453821659E-3</v>
      </c>
      <c r="D205" s="6">
        <f t="shared" si="13"/>
        <v>1.2858782470127088E-5</v>
      </c>
      <c r="E205" s="13">
        <f t="shared" si="16"/>
        <v>-2.3694010537288436E-3</v>
      </c>
      <c r="F205" s="6">
        <f t="shared" si="17"/>
        <v>2.4628156627782174E-5</v>
      </c>
      <c r="G205" s="14">
        <f t="shared" si="14"/>
        <v>3.8564970060463808</v>
      </c>
      <c r="H205" s="13">
        <v>7.5203386928459418E-3</v>
      </c>
      <c r="I205" s="13">
        <f t="shared" si="15"/>
        <v>4.9626763573481373E-3</v>
      </c>
    </row>
    <row r="206" spans="1:9" hidden="1" outlineLevel="1" x14ac:dyDescent="0.3">
      <c r="A206" s="12" t="s">
        <v>213</v>
      </c>
      <c r="B206" s="13">
        <v>4.6333873211502116E-3</v>
      </c>
      <c r="C206" s="13">
        <f t="shared" si="12"/>
        <v>3.3049036475628285E-3</v>
      </c>
      <c r="D206" s="6">
        <f t="shared" si="13"/>
        <v>1.092238811967409E-5</v>
      </c>
      <c r="E206" s="13">
        <f t="shared" si="16"/>
        <v>3.585914453821659E-3</v>
      </c>
      <c r="F206" s="6">
        <f t="shared" si="17"/>
        <v>4.8036882547601025E-5</v>
      </c>
      <c r="G206" s="14">
        <f t="shared" si="14"/>
        <v>4.1782354800353039</v>
      </c>
      <c r="H206" s="13">
        <v>2.4390137487145459E-3</v>
      </c>
      <c r="I206" s="13">
        <f t="shared" si="15"/>
        <v>6.9308644877533873E-3</v>
      </c>
    </row>
    <row r="207" spans="1:9" hidden="1" outlineLevel="1" x14ac:dyDescent="0.3">
      <c r="A207" s="12" t="s">
        <v>214</v>
      </c>
      <c r="B207" s="13">
        <v>3.5320512931104955E-3</v>
      </c>
      <c r="C207" s="13">
        <f t="shared" si="12"/>
        <v>2.2035676195231125E-3</v>
      </c>
      <c r="D207" s="6">
        <f t="shared" si="13"/>
        <v>4.8557102538107568E-6</v>
      </c>
      <c r="E207" s="13">
        <f t="shared" si="16"/>
        <v>3.3049036475628285E-3</v>
      </c>
      <c r="F207" s="6">
        <f t="shared" si="17"/>
        <v>7.271536953757739E-6</v>
      </c>
      <c r="G207" s="14">
        <f t="shared" si="14"/>
        <v>4.5336440840762045</v>
      </c>
      <c r="H207" s="13">
        <v>3.5175285885755314E-3</v>
      </c>
      <c r="I207" s="13">
        <f t="shared" si="15"/>
        <v>2.6965787497786409E-3</v>
      </c>
    </row>
    <row r="208" spans="1:9" hidden="1" outlineLevel="1" x14ac:dyDescent="0.3">
      <c r="A208" s="12" t="s">
        <v>215</v>
      </c>
      <c r="B208" s="13">
        <v>2.8201845679715165E-3</v>
      </c>
      <c r="C208" s="13">
        <f t="shared" si="12"/>
        <v>1.4917008943841337E-3</v>
      </c>
      <c r="D208" s="6">
        <f t="shared" si="13"/>
        <v>2.2251715583064246E-6</v>
      </c>
      <c r="E208" s="13">
        <f t="shared" si="16"/>
        <v>2.2035676195231125E-3</v>
      </c>
      <c r="F208" s="6">
        <f t="shared" si="17"/>
        <v>1.2164097545130821E-5</v>
      </c>
      <c r="G208" s="14">
        <f t="shared" si="14"/>
        <v>4.8196548254905638</v>
      </c>
      <c r="H208" s="13">
        <v>2.7864834814164286E-3</v>
      </c>
      <c r="I208" s="13">
        <f t="shared" si="15"/>
        <v>3.4877066311733876E-3</v>
      </c>
    </row>
    <row r="209" spans="1:9" hidden="1" outlineLevel="1" x14ac:dyDescent="0.3">
      <c r="A209" s="12" t="s">
        <v>216</v>
      </c>
      <c r="B209" s="13">
        <v>-2.6241438881196129E-4</v>
      </c>
      <c r="C209" s="13">
        <f t="shared" si="12"/>
        <v>-1.590898062399344E-3</v>
      </c>
      <c r="D209" s="6">
        <f t="shared" si="13"/>
        <v>2.530956644945987E-6</v>
      </c>
      <c r="E209" s="13">
        <f t="shared" si="16"/>
        <v>1.4917008943841337E-3</v>
      </c>
      <c r="F209" s="6">
        <f t="shared" si="17"/>
        <v>7.7416690076873959E-6</v>
      </c>
      <c r="G209" s="14">
        <f t="shared" si="14"/>
        <v>4.9326879431794168</v>
      </c>
      <c r="H209" s="13">
        <v>2.2225583246023835E-3</v>
      </c>
      <c r="I209" s="13">
        <f t="shared" si="15"/>
        <v>2.7823854886926428E-3</v>
      </c>
    </row>
    <row r="210" spans="1:9" hidden="1" outlineLevel="1" x14ac:dyDescent="0.3">
      <c r="A210" s="12" t="s">
        <v>217</v>
      </c>
      <c r="B210" s="13">
        <v>-1.4427591414417902E-3</v>
      </c>
      <c r="C210" s="13">
        <f t="shared" si="12"/>
        <v>-2.7712428150291728E-3</v>
      </c>
      <c r="D210" s="6">
        <f t="shared" si="13"/>
        <v>7.6797867398508133E-6</v>
      </c>
      <c r="E210" s="13">
        <f t="shared" si="16"/>
        <v>-1.590898062399344E-3</v>
      </c>
      <c r="F210" s="6">
        <f t="shared" si="17"/>
        <v>6.7668903915266012E-6</v>
      </c>
      <c r="G210" s="14">
        <f t="shared" si="14"/>
        <v>4.4529675121903951</v>
      </c>
      <c r="H210" s="13">
        <v>2.4622703695937366E-3</v>
      </c>
      <c r="I210" s="13">
        <f t="shared" si="15"/>
        <v>2.601324737806989E-3</v>
      </c>
    </row>
    <row r="211" spans="1:9" hidden="1" outlineLevel="1" x14ac:dyDescent="0.3">
      <c r="A211" s="12" t="s">
        <v>218</v>
      </c>
      <c r="B211" s="13">
        <v>-7.1392952256226182E-3</v>
      </c>
      <c r="C211" s="13">
        <f t="shared" ref="C211:C274" si="18">B211-B$8</f>
        <v>-8.4677788992100003E-3</v>
      </c>
      <c r="D211" s="6">
        <f t="shared" ref="D211:D274" si="19">C211^2</f>
        <v>7.1703279485906126E-5</v>
      </c>
      <c r="E211" s="13">
        <f t="shared" si="16"/>
        <v>-2.7712428150291728E-3</v>
      </c>
      <c r="F211" s="6">
        <f t="shared" si="17"/>
        <v>1.0309977529757001E-5</v>
      </c>
      <c r="G211" s="14">
        <f t="shared" ref="G211:G274" si="20">IFERROR(LN(_xlfn.GAMMA((B$14+1)/2)/(H211*SQRT(B$14*PI())*_xlfn.GAMMA(B$14/2))*(1 + D211/(H211^2*B$14))^(-(B$14+1)/2)),-10000)</f>
        <v>3.2540013378731794</v>
      </c>
      <c r="H211" s="13">
        <v>6.3814534217982105E-3</v>
      </c>
      <c r="I211" s="13">
        <f t="shared" ref="I211:I274" si="21">SQRT(F211)</f>
        <v>3.2109153725623165E-3</v>
      </c>
    </row>
    <row r="212" spans="1:9" hidden="1" outlineLevel="1" x14ac:dyDescent="0.3">
      <c r="A212" s="12" t="s">
        <v>219</v>
      </c>
      <c r="B212" s="13">
        <v>-4.0140031013779489E-3</v>
      </c>
      <c r="C212" s="13">
        <f t="shared" si="18"/>
        <v>-5.3424867749653319E-3</v>
      </c>
      <c r="D212" s="6">
        <f t="shared" si="19"/>
        <v>2.8542164940679474E-5</v>
      </c>
      <c r="E212" s="13">
        <f t="shared" ref="E212:E275" si="22">C211</f>
        <v>-8.4677788992100003E-3</v>
      </c>
      <c r="F212" s="6">
        <f t="shared" ref="F212:F275" si="23">EXP(B$9 + B$10*ABS(E212/SQRT(H211^2)) + B$11*E212/SQRT(H211^2) + B$12*LN(H211^2))</f>
        <v>6.738024302653742E-5</v>
      </c>
      <c r="G212" s="14">
        <f t="shared" si="20"/>
        <v>3.8082666053763887</v>
      </c>
      <c r="H212" s="13">
        <v>5.0451450358774998E-3</v>
      </c>
      <c r="I212" s="13">
        <f t="shared" si="21"/>
        <v>8.2085469497675048E-3</v>
      </c>
    </row>
    <row r="213" spans="1:9" hidden="1" outlineLevel="1" x14ac:dyDescent="0.3">
      <c r="A213" s="12" t="s">
        <v>220</v>
      </c>
      <c r="B213" s="13">
        <v>6.3689195466782979E-3</v>
      </c>
      <c r="C213" s="13">
        <f t="shared" si="18"/>
        <v>5.0404358730909149E-3</v>
      </c>
      <c r="D213" s="6">
        <f t="shared" si="19"/>
        <v>2.5405993790741775E-5</v>
      </c>
      <c r="E213" s="13">
        <f t="shared" si="22"/>
        <v>-5.3424867749653319E-3</v>
      </c>
      <c r="F213" s="6">
        <f t="shared" si="23"/>
        <v>3.7482353552397006E-5</v>
      </c>
      <c r="G213" s="14">
        <f t="shared" si="20"/>
        <v>3.7615464480744931</v>
      </c>
      <c r="H213" s="13">
        <v>3.7444039817470243E-3</v>
      </c>
      <c r="I213" s="13">
        <f t="shared" si="21"/>
        <v>6.1222833610015967E-3</v>
      </c>
    </row>
    <row r="214" spans="1:9" hidden="1" outlineLevel="1" x14ac:dyDescent="0.3">
      <c r="A214" s="12" t="s">
        <v>221</v>
      </c>
      <c r="B214" s="13">
        <v>-7.6312639158579937E-3</v>
      </c>
      <c r="C214" s="13">
        <f t="shared" si="18"/>
        <v>-8.9597475894453767E-3</v>
      </c>
      <c r="D214" s="6">
        <f t="shared" si="19"/>
        <v>8.0277076866572234E-5</v>
      </c>
      <c r="E214" s="13">
        <f t="shared" si="22"/>
        <v>5.0404358730909149E-3</v>
      </c>
      <c r="F214" s="6">
        <f t="shared" si="23"/>
        <v>1.6050872509276312E-5</v>
      </c>
      <c r="G214" s="14">
        <f t="shared" si="20"/>
        <v>3.2793916924261821</v>
      </c>
      <c r="H214" s="13">
        <v>7.956929715218896E-3</v>
      </c>
      <c r="I214" s="13">
        <f t="shared" si="21"/>
        <v>4.0063540169680851E-3</v>
      </c>
    </row>
    <row r="215" spans="1:9" hidden="1" outlineLevel="1" x14ac:dyDescent="0.3">
      <c r="A215" s="12" t="s">
        <v>222</v>
      </c>
      <c r="B215" s="13">
        <v>7.8882767591131279E-3</v>
      </c>
      <c r="C215" s="13">
        <f t="shared" si="18"/>
        <v>6.5597930855257449E-3</v>
      </c>
      <c r="D215" s="6">
        <f t="shared" si="19"/>
        <v>4.303088532491137E-5</v>
      </c>
      <c r="E215" s="13">
        <f t="shared" si="22"/>
        <v>-8.9597475894453767E-3</v>
      </c>
      <c r="F215" s="6">
        <f t="shared" si="23"/>
        <v>9.0509971667068268E-5</v>
      </c>
      <c r="G215" s="14">
        <f t="shared" si="20"/>
        <v>3.6063804655085887</v>
      </c>
      <c r="H215" s="13">
        <v>6.5338484335974454E-3</v>
      </c>
      <c r="I215" s="13">
        <f t="shared" si="21"/>
        <v>9.5136728799695581E-3</v>
      </c>
    </row>
    <row r="216" spans="1:9" hidden="1" outlineLevel="1" x14ac:dyDescent="0.3">
      <c r="A216" s="12" t="s">
        <v>223</v>
      </c>
      <c r="B216" s="13">
        <v>3.3176268652185398E-3</v>
      </c>
      <c r="C216" s="13">
        <f t="shared" si="18"/>
        <v>1.9891431916311568E-3</v>
      </c>
      <c r="D216" s="6">
        <f t="shared" si="19"/>
        <v>3.956690636812585E-6</v>
      </c>
      <c r="E216" s="13">
        <f t="shared" si="22"/>
        <v>6.5597930855257449E-3</v>
      </c>
      <c r="F216" s="6">
        <f t="shared" si="23"/>
        <v>4.167504102811989E-5</v>
      </c>
      <c r="G216" s="14">
        <f t="shared" si="20"/>
        <v>4.3674525818544074</v>
      </c>
      <c r="H216" s="13">
        <v>4.6047247533863673E-3</v>
      </c>
      <c r="I216" s="13">
        <f t="shared" si="21"/>
        <v>6.4556208863377259E-3</v>
      </c>
    </row>
    <row r="217" spans="1:9" hidden="1" outlineLevel="1" x14ac:dyDescent="0.3">
      <c r="A217" s="12" t="s">
        <v>224</v>
      </c>
      <c r="B217" s="13">
        <v>2.4250166951827559E-3</v>
      </c>
      <c r="C217" s="13">
        <f t="shared" si="18"/>
        <v>1.0965330215953731E-3</v>
      </c>
      <c r="D217" s="6">
        <f t="shared" si="19"/>
        <v>1.202384667449079E-6</v>
      </c>
      <c r="E217" s="13">
        <f t="shared" si="22"/>
        <v>1.9891431916311568E-3</v>
      </c>
      <c r="F217" s="6">
        <f t="shared" si="23"/>
        <v>1.9174132062210532E-5</v>
      </c>
      <c r="G217" s="14">
        <f t="shared" si="20"/>
        <v>5.0026790657679427</v>
      </c>
      <c r="H217" s="13">
        <v>2.4160833162604383E-3</v>
      </c>
      <c r="I217" s="13">
        <f t="shared" si="21"/>
        <v>4.3788277041019244E-3</v>
      </c>
    </row>
    <row r="218" spans="1:9" hidden="1" outlineLevel="1" x14ac:dyDescent="0.3">
      <c r="A218" s="12" t="s">
        <v>225</v>
      </c>
      <c r="B218" s="13">
        <v>2.0664306891217009E-3</v>
      </c>
      <c r="C218" s="13">
        <f t="shared" si="18"/>
        <v>7.3794701553431805E-4</v>
      </c>
      <c r="D218" s="6">
        <f t="shared" si="19"/>
        <v>5.44565797736007E-7</v>
      </c>
      <c r="E218" s="13">
        <f t="shared" si="22"/>
        <v>1.0965330215953731E-3</v>
      </c>
      <c r="F218" s="6">
        <f t="shared" si="23"/>
        <v>5.8369357342692974E-6</v>
      </c>
      <c r="G218" s="14">
        <f t="shared" si="20"/>
        <v>4.6154164023188775</v>
      </c>
      <c r="H218" s="13">
        <v>3.8747514759359201E-3</v>
      </c>
      <c r="I218" s="13">
        <f t="shared" si="21"/>
        <v>2.4159751104407714E-3</v>
      </c>
    </row>
    <row r="219" spans="1:9" hidden="1" outlineLevel="1" x14ac:dyDescent="0.3">
      <c r="A219" s="12" t="s">
        <v>226</v>
      </c>
      <c r="B219" s="13">
        <v>-3.9826858501759574E-4</v>
      </c>
      <c r="C219" s="13">
        <f t="shared" si="18"/>
        <v>-1.7267522586049786E-3</v>
      </c>
      <c r="D219" s="6">
        <f t="shared" si="19"/>
        <v>2.9816733625973949E-6</v>
      </c>
      <c r="E219" s="13">
        <f t="shared" si="22"/>
        <v>7.3794701553431805E-4</v>
      </c>
      <c r="F219" s="6">
        <f t="shared" si="23"/>
        <v>1.3193629512465729E-5</v>
      </c>
      <c r="G219" s="14">
        <f t="shared" si="20"/>
        <v>4.7865980134985966</v>
      </c>
      <c r="H219" s="13">
        <v>2.7148776613736322E-3</v>
      </c>
      <c r="I219" s="13">
        <f t="shared" si="21"/>
        <v>3.6323036096209977E-3</v>
      </c>
    </row>
    <row r="220" spans="1:9" hidden="1" outlineLevel="1" x14ac:dyDescent="0.3">
      <c r="A220" s="12" t="s">
        <v>227</v>
      </c>
      <c r="B220" s="13">
        <v>-1.6926632005294403E-3</v>
      </c>
      <c r="C220" s="13">
        <f t="shared" si="18"/>
        <v>-3.0211468741168229E-3</v>
      </c>
      <c r="D220" s="6">
        <f t="shared" si="19"/>
        <v>9.1273284349858501E-6</v>
      </c>
      <c r="E220" s="13">
        <f t="shared" si="22"/>
        <v>-1.7267522586049786E-3</v>
      </c>
      <c r="F220" s="6">
        <f t="shared" si="23"/>
        <v>9.3699137115473613E-6</v>
      </c>
      <c r="G220" s="14">
        <f t="shared" si="20"/>
        <v>4.3555075834582668</v>
      </c>
      <c r="H220" s="13">
        <v>3.5857800071148051E-3</v>
      </c>
      <c r="I220" s="13">
        <f t="shared" si="21"/>
        <v>3.061031478365971E-3</v>
      </c>
    </row>
    <row r="221" spans="1:9" hidden="1" outlineLevel="1" x14ac:dyDescent="0.3">
      <c r="A221" s="12" t="s">
        <v>228</v>
      </c>
      <c r="B221" s="13">
        <v>6.1797194745907722E-3</v>
      </c>
      <c r="C221" s="13">
        <f t="shared" si="18"/>
        <v>4.8512358010033892E-3</v>
      </c>
      <c r="D221" s="6">
        <f t="shared" si="19"/>
        <v>2.3534488796936996E-5</v>
      </c>
      <c r="E221" s="13">
        <f t="shared" si="22"/>
        <v>-3.0211468741168229E-3</v>
      </c>
      <c r="F221" s="6">
        <f t="shared" si="23"/>
        <v>1.7625669499630741E-5</v>
      </c>
      <c r="G221" s="14">
        <f t="shared" si="20"/>
        <v>3.515762346356837</v>
      </c>
      <c r="H221" s="13">
        <v>2.8838709417257527E-3</v>
      </c>
      <c r="I221" s="13">
        <f t="shared" si="21"/>
        <v>4.1982936414251375E-3</v>
      </c>
    </row>
    <row r="222" spans="1:9" hidden="1" outlineLevel="1" x14ac:dyDescent="0.3">
      <c r="A222" s="12" t="s">
        <v>229</v>
      </c>
      <c r="B222" s="13">
        <v>7.6411243957242277E-3</v>
      </c>
      <c r="C222" s="13">
        <f t="shared" si="18"/>
        <v>6.3126407221368447E-3</v>
      </c>
      <c r="D222" s="6">
        <f t="shared" si="19"/>
        <v>3.9849432886780381E-5</v>
      </c>
      <c r="E222" s="13">
        <f t="shared" si="22"/>
        <v>4.8512358010033892E-3</v>
      </c>
      <c r="F222" s="6">
        <f t="shared" si="23"/>
        <v>1.0672253879974195E-5</v>
      </c>
      <c r="G222" s="14">
        <f t="shared" si="20"/>
        <v>3.3867589041637269</v>
      </c>
      <c r="H222" s="13">
        <v>4.0830310101885548E-3</v>
      </c>
      <c r="I222" s="13">
        <f t="shared" si="21"/>
        <v>3.2668415755855371E-3</v>
      </c>
    </row>
    <row r="223" spans="1:9" hidden="1" outlineLevel="1" x14ac:dyDescent="0.3">
      <c r="A223" s="12" t="s">
        <v>230</v>
      </c>
      <c r="B223" s="13">
        <v>2.6923196567344023E-4</v>
      </c>
      <c r="C223" s="13">
        <f t="shared" si="18"/>
        <v>-1.0592517079139425E-3</v>
      </c>
      <c r="D223" s="6">
        <f t="shared" si="19"/>
        <v>1.1220141807186041E-6</v>
      </c>
      <c r="E223" s="13">
        <f t="shared" si="22"/>
        <v>6.3126407221368447E-3</v>
      </c>
      <c r="F223" s="6">
        <f t="shared" si="23"/>
        <v>1.9706743427818052E-5</v>
      </c>
      <c r="G223" s="14">
        <f t="shared" si="20"/>
        <v>4.898060121437255</v>
      </c>
      <c r="H223" s="13">
        <v>2.7630747126411964E-3</v>
      </c>
      <c r="I223" s="13">
        <f t="shared" si="21"/>
        <v>4.4392277963422929E-3</v>
      </c>
    </row>
    <row r="224" spans="1:9" hidden="1" outlineLevel="1" x14ac:dyDescent="0.3">
      <c r="A224" s="12" t="s">
        <v>231</v>
      </c>
      <c r="B224" s="13">
        <v>5.6852358046606769E-3</v>
      </c>
      <c r="C224" s="13">
        <f t="shared" si="18"/>
        <v>4.3567521310732939E-3</v>
      </c>
      <c r="D224" s="6">
        <f t="shared" si="19"/>
        <v>1.8981289131611689E-5</v>
      </c>
      <c r="E224" s="13">
        <f t="shared" si="22"/>
        <v>-1.0592517079139425E-3</v>
      </c>
      <c r="F224" s="6">
        <f t="shared" si="23"/>
        <v>8.3927788684511868E-6</v>
      </c>
      <c r="G224" s="14">
        <f t="shared" si="20"/>
        <v>3.9466089372214368</v>
      </c>
      <c r="H224" s="13">
        <v>3.420152764057066E-3</v>
      </c>
      <c r="I224" s="13">
        <f t="shared" si="21"/>
        <v>2.8970293178446067E-3</v>
      </c>
    </row>
    <row r="225" spans="1:9" hidden="1" outlineLevel="1" x14ac:dyDescent="0.3">
      <c r="A225" s="12" t="s">
        <v>232</v>
      </c>
      <c r="B225" s="13">
        <v>-4.4401182457849643E-3</v>
      </c>
      <c r="C225" s="13">
        <f t="shared" si="18"/>
        <v>-5.7686019193723473E-3</v>
      </c>
      <c r="D225" s="6">
        <f t="shared" si="19"/>
        <v>3.3276768104186332E-5</v>
      </c>
      <c r="E225" s="13">
        <f t="shared" si="22"/>
        <v>4.3567521310732939E-3</v>
      </c>
      <c r="F225" s="6">
        <f t="shared" si="23"/>
        <v>1.3353960604216018E-5</v>
      </c>
      <c r="G225" s="14">
        <f t="shared" si="20"/>
        <v>3.5745740790129412</v>
      </c>
      <c r="H225" s="13">
        <v>4.0482069661742087E-3</v>
      </c>
      <c r="I225" s="13">
        <f t="shared" si="21"/>
        <v>3.6543071305263899E-3</v>
      </c>
    </row>
    <row r="226" spans="1:9" hidden="1" outlineLevel="1" x14ac:dyDescent="0.3">
      <c r="A226" s="12" t="s">
        <v>233</v>
      </c>
      <c r="B226" s="13">
        <v>1.3442134217546059E-4</v>
      </c>
      <c r="C226" s="13">
        <f t="shared" si="18"/>
        <v>-1.1940623314119223E-3</v>
      </c>
      <c r="D226" s="6">
        <f t="shared" si="19"/>
        <v>1.4257848512968753E-6</v>
      </c>
      <c r="E226" s="13">
        <f t="shared" si="22"/>
        <v>-5.7686019193723473E-3</v>
      </c>
      <c r="F226" s="6">
        <f t="shared" si="23"/>
        <v>3.0659808009740312E-5</v>
      </c>
      <c r="G226" s="14">
        <f t="shared" si="20"/>
        <v>4.7019511388491519</v>
      </c>
      <c r="H226" s="13">
        <v>3.4020216572822047E-3</v>
      </c>
      <c r="I226" s="13">
        <f t="shared" si="21"/>
        <v>5.5371299433678014E-3</v>
      </c>
    </row>
    <row r="227" spans="1:9" hidden="1" outlineLevel="1" x14ac:dyDescent="0.3">
      <c r="A227" s="12" t="s">
        <v>234</v>
      </c>
      <c r="B227" s="13">
        <v>-1.6556752036839839E-3</v>
      </c>
      <c r="C227" s="13">
        <f t="shared" si="18"/>
        <v>-2.9841588772713664E-3</v>
      </c>
      <c r="D227" s="6">
        <f t="shared" si="19"/>
        <v>8.905204204797503E-6</v>
      </c>
      <c r="E227" s="13">
        <f t="shared" si="22"/>
        <v>-1.1940623314119223E-3</v>
      </c>
      <c r="F227" s="6">
        <f t="shared" si="23"/>
        <v>1.2113247031048138E-5</v>
      </c>
      <c r="G227" s="14">
        <f t="shared" si="20"/>
        <v>4.3001553458513024</v>
      </c>
      <c r="H227" s="13">
        <v>4.1989736051885702E-3</v>
      </c>
      <c r="I227" s="13">
        <f t="shared" si="21"/>
        <v>3.4804090321466728E-3</v>
      </c>
    </row>
    <row r="228" spans="1:9" hidden="1" outlineLevel="1" x14ac:dyDescent="0.3">
      <c r="A228" s="12" t="s">
        <v>235</v>
      </c>
      <c r="B228" s="13">
        <v>-2.8071067225424913E-3</v>
      </c>
      <c r="C228" s="13">
        <f t="shared" si="18"/>
        <v>-4.1355903961298743E-3</v>
      </c>
      <c r="D228" s="6">
        <f t="shared" si="19"/>
        <v>1.7103107924561651E-5</v>
      </c>
      <c r="E228" s="13">
        <f t="shared" si="22"/>
        <v>-2.9841588772713664E-3</v>
      </c>
      <c r="F228" s="6">
        <f t="shared" si="23"/>
        <v>2.1915864923129946E-5</v>
      </c>
      <c r="G228" s="14">
        <f t="shared" si="20"/>
        <v>4.0510210393900286</v>
      </c>
      <c r="H228" s="13">
        <v>4.7344408189247036E-3</v>
      </c>
      <c r="I228" s="13">
        <f t="shared" si="21"/>
        <v>4.6814383391357347E-3</v>
      </c>
    </row>
    <row r="229" spans="1:9" hidden="1" outlineLevel="1" x14ac:dyDescent="0.3">
      <c r="A229" s="12" t="s">
        <v>236</v>
      </c>
      <c r="B229" s="13">
        <v>-3.6589741948485021E-3</v>
      </c>
      <c r="C229" s="13">
        <f t="shared" si="18"/>
        <v>-4.9874578684358847E-3</v>
      </c>
      <c r="D229" s="6">
        <f t="shared" si="19"/>
        <v>2.4874735989423018E-5</v>
      </c>
      <c r="E229" s="13">
        <f t="shared" si="22"/>
        <v>-4.1355903961298743E-3</v>
      </c>
      <c r="F229" s="6">
        <f t="shared" si="23"/>
        <v>3.0007091468962967E-5</v>
      </c>
      <c r="G229" s="14">
        <f t="shared" si="20"/>
        <v>3.8704156425609302</v>
      </c>
      <c r="H229" s="13">
        <v>5.5321762109347495E-3</v>
      </c>
      <c r="I229" s="13">
        <f t="shared" si="21"/>
        <v>5.4778728963862395E-3</v>
      </c>
    </row>
    <row r="230" spans="1:9" hidden="1" outlineLevel="1" x14ac:dyDescent="0.3">
      <c r="A230" s="12" t="s">
        <v>237</v>
      </c>
      <c r="B230" s="13">
        <v>-2.2157571246540649E-3</v>
      </c>
      <c r="C230" s="13">
        <f t="shared" si="18"/>
        <v>-3.5442407982414475E-3</v>
      </c>
      <c r="D230" s="6">
        <f t="shared" si="19"/>
        <v>1.2561642835919174E-5</v>
      </c>
      <c r="E230" s="13">
        <f t="shared" si="22"/>
        <v>-4.9874578684358847E-3</v>
      </c>
      <c r="F230" s="6">
        <f t="shared" si="23"/>
        <v>4.0675030942875438E-5</v>
      </c>
      <c r="G230" s="14">
        <f t="shared" si="20"/>
        <v>4.0346362050884323</v>
      </c>
      <c r="H230" s="13">
        <v>5.8781239759533059E-3</v>
      </c>
      <c r="I230" s="13">
        <f t="shared" si="21"/>
        <v>6.3776979344333518E-3</v>
      </c>
    </row>
    <row r="231" spans="1:9" hidden="1" outlineLevel="1" x14ac:dyDescent="0.3">
      <c r="A231" s="12" t="s">
        <v>238</v>
      </c>
      <c r="B231" s="13">
        <v>1.8960451407243311E-3</v>
      </c>
      <c r="C231" s="13">
        <f t="shared" si="18"/>
        <v>5.6756146713694833E-4</v>
      </c>
      <c r="D231" s="6">
        <f t="shared" si="19"/>
        <v>3.2212601897864529E-7</v>
      </c>
      <c r="E231" s="13">
        <f t="shared" si="22"/>
        <v>-3.5442407982414475E-3</v>
      </c>
      <c r="F231" s="6">
        <f t="shared" si="23"/>
        <v>3.8447238746761435E-5</v>
      </c>
      <c r="G231" s="14">
        <f t="shared" si="20"/>
        <v>4.5348770324578043</v>
      </c>
      <c r="H231" s="13">
        <v>4.238533430681795E-3</v>
      </c>
      <c r="I231" s="13">
        <f t="shared" si="21"/>
        <v>6.2005837424198565E-3</v>
      </c>
    </row>
    <row r="232" spans="1:9" hidden="1" outlineLevel="1" x14ac:dyDescent="0.3">
      <c r="A232" s="12" t="s">
        <v>239</v>
      </c>
      <c r="B232" s="13">
        <v>3.7328621563787081E-3</v>
      </c>
      <c r="C232" s="13">
        <f t="shared" si="18"/>
        <v>2.4043784827913256E-3</v>
      </c>
      <c r="D232" s="6">
        <f t="shared" si="19"/>
        <v>5.7810358885099163E-6</v>
      </c>
      <c r="E232" s="13">
        <f t="shared" si="22"/>
        <v>5.6756146713694833E-4</v>
      </c>
      <c r="F232" s="6">
        <f t="shared" si="23"/>
        <v>1.5382207724615909E-5</v>
      </c>
      <c r="G232" s="14">
        <f t="shared" si="20"/>
        <v>4.2068645065310939</v>
      </c>
      <c r="H232" s="13">
        <v>5.3692793040066951E-3</v>
      </c>
      <c r="I232" s="13">
        <f t="shared" si="21"/>
        <v>3.9220157731217646E-3</v>
      </c>
    </row>
    <row r="233" spans="1:9" hidden="1" outlineLevel="1" x14ac:dyDescent="0.3">
      <c r="A233" s="12" t="s">
        <v>240</v>
      </c>
      <c r="B233" s="13">
        <v>3.5659819551439804E-4</v>
      </c>
      <c r="C233" s="13">
        <f t="shared" si="18"/>
        <v>-9.7188547807298476E-4</v>
      </c>
      <c r="D233" s="6">
        <f t="shared" si="19"/>
        <v>9.4456138248915413E-7</v>
      </c>
      <c r="E233" s="13">
        <f t="shared" si="22"/>
        <v>2.4043784827913256E-3</v>
      </c>
      <c r="F233" s="6">
        <f t="shared" si="23"/>
        <v>2.5573689213246899E-5</v>
      </c>
      <c r="G233" s="14">
        <f t="shared" si="20"/>
        <v>4.6751822737138529</v>
      </c>
      <c r="H233" s="13">
        <v>3.5822699762595427E-3</v>
      </c>
      <c r="I233" s="13">
        <f t="shared" si="21"/>
        <v>5.0570435249508083E-3</v>
      </c>
    </row>
    <row r="234" spans="1:9" hidden="1" outlineLevel="1" x14ac:dyDescent="0.3">
      <c r="A234" s="12" t="s">
        <v>241</v>
      </c>
      <c r="B234" s="13">
        <v>5.2683486546839242E-3</v>
      </c>
      <c r="C234" s="13">
        <f t="shared" si="18"/>
        <v>3.9398649810965412E-3</v>
      </c>
      <c r="D234" s="6">
        <f t="shared" si="19"/>
        <v>1.552253606927085E-5</v>
      </c>
      <c r="E234" s="13">
        <f t="shared" si="22"/>
        <v>-9.7188547807298476E-4</v>
      </c>
      <c r="F234" s="6">
        <f t="shared" si="23"/>
        <v>1.2741868350061975E-5</v>
      </c>
      <c r="G234" s="14">
        <f t="shared" si="20"/>
        <v>4.0898052738819537</v>
      </c>
      <c r="H234" s="13">
        <v>3.3761491347111708E-3</v>
      </c>
      <c r="I234" s="13">
        <f t="shared" si="21"/>
        <v>3.5695753739152188E-3</v>
      </c>
    </row>
    <row r="235" spans="1:9" hidden="1" outlineLevel="1" x14ac:dyDescent="0.3">
      <c r="A235" s="12" t="s">
        <v>242</v>
      </c>
      <c r="B235" s="13">
        <v>2.7542708586353852E-4</v>
      </c>
      <c r="C235" s="13">
        <f t="shared" si="18"/>
        <v>-1.0530565877238443E-3</v>
      </c>
      <c r="D235" s="6">
        <f t="shared" si="19"/>
        <v>1.1089281769485867E-6</v>
      </c>
      <c r="E235" s="13">
        <f t="shared" si="22"/>
        <v>3.9398649810965412E-3</v>
      </c>
      <c r="F235" s="6">
        <f t="shared" si="23"/>
        <v>1.2728515968276284E-5</v>
      </c>
      <c r="G235" s="14">
        <f t="shared" si="20"/>
        <v>4.7313258488218759</v>
      </c>
      <c r="H235" s="13">
        <v>3.3435186732807373E-3</v>
      </c>
      <c r="I235" s="13">
        <f t="shared" si="21"/>
        <v>3.567704579736989E-3</v>
      </c>
    </row>
    <row r="236" spans="1:9" hidden="1" outlineLevel="1" x14ac:dyDescent="0.3">
      <c r="A236" s="12" t="s">
        <v>243</v>
      </c>
      <c r="B236" s="13">
        <v>-5.5853146174804991E-3</v>
      </c>
      <c r="C236" s="13">
        <f t="shared" si="18"/>
        <v>-6.9137982910678821E-3</v>
      </c>
      <c r="D236" s="6">
        <f t="shared" si="19"/>
        <v>4.7800606809573167E-5</v>
      </c>
      <c r="E236" s="13">
        <f t="shared" si="22"/>
        <v>-1.0530565877238443E-3</v>
      </c>
      <c r="F236" s="6">
        <f t="shared" si="23"/>
        <v>1.1494022120013534E-5</v>
      </c>
      <c r="G236" s="14">
        <f t="shared" si="20"/>
        <v>2.485267661481505</v>
      </c>
      <c r="H236" s="13">
        <v>3.1871263152715231E-3</v>
      </c>
      <c r="I236" s="13">
        <f t="shared" si="21"/>
        <v>3.3902834866738701E-3</v>
      </c>
    </row>
    <row r="237" spans="1:9" hidden="1" outlineLevel="1" x14ac:dyDescent="0.3">
      <c r="A237" s="12" t="s">
        <v>244</v>
      </c>
      <c r="B237" s="13">
        <v>5.354649595431229E-3</v>
      </c>
      <c r="C237" s="13">
        <f t="shared" si="18"/>
        <v>4.026165921843846E-3</v>
      </c>
      <c r="D237" s="6">
        <f t="shared" si="19"/>
        <v>1.6210012030216706E-5</v>
      </c>
      <c r="E237" s="13">
        <f t="shared" si="22"/>
        <v>-6.9137982910678821E-3</v>
      </c>
      <c r="F237" s="6">
        <f t="shared" si="23"/>
        <v>2.9979307394372159E-5</v>
      </c>
      <c r="G237" s="14">
        <f t="shared" si="20"/>
        <v>4.0910889391102847</v>
      </c>
      <c r="H237" s="13">
        <v>4.2751624722292261E-3</v>
      </c>
      <c r="I237" s="13">
        <f t="shared" si="21"/>
        <v>5.4753362813960713E-3</v>
      </c>
    </row>
    <row r="238" spans="1:9" hidden="1" outlineLevel="1" x14ac:dyDescent="0.3">
      <c r="A238" s="12" t="s">
        <v>245</v>
      </c>
      <c r="B238" s="13">
        <v>1.2525249991826694E-3</v>
      </c>
      <c r="C238" s="13">
        <f t="shared" si="18"/>
        <v>-7.5958674404713383E-5</v>
      </c>
      <c r="D238" s="6">
        <f t="shared" si="19"/>
        <v>5.7697202173212603E-9</v>
      </c>
      <c r="E238" s="13">
        <f t="shared" si="22"/>
        <v>4.026165921843846E-3</v>
      </c>
      <c r="F238" s="6">
        <f t="shared" si="23"/>
        <v>1.8736439899681963E-5</v>
      </c>
      <c r="G238" s="14">
        <f t="shared" si="20"/>
        <v>5.2489575271676561</v>
      </c>
      <c r="H238" s="13">
        <v>2.0927258689252119E-3</v>
      </c>
      <c r="I238" s="13">
        <f t="shared" si="21"/>
        <v>4.3285609502098921E-3</v>
      </c>
    </row>
    <row r="239" spans="1:9" hidden="1" outlineLevel="1" x14ac:dyDescent="0.3">
      <c r="A239" s="12" t="s">
        <v>246</v>
      </c>
      <c r="B239" s="13">
        <v>7.8099973940756514E-3</v>
      </c>
      <c r="C239" s="13">
        <f t="shared" si="18"/>
        <v>6.4815137204882684E-3</v>
      </c>
      <c r="D239" s="6">
        <f t="shared" si="19"/>
        <v>4.2010020108877677E-5</v>
      </c>
      <c r="E239" s="13">
        <f t="shared" si="22"/>
        <v>-7.5958674404713383E-5</v>
      </c>
      <c r="F239" s="6">
        <f t="shared" si="23"/>
        <v>4.1238149400508734E-6</v>
      </c>
      <c r="G239" s="14">
        <f t="shared" si="20"/>
        <v>3.5307786728715911</v>
      </c>
      <c r="H239" s="13">
        <v>4.947908516719824E-3</v>
      </c>
      <c r="I239" s="13">
        <f t="shared" si="21"/>
        <v>2.0307178386104931E-3</v>
      </c>
    </row>
    <row r="240" spans="1:9" hidden="1" outlineLevel="1" x14ac:dyDescent="0.3">
      <c r="A240" s="12" t="s">
        <v>247</v>
      </c>
      <c r="B240" s="13">
        <v>-3.6857427018063469E-4</v>
      </c>
      <c r="C240" s="13">
        <f t="shared" si="18"/>
        <v>-1.6970579437680174E-3</v>
      </c>
      <c r="D240" s="6">
        <f t="shared" si="19"/>
        <v>2.8800056645061312E-6</v>
      </c>
      <c r="E240" s="13">
        <f t="shared" si="22"/>
        <v>6.4815137204882684E-3</v>
      </c>
      <c r="F240" s="6">
        <f t="shared" si="23"/>
        <v>2.6675182029378107E-5</v>
      </c>
      <c r="G240" s="14">
        <f t="shared" si="20"/>
        <v>4.6213271016884248</v>
      </c>
      <c r="H240" s="13">
        <v>3.4823471537112159E-3</v>
      </c>
      <c r="I240" s="13">
        <f t="shared" si="21"/>
        <v>5.1648022255821281E-3</v>
      </c>
    </row>
    <row r="241" spans="1:9" hidden="1" outlineLevel="1" x14ac:dyDescent="0.3">
      <c r="A241" s="12" t="s">
        <v>248</v>
      </c>
      <c r="B241" s="13">
        <v>-3.5219491222055663E-3</v>
      </c>
      <c r="C241" s="13">
        <f t="shared" si="18"/>
        <v>-4.8504327957929489E-3</v>
      </c>
      <c r="D241" s="6">
        <f t="shared" si="19"/>
        <v>2.3526698306503802E-5</v>
      </c>
      <c r="E241" s="13">
        <f t="shared" si="22"/>
        <v>-1.6970579437680174E-3</v>
      </c>
      <c r="F241" s="6">
        <f t="shared" si="23"/>
        <v>1.3660737626917342E-5</v>
      </c>
      <c r="G241" s="14">
        <f t="shared" si="20"/>
        <v>3.8367333705429947</v>
      </c>
      <c r="H241" s="13">
        <v>3.7923256441733904E-3</v>
      </c>
      <c r="I241" s="13">
        <f t="shared" si="21"/>
        <v>3.6960435098788193E-3</v>
      </c>
    </row>
    <row r="242" spans="1:9" hidden="1" outlineLevel="1" x14ac:dyDescent="0.3">
      <c r="A242" s="12" t="s">
        <v>249</v>
      </c>
      <c r="B242" s="13">
        <v>-1.3059284486635185E-3</v>
      </c>
      <c r="C242" s="13">
        <f t="shared" si="18"/>
        <v>-2.6344121222509013E-3</v>
      </c>
      <c r="D242" s="6">
        <f t="shared" si="19"/>
        <v>6.9401272298624975E-6</v>
      </c>
      <c r="E242" s="13">
        <f t="shared" si="22"/>
        <v>-4.8504327957929489E-3</v>
      </c>
      <c r="F242" s="6">
        <f t="shared" si="23"/>
        <v>2.5018047210351802E-5</v>
      </c>
      <c r="G242" s="14">
        <f t="shared" si="20"/>
        <v>4.473947725933022</v>
      </c>
      <c r="H242" s="13">
        <v>2.1612605720314074E-3</v>
      </c>
      <c r="I242" s="13">
        <f t="shared" si="21"/>
        <v>5.0018043954508859E-3</v>
      </c>
    </row>
    <row r="243" spans="1:9" hidden="1" outlineLevel="1" x14ac:dyDescent="0.3">
      <c r="A243" s="12" t="s">
        <v>250</v>
      </c>
      <c r="B243" s="13">
        <v>-3.2946695026326335E-3</v>
      </c>
      <c r="C243" s="13">
        <f t="shared" si="18"/>
        <v>-4.6231531762200165E-3</v>
      </c>
      <c r="D243" s="6">
        <f t="shared" si="19"/>
        <v>2.1373545290793229E-5</v>
      </c>
      <c r="E243" s="13">
        <f t="shared" si="22"/>
        <v>-2.6344121222509013E-3</v>
      </c>
      <c r="F243" s="6">
        <f t="shared" si="23"/>
        <v>8.5372223408945459E-6</v>
      </c>
      <c r="G243" s="14">
        <f t="shared" si="20"/>
        <v>3.8655398059861059</v>
      </c>
      <c r="H243" s="13">
        <v>6.4636630177255343E-3</v>
      </c>
      <c r="I243" s="13">
        <f t="shared" si="21"/>
        <v>2.9218525529010777E-3</v>
      </c>
    </row>
    <row r="244" spans="1:9" hidden="1" outlineLevel="1" x14ac:dyDescent="0.3">
      <c r="A244" s="12" t="s">
        <v>251</v>
      </c>
      <c r="B244" s="13">
        <v>2.7594661468949336E-3</v>
      </c>
      <c r="C244" s="13">
        <f t="shared" si="18"/>
        <v>1.4309824733075508E-3</v>
      </c>
      <c r="D244" s="6">
        <f t="shared" si="19"/>
        <v>2.0477108389133955E-6</v>
      </c>
      <c r="E244" s="13">
        <f t="shared" si="22"/>
        <v>-4.6231531762200165E-3</v>
      </c>
      <c r="F244" s="6">
        <f t="shared" si="23"/>
        <v>4.8840355333429747E-5</v>
      </c>
      <c r="G244" s="14">
        <f t="shared" si="20"/>
        <v>4.3252747511212908</v>
      </c>
      <c r="H244" s="13">
        <v>5.0673947679098887E-3</v>
      </c>
      <c r="I244" s="13">
        <f t="shared" si="21"/>
        <v>6.988587506315546E-3</v>
      </c>
    </row>
    <row r="245" spans="1:9" hidden="1" outlineLevel="1" x14ac:dyDescent="0.3">
      <c r="A245" s="12" t="s">
        <v>252</v>
      </c>
      <c r="B245" s="13">
        <v>-6.8634415355334628E-6</v>
      </c>
      <c r="C245" s="13">
        <f t="shared" si="18"/>
        <v>-1.3353471151229162E-3</v>
      </c>
      <c r="D245" s="6">
        <f t="shared" si="19"/>
        <v>1.7831519178670946E-6</v>
      </c>
      <c r="E245" s="13">
        <f t="shared" si="22"/>
        <v>1.4309824733075508E-3</v>
      </c>
      <c r="F245" s="6">
        <f t="shared" si="23"/>
        <v>2.2137681734685158E-5</v>
      </c>
      <c r="G245" s="14">
        <f t="shared" si="20"/>
        <v>4.7196655181532901</v>
      </c>
      <c r="H245" s="13">
        <v>3.2701039977352333E-3</v>
      </c>
      <c r="I245" s="13">
        <f t="shared" si="21"/>
        <v>4.7050697906285254E-3</v>
      </c>
    </row>
    <row r="246" spans="1:9" hidden="1" outlineLevel="1" x14ac:dyDescent="0.3">
      <c r="A246" s="12" t="s">
        <v>253</v>
      </c>
      <c r="B246" s="13">
        <v>3.6344555873070567E-3</v>
      </c>
      <c r="C246" s="13">
        <f t="shared" si="18"/>
        <v>2.3059719137196741E-3</v>
      </c>
      <c r="D246" s="6">
        <f t="shared" si="19"/>
        <v>5.317506466863976E-6</v>
      </c>
      <c r="E246" s="13">
        <f t="shared" si="22"/>
        <v>-1.3353471151229162E-3</v>
      </c>
      <c r="F246" s="6">
        <f t="shared" si="23"/>
        <v>1.1628594642075715E-5</v>
      </c>
      <c r="G246" s="14">
        <f t="shared" si="20"/>
        <v>4.1130465413019461</v>
      </c>
      <c r="H246" s="13">
        <v>6.0652040886991429E-3</v>
      </c>
      <c r="I246" s="13">
        <f t="shared" si="21"/>
        <v>3.4100725273923009E-3</v>
      </c>
    </row>
    <row r="247" spans="1:9" hidden="1" outlineLevel="1" x14ac:dyDescent="0.3">
      <c r="A247" s="12" t="s">
        <v>254</v>
      </c>
      <c r="B247" s="13">
        <v>-3.967154747124362E-4</v>
      </c>
      <c r="C247" s="13">
        <f t="shared" si="18"/>
        <v>-1.725199148299819E-3</v>
      </c>
      <c r="D247" s="6">
        <f t="shared" si="19"/>
        <v>2.976312101294421E-6</v>
      </c>
      <c r="E247" s="13">
        <f t="shared" si="22"/>
        <v>2.3059719137196741E-3</v>
      </c>
      <c r="F247" s="6">
        <f t="shared" si="23"/>
        <v>3.1565727140854595E-5</v>
      </c>
      <c r="G247" s="14">
        <f t="shared" si="20"/>
        <v>4.7639006026028081</v>
      </c>
      <c r="H247" s="13">
        <v>2.8194160373751962E-3</v>
      </c>
      <c r="I247" s="13">
        <f t="shared" si="21"/>
        <v>5.6183384679862952E-3</v>
      </c>
    </row>
    <row r="248" spans="1:9" hidden="1" outlineLevel="1" x14ac:dyDescent="0.3">
      <c r="A248" s="12" t="s">
        <v>255</v>
      </c>
      <c r="B248" s="13">
        <v>7.1124001534755626E-4</v>
      </c>
      <c r="C248" s="13">
        <f t="shared" si="18"/>
        <v>-6.1724365823982654E-4</v>
      </c>
      <c r="D248" s="6">
        <f t="shared" si="19"/>
        <v>3.8098973363728378E-7</v>
      </c>
      <c r="E248" s="13">
        <f t="shared" si="22"/>
        <v>-1.725199148299819E-3</v>
      </c>
      <c r="F248" s="6">
        <f t="shared" si="23"/>
        <v>9.9129027560938418E-6</v>
      </c>
      <c r="G248" s="14">
        <f t="shared" si="20"/>
        <v>4.3803410729741881</v>
      </c>
      <c r="H248" s="13">
        <v>4.9528162582235143E-3</v>
      </c>
      <c r="I248" s="13">
        <f t="shared" si="21"/>
        <v>3.1484762594140426E-3</v>
      </c>
    </row>
    <row r="249" spans="1:9" hidden="1" outlineLevel="1" x14ac:dyDescent="0.3">
      <c r="A249" s="12" t="s">
        <v>256</v>
      </c>
      <c r="B249" s="13">
        <v>-8.2030691043885728E-3</v>
      </c>
      <c r="C249" s="13">
        <f t="shared" si="18"/>
        <v>-9.5315527779759549E-3</v>
      </c>
      <c r="D249" s="6">
        <f t="shared" si="19"/>
        <v>9.0850498359341139E-5</v>
      </c>
      <c r="E249" s="13">
        <f t="shared" si="22"/>
        <v>-6.1724365823982654E-4</v>
      </c>
      <c r="F249" s="6">
        <f t="shared" si="23"/>
        <v>2.1368958721719153E-5</v>
      </c>
      <c r="G249" s="14">
        <f t="shared" si="20"/>
        <v>3.2221849381574623</v>
      </c>
      <c r="H249" s="13">
        <v>8.6285440265991709E-3</v>
      </c>
      <c r="I249" s="13">
        <f t="shared" si="21"/>
        <v>4.6226571062235574E-3</v>
      </c>
    </row>
    <row r="250" spans="1:9" hidden="1" outlineLevel="1" x14ac:dyDescent="0.3">
      <c r="A250" s="12" t="s">
        <v>257</v>
      </c>
      <c r="B250" s="13">
        <v>-5.543301253226848E-3</v>
      </c>
      <c r="C250" s="13">
        <f t="shared" si="18"/>
        <v>-6.871784926814231E-3</v>
      </c>
      <c r="D250" s="6">
        <f t="shared" si="19"/>
        <v>4.7221428080391265E-5</v>
      </c>
      <c r="E250" s="13">
        <f t="shared" si="22"/>
        <v>-9.5315527779759549E-3</v>
      </c>
      <c r="F250" s="6">
        <f t="shared" si="23"/>
        <v>1.0390098477789013E-4</v>
      </c>
      <c r="G250" s="14">
        <f t="shared" si="20"/>
        <v>3.5059947136383705</v>
      </c>
      <c r="H250" s="13">
        <v>8.8411279303552328E-3</v>
      </c>
      <c r="I250" s="13">
        <f t="shared" si="21"/>
        <v>1.0193183250481182E-2</v>
      </c>
    </row>
    <row r="251" spans="1:9" hidden="1" outlineLevel="1" x14ac:dyDescent="0.3">
      <c r="A251" s="12" t="s">
        <v>258</v>
      </c>
      <c r="B251" s="13">
        <v>-3.951473188331464E-4</v>
      </c>
      <c r="C251" s="13">
        <f t="shared" si="18"/>
        <v>-1.7236309924205293E-3</v>
      </c>
      <c r="D251" s="6">
        <f t="shared" si="19"/>
        <v>2.9709037980325788E-6</v>
      </c>
      <c r="E251" s="13">
        <f t="shared" si="22"/>
        <v>-6.871784926814231E-3</v>
      </c>
      <c r="F251" s="6">
        <f t="shared" si="23"/>
        <v>9.0340052587553702E-5</v>
      </c>
      <c r="G251" s="14">
        <f t="shared" si="20"/>
        <v>3.9970467306233299</v>
      </c>
      <c r="H251" s="13">
        <v>7.1105189174576009E-3</v>
      </c>
      <c r="I251" s="13">
        <f t="shared" si="21"/>
        <v>9.5047384281501252E-3</v>
      </c>
    </row>
    <row r="252" spans="1:9" hidden="1" outlineLevel="1" x14ac:dyDescent="0.3">
      <c r="A252" s="12" t="s">
        <v>259</v>
      </c>
      <c r="B252" s="13">
        <v>-1.4189640475695234E-3</v>
      </c>
      <c r="C252" s="13">
        <f t="shared" si="18"/>
        <v>-2.747447721156906E-3</v>
      </c>
      <c r="D252" s="6">
        <f t="shared" si="19"/>
        <v>7.5484689804902757E-6</v>
      </c>
      <c r="E252" s="13">
        <f t="shared" si="22"/>
        <v>-1.7236309924205293E-3</v>
      </c>
      <c r="F252" s="6">
        <f t="shared" si="23"/>
        <v>4.4616194313557657E-5</v>
      </c>
      <c r="G252" s="14">
        <f t="shared" si="20"/>
        <v>4.241665545315815</v>
      </c>
      <c r="H252" s="13">
        <v>4.897162490595356E-3</v>
      </c>
      <c r="I252" s="13">
        <f t="shared" si="21"/>
        <v>6.6795354863611331E-3</v>
      </c>
    </row>
    <row r="253" spans="1:9" hidden="1" outlineLevel="1" x14ac:dyDescent="0.3">
      <c r="A253" s="12" t="s">
        <v>260</v>
      </c>
      <c r="B253" s="13">
        <v>-3.3416333989061714E-2</v>
      </c>
      <c r="C253" s="13">
        <f t="shared" si="18"/>
        <v>-3.47448176626491E-2</v>
      </c>
      <c r="D253" s="6">
        <f t="shared" si="19"/>
        <v>1.2072023544107329E-3</v>
      </c>
      <c r="E253" s="13">
        <f t="shared" si="22"/>
        <v>-2.747447721156906E-3</v>
      </c>
      <c r="F253" s="6">
        <f t="shared" si="23"/>
        <v>2.6776065892864159E-5</v>
      </c>
      <c r="G253" s="14">
        <f t="shared" si="20"/>
        <v>-0.39135516757218913</v>
      </c>
      <c r="H253" s="13">
        <v>1.245749798130249E-2</v>
      </c>
      <c r="I253" s="13">
        <f t="shared" si="21"/>
        <v>5.1745594878080357E-3</v>
      </c>
    </row>
    <row r="254" spans="1:9" hidden="1" outlineLevel="1" x14ac:dyDescent="0.3">
      <c r="A254" s="12" t="s">
        <v>261</v>
      </c>
      <c r="B254" s="13">
        <v>-2.0787647463574973E-2</v>
      </c>
      <c r="C254" s="13">
        <f t="shared" si="18"/>
        <v>-2.2116131137162355E-2</v>
      </c>
      <c r="D254" s="6">
        <f t="shared" si="19"/>
        <v>4.8912325647616219E-4</v>
      </c>
      <c r="E254" s="13">
        <f t="shared" si="22"/>
        <v>-3.47448176626491E-2</v>
      </c>
      <c r="F254" s="6">
        <f t="shared" si="23"/>
        <v>5.3107457693770766E-4</v>
      </c>
      <c r="G254" s="14">
        <f t="shared" si="20"/>
        <v>2.3442294918135533</v>
      </c>
      <c r="H254" s="13">
        <v>1.8067445170300945E-2</v>
      </c>
      <c r="I254" s="13">
        <f t="shared" si="21"/>
        <v>2.3045055368510349E-2</v>
      </c>
    </row>
    <row r="255" spans="1:9" hidden="1" outlineLevel="1" x14ac:dyDescent="0.3">
      <c r="A255" s="12" t="s">
        <v>262</v>
      </c>
      <c r="B255" s="13">
        <v>1.4106320709680948E-2</v>
      </c>
      <c r="C255" s="13">
        <f t="shared" si="18"/>
        <v>1.2777837036093566E-2</v>
      </c>
      <c r="D255" s="6">
        <f t="shared" si="19"/>
        <v>1.632731193209644E-4</v>
      </c>
      <c r="E255" s="13">
        <f t="shared" si="22"/>
        <v>-2.2116131137162355E-2</v>
      </c>
      <c r="F255" s="6">
        <f t="shared" si="23"/>
        <v>4.3677358461201109E-4</v>
      </c>
      <c r="G255" s="14">
        <f t="shared" si="20"/>
        <v>2.7762555391528605</v>
      </c>
      <c r="H255" s="13">
        <v>2.038884101088612E-2</v>
      </c>
      <c r="I255" s="13">
        <f t="shared" si="21"/>
        <v>2.0899128800311535E-2</v>
      </c>
    </row>
    <row r="256" spans="1:9" hidden="1" outlineLevel="1" x14ac:dyDescent="0.3">
      <c r="A256" s="12" t="s">
        <v>263</v>
      </c>
      <c r="B256" s="13">
        <v>-5.922538841602318E-3</v>
      </c>
      <c r="C256" s="13">
        <f t="shared" si="18"/>
        <v>-7.251022515189701E-3</v>
      </c>
      <c r="D256" s="6">
        <f t="shared" si="19"/>
        <v>5.2577327515787977E-5</v>
      </c>
      <c r="E256" s="13">
        <f t="shared" si="22"/>
        <v>1.2777837036093566E-2</v>
      </c>
      <c r="F256" s="6">
        <f t="shared" si="23"/>
        <v>3.149806041343192E-4</v>
      </c>
      <c r="G256" s="14">
        <f t="shared" si="20"/>
        <v>3.4921322581406535</v>
      </c>
      <c r="H256" s="13">
        <v>6.4676160715591759E-3</v>
      </c>
      <c r="I256" s="13">
        <f t="shared" si="21"/>
        <v>1.7747692924273827E-2</v>
      </c>
    </row>
    <row r="257" spans="1:9" hidden="1" outlineLevel="1" x14ac:dyDescent="0.3">
      <c r="A257" s="12" t="s">
        <v>264</v>
      </c>
      <c r="B257" s="13">
        <v>2.1267870038650147E-2</v>
      </c>
      <c r="C257" s="13">
        <f t="shared" si="18"/>
        <v>1.9939386365062765E-2</v>
      </c>
      <c r="D257" s="6">
        <f t="shared" si="19"/>
        <v>3.9757912861525089E-4</v>
      </c>
      <c r="E257" s="13">
        <f t="shared" si="22"/>
        <v>-7.251022515189701E-3</v>
      </c>
      <c r="F257" s="6">
        <f t="shared" si="23"/>
        <v>6.1494026644134779E-5</v>
      </c>
      <c r="G257" s="14">
        <f t="shared" si="20"/>
        <v>1.4912139942019771</v>
      </c>
      <c r="H257" s="13">
        <v>9.360749407239511E-3</v>
      </c>
      <c r="I257" s="13">
        <f t="shared" si="21"/>
        <v>7.841812714171054E-3</v>
      </c>
    </row>
    <row r="258" spans="1:9" hidden="1" outlineLevel="1" x14ac:dyDescent="0.3">
      <c r="A258" s="12" t="s">
        <v>265</v>
      </c>
      <c r="B258" s="13">
        <v>-2.5270816079308065E-4</v>
      </c>
      <c r="C258" s="13">
        <f t="shared" si="18"/>
        <v>-1.5811918343804634E-3</v>
      </c>
      <c r="D258" s="6">
        <f t="shared" si="19"/>
        <v>2.5001676171114547E-6</v>
      </c>
      <c r="E258" s="13">
        <f t="shared" si="22"/>
        <v>1.9939386365062765E-2</v>
      </c>
      <c r="F258" s="6">
        <f t="shared" si="23"/>
        <v>1.044207363947233E-4</v>
      </c>
      <c r="G258" s="14">
        <f t="shared" si="20"/>
        <v>3.7012860208186695</v>
      </c>
      <c r="H258" s="13">
        <v>9.7134557862855828E-3</v>
      </c>
      <c r="I258" s="13">
        <f t="shared" si="21"/>
        <v>1.0218646505028114E-2</v>
      </c>
    </row>
    <row r="259" spans="1:9" hidden="1" outlineLevel="1" x14ac:dyDescent="0.3">
      <c r="A259" s="12" t="s">
        <v>266</v>
      </c>
      <c r="B259" s="13">
        <v>-1.4496515061645461E-2</v>
      </c>
      <c r="C259" s="13">
        <f t="shared" si="18"/>
        <v>-1.5824998735232843E-2</v>
      </c>
      <c r="D259" s="6">
        <f t="shared" si="19"/>
        <v>2.5043058497012106E-4</v>
      </c>
      <c r="E259" s="13">
        <f t="shared" si="22"/>
        <v>-1.5811918343804634E-3</v>
      </c>
      <c r="F259" s="6">
        <f t="shared" si="23"/>
        <v>7.6001707359051561E-5</v>
      </c>
      <c r="G259" s="14">
        <f t="shared" si="20"/>
        <v>2.5252633773334128</v>
      </c>
      <c r="H259" s="13">
        <v>1.0707315880057966E-2</v>
      </c>
      <c r="I259" s="13">
        <f t="shared" si="21"/>
        <v>8.7178958102888306E-3</v>
      </c>
    </row>
    <row r="260" spans="1:9" hidden="1" outlineLevel="1" x14ac:dyDescent="0.3">
      <c r="A260" s="12" t="s">
        <v>267</v>
      </c>
      <c r="B260" s="13">
        <v>-3.6123513910236955E-4</v>
      </c>
      <c r="C260" s="13">
        <f t="shared" si="18"/>
        <v>-1.6897188126897523E-3</v>
      </c>
      <c r="D260" s="6">
        <f t="shared" si="19"/>
        <v>2.8551496659576661E-6</v>
      </c>
      <c r="E260" s="13">
        <f t="shared" si="22"/>
        <v>-1.5824998735232843E-2</v>
      </c>
      <c r="F260" s="6">
        <f t="shared" si="23"/>
        <v>1.9132993603312049E-4</v>
      </c>
      <c r="G260" s="14">
        <f t="shared" si="20"/>
        <v>3.7046361258015419</v>
      </c>
      <c r="H260" s="13">
        <v>9.6611307039719506E-3</v>
      </c>
      <c r="I260" s="13">
        <f t="shared" si="21"/>
        <v>1.3832206477388937E-2</v>
      </c>
    </row>
    <row r="261" spans="1:9" hidden="1" outlineLevel="1" x14ac:dyDescent="0.3">
      <c r="A261" s="12" t="s">
        <v>268</v>
      </c>
      <c r="B261" s="13">
        <v>-4.3087439887895167E-3</v>
      </c>
      <c r="C261" s="13">
        <f t="shared" si="18"/>
        <v>-5.6372276623768997E-3</v>
      </c>
      <c r="D261" s="6">
        <f t="shared" si="19"/>
        <v>3.1778335717467328E-5</v>
      </c>
      <c r="E261" s="13">
        <f t="shared" si="22"/>
        <v>-1.6897188126897523E-3</v>
      </c>
      <c r="F261" s="6">
        <f t="shared" si="23"/>
        <v>7.5761981445800534E-5</v>
      </c>
      <c r="G261" s="14">
        <f t="shared" si="20"/>
        <v>3.7388503744740658</v>
      </c>
      <c r="H261" s="13">
        <v>6.5175557533060334E-3</v>
      </c>
      <c r="I261" s="13">
        <f t="shared" si="21"/>
        <v>8.7041358816255E-3</v>
      </c>
    </row>
    <row r="262" spans="1:9" hidden="1" outlineLevel="1" x14ac:dyDescent="0.3">
      <c r="A262" s="12" t="s">
        <v>269</v>
      </c>
      <c r="B262" s="13">
        <v>-5.5270973242133609E-3</v>
      </c>
      <c r="C262" s="13">
        <f t="shared" si="18"/>
        <v>-6.8555809978007439E-3</v>
      </c>
      <c r="D262" s="6">
        <f t="shared" si="19"/>
        <v>4.6998990817406643E-5</v>
      </c>
      <c r="E262" s="13">
        <f t="shared" si="22"/>
        <v>-5.6372276623768997E-3</v>
      </c>
      <c r="F262" s="6">
        <f t="shared" si="23"/>
        <v>5.3972507260523853E-5</v>
      </c>
      <c r="G262" s="14">
        <f t="shared" si="20"/>
        <v>2.9482038876366552</v>
      </c>
      <c r="H262" s="13">
        <v>1.9667397475107175E-2</v>
      </c>
      <c r="I262" s="13">
        <f t="shared" si="21"/>
        <v>7.3465983462092065E-3</v>
      </c>
    </row>
    <row r="263" spans="1:9" hidden="1" outlineLevel="1" x14ac:dyDescent="0.3">
      <c r="A263" s="12" t="s">
        <v>270</v>
      </c>
      <c r="B263" s="13">
        <v>-3.135083200711912E-2</v>
      </c>
      <c r="C263" s="13">
        <f t="shared" si="18"/>
        <v>-3.2679315680706505E-2</v>
      </c>
      <c r="D263" s="6">
        <f t="shared" si="19"/>
        <v>1.0679376733592702E-3</v>
      </c>
      <c r="E263" s="13">
        <f t="shared" si="22"/>
        <v>-6.8555809978007439E-3</v>
      </c>
      <c r="F263" s="6">
        <f t="shared" si="23"/>
        <v>3.1169374355733228E-4</v>
      </c>
      <c r="G263" s="14">
        <f t="shared" si="20"/>
        <v>0.91627630153650375</v>
      </c>
      <c r="H263" s="13">
        <v>1.5000034123862006E-2</v>
      </c>
      <c r="I263" s="13">
        <f t="shared" si="21"/>
        <v>1.765485042579892E-2</v>
      </c>
    </row>
    <row r="264" spans="1:9" hidden="1" outlineLevel="1" x14ac:dyDescent="0.3">
      <c r="A264" s="12" t="s">
        <v>271</v>
      </c>
      <c r="B264" s="13">
        <v>1.8453729479332191E-2</v>
      </c>
      <c r="C264" s="13">
        <f t="shared" si="18"/>
        <v>1.7125245805744808E-2</v>
      </c>
      <c r="D264" s="6">
        <f t="shared" si="19"/>
        <v>2.9327404390718014E-4</v>
      </c>
      <c r="E264" s="13">
        <f t="shared" si="22"/>
        <v>-3.2679315680706505E-2</v>
      </c>
      <c r="F264" s="6">
        <f t="shared" si="23"/>
        <v>5.306094484851348E-4</v>
      </c>
      <c r="G264" s="14">
        <f t="shared" si="20"/>
        <v>2.600039468542251</v>
      </c>
      <c r="H264" s="13">
        <v>1.3991807811781188E-2</v>
      </c>
      <c r="I264" s="13">
        <f t="shared" si="21"/>
        <v>2.3034961438759449E-2</v>
      </c>
    </row>
    <row r="265" spans="1:9" hidden="1" outlineLevel="1" x14ac:dyDescent="0.3">
      <c r="A265" s="12" t="s">
        <v>272</v>
      </c>
      <c r="B265" s="13">
        <v>-1.7479090705260276E-2</v>
      </c>
      <c r="C265" s="13">
        <f t="shared" si="18"/>
        <v>-1.8807574378847659E-2</v>
      </c>
      <c r="D265" s="6">
        <f t="shared" si="19"/>
        <v>3.537248540158869E-4</v>
      </c>
      <c r="E265" s="13">
        <f t="shared" si="22"/>
        <v>1.7125245805744808E-2</v>
      </c>
      <c r="F265" s="6">
        <f t="shared" si="23"/>
        <v>1.7935139202682264E-4</v>
      </c>
      <c r="G265" s="14">
        <f t="shared" si="20"/>
        <v>2.5408542395231479</v>
      </c>
      <c r="H265" s="13">
        <v>2.1100262772907965E-2</v>
      </c>
      <c r="I265" s="13">
        <f t="shared" si="21"/>
        <v>1.3392213858314191E-2</v>
      </c>
    </row>
    <row r="266" spans="1:9" hidden="1" outlineLevel="1" x14ac:dyDescent="0.3">
      <c r="A266" s="12" t="s">
        <v>273</v>
      </c>
      <c r="B266" s="13">
        <v>-6.5812303337732898E-3</v>
      </c>
      <c r="C266" s="13">
        <f t="shared" si="18"/>
        <v>-7.9097140073606728E-3</v>
      </c>
      <c r="D266" s="6">
        <f t="shared" si="19"/>
        <v>6.2563575678237628E-5</v>
      </c>
      <c r="E266" s="13">
        <f t="shared" si="22"/>
        <v>-1.8807574378847659E-2</v>
      </c>
      <c r="F266" s="6">
        <f t="shared" si="23"/>
        <v>4.8241990930115167E-4</v>
      </c>
      <c r="G266" s="14">
        <f t="shared" si="20"/>
        <v>2.6863533626593297</v>
      </c>
      <c r="H266" s="13">
        <v>2.5920762381031956E-2</v>
      </c>
      <c r="I266" s="13">
        <f t="shared" si="21"/>
        <v>2.1964059490475609E-2</v>
      </c>
    </row>
    <row r="267" spans="1:9" hidden="1" outlineLevel="1" x14ac:dyDescent="0.3">
      <c r="A267" s="12" t="s">
        <v>274</v>
      </c>
      <c r="B267" s="13">
        <v>1.5545366655688744E-2</v>
      </c>
      <c r="C267" s="13">
        <f t="shared" si="18"/>
        <v>1.4216882982101362E-2</v>
      </c>
      <c r="D267" s="6">
        <f t="shared" si="19"/>
        <v>2.0211976172676332E-4</v>
      </c>
      <c r="E267" s="13">
        <f t="shared" si="22"/>
        <v>-7.9097140073606728E-3</v>
      </c>
      <c r="F267" s="6">
        <f t="shared" si="23"/>
        <v>5.0711103121737003E-4</v>
      </c>
      <c r="G267" s="14">
        <f t="shared" si="20"/>
        <v>2.5520192174068286</v>
      </c>
      <c r="H267" s="13">
        <v>9.0485557698231165E-3</v>
      </c>
      <c r="I267" s="13">
        <f t="shared" si="21"/>
        <v>2.2519125898164211E-2</v>
      </c>
    </row>
    <row r="268" spans="1:9" hidden="1" outlineLevel="1" x14ac:dyDescent="0.3">
      <c r="A268" s="12" t="s">
        <v>275</v>
      </c>
      <c r="B268" s="13">
        <v>1.0792838671999127E-2</v>
      </c>
      <c r="C268" s="13">
        <f t="shared" si="18"/>
        <v>9.4643549984117451E-3</v>
      </c>
      <c r="D268" s="6">
        <f t="shared" si="19"/>
        <v>8.9574015535961386E-5</v>
      </c>
      <c r="E268" s="13">
        <f t="shared" si="22"/>
        <v>1.4216882982101362E-2</v>
      </c>
      <c r="F268" s="6">
        <f t="shared" si="23"/>
        <v>8.6501613510021991E-5</v>
      </c>
      <c r="G268" s="14">
        <f t="shared" si="20"/>
        <v>3.1660165644107816</v>
      </c>
      <c r="H268" s="13">
        <v>1.2762735574235472E-2</v>
      </c>
      <c r="I268" s="13">
        <f t="shared" si="21"/>
        <v>9.3006243613008039E-3</v>
      </c>
    </row>
    <row r="269" spans="1:9" hidden="1" outlineLevel="1" x14ac:dyDescent="0.3">
      <c r="A269" s="12" t="s">
        <v>276</v>
      </c>
      <c r="B269" s="13">
        <v>1.0502452503904892E-2</v>
      </c>
      <c r="C269" s="13">
        <f t="shared" si="18"/>
        <v>9.1739688303175103E-3</v>
      </c>
      <c r="D269" s="6">
        <f t="shared" si="19"/>
        <v>8.4161704099637233E-5</v>
      </c>
      <c r="E269" s="13">
        <f t="shared" si="22"/>
        <v>9.4643549984117451E-3</v>
      </c>
      <c r="F269" s="6">
        <f t="shared" si="23"/>
        <v>1.3575052300396183E-4</v>
      </c>
      <c r="G269" s="14">
        <f t="shared" si="20"/>
        <v>3.1910888137694489</v>
      </c>
      <c r="H269" s="13">
        <v>7.0817475653235174E-3</v>
      </c>
      <c r="I269" s="13">
        <f t="shared" si="21"/>
        <v>1.165120264195769E-2</v>
      </c>
    </row>
    <row r="270" spans="1:9" hidden="1" outlineLevel="1" x14ac:dyDescent="0.3">
      <c r="A270" s="12" t="s">
        <v>277</v>
      </c>
      <c r="B270" s="13">
        <v>-6.3366998101070391E-3</v>
      </c>
      <c r="C270" s="13">
        <f t="shared" si="18"/>
        <v>-7.6651834836944221E-3</v>
      </c>
      <c r="D270" s="6">
        <f t="shared" si="19"/>
        <v>5.8755037838701758E-5</v>
      </c>
      <c r="E270" s="13">
        <f t="shared" si="22"/>
        <v>9.1739688303175103E-3</v>
      </c>
      <c r="F270" s="6">
        <f t="shared" si="23"/>
        <v>5.1647167704205146E-5</v>
      </c>
      <c r="G270" s="14">
        <f t="shared" si="20"/>
        <v>3.2408481939946645</v>
      </c>
      <c r="H270" s="13">
        <v>1.3160269349617174E-2</v>
      </c>
      <c r="I270" s="13">
        <f t="shared" si="21"/>
        <v>7.186596392187692E-3</v>
      </c>
    </row>
    <row r="271" spans="1:9" hidden="1" outlineLevel="1" x14ac:dyDescent="0.3">
      <c r="A271" s="12" t="s">
        <v>278</v>
      </c>
      <c r="B271" s="13">
        <v>5.5846938170283911E-3</v>
      </c>
      <c r="C271" s="13">
        <f t="shared" si="18"/>
        <v>4.2562101434410081E-3</v>
      </c>
      <c r="D271" s="6">
        <f t="shared" si="19"/>
        <v>1.8115324785130128E-5</v>
      </c>
      <c r="E271" s="13">
        <f t="shared" si="22"/>
        <v>-7.6651834836944221E-3</v>
      </c>
      <c r="F271" s="6">
        <f t="shared" si="23"/>
        <v>1.6904371141123489E-4</v>
      </c>
      <c r="G271" s="14">
        <f t="shared" si="20"/>
        <v>3.9429619830568101</v>
      </c>
      <c r="H271" s="13">
        <v>6.014642672874871E-3</v>
      </c>
      <c r="I271" s="13">
        <f t="shared" si="21"/>
        <v>1.3001681099428446E-2</v>
      </c>
    </row>
    <row r="272" spans="1:9" hidden="1" outlineLevel="1" x14ac:dyDescent="0.3">
      <c r="A272" s="12" t="s">
        <v>279</v>
      </c>
      <c r="B272" s="13">
        <v>6.2398268627495259E-3</v>
      </c>
      <c r="C272" s="13">
        <f t="shared" si="18"/>
        <v>4.9113431891621429E-3</v>
      </c>
      <c r="D272" s="6">
        <f t="shared" si="19"/>
        <v>2.4121291921729369E-5</v>
      </c>
      <c r="E272" s="13">
        <f t="shared" si="22"/>
        <v>4.2562101434410081E-3</v>
      </c>
      <c r="F272" s="6">
        <f t="shared" si="23"/>
        <v>3.3450484638467107E-5</v>
      </c>
      <c r="G272" s="14">
        <f t="shared" si="20"/>
        <v>3.7035491316236411</v>
      </c>
      <c r="H272" s="13">
        <v>3.3467162440860179E-3</v>
      </c>
      <c r="I272" s="13">
        <f t="shared" si="21"/>
        <v>5.7836393938822906E-3</v>
      </c>
    </row>
    <row r="273" spans="1:9" hidden="1" outlineLevel="1" x14ac:dyDescent="0.3">
      <c r="A273" s="12" t="s">
        <v>280</v>
      </c>
      <c r="B273" s="13">
        <v>2.0987099015788779E-2</v>
      </c>
      <c r="C273" s="13">
        <f t="shared" si="18"/>
        <v>1.9658615342201397E-2</v>
      </c>
      <c r="D273" s="6">
        <f t="shared" si="19"/>
        <v>3.8646115717263612E-4</v>
      </c>
      <c r="E273" s="13">
        <f t="shared" si="22"/>
        <v>4.9113431891621429E-3</v>
      </c>
      <c r="F273" s="6">
        <f t="shared" si="23"/>
        <v>1.3397765322604839E-5</v>
      </c>
      <c r="G273" s="14">
        <f t="shared" si="20"/>
        <v>1.4072736418211247</v>
      </c>
      <c r="H273" s="13">
        <v>8.981708045264809E-3</v>
      </c>
      <c r="I273" s="13">
        <f t="shared" si="21"/>
        <v>3.6602957971460228E-3</v>
      </c>
    </row>
    <row r="274" spans="1:9" hidden="1" outlineLevel="1" x14ac:dyDescent="0.3">
      <c r="A274" s="12" t="s">
        <v>281</v>
      </c>
      <c r="B274" s="13">
        <v>-2.5121349979599032E-3</v>
      </c>
      <c r="C274" s="13">
        <f t="shared" si="18"/>
        <v>-3.8406186715472862E-3</v>
      </c>
      <c r="D274" s="6">
        <f t="shared" si="19"/>
        <v>1.4750351780237641E-5</v>
      </c>
      <c r="E274" s="13">
        <f t="shared" si="22"/>
        <v>1.9658615342201397E-2</v>
      </c>
      <c r="F274" s="6">
        <f t="shared" si="23"/>
        <v>9.8007666297522011E-5</v>
      </c>
      <c r="G274" s="14">
        <f t="shared" si="20"/>
        <v>4.0494487898574549</v>
      </c>
      <c r="H274" s="13">
        <v>5.3864629412772626E-3</v>
      </c>
      <c r="I274" s="13">
        <f t="shared" si="21"/>
        <v>9.8998821355368669E-3</v>
      </c>
    </row>
    <row r="275" spans="1:9" hidden="1" outlineLevel="1" x14ac:dyDescent="0.3">
      <c r="A275" s="12" t="s">
        <v>282</v>
      </c>
      <c r="B275" s="13">
        <v>-9.2415615930208604E-3</v>
      </c>
      <c r="C275" s="13">
        <f t="shared" ref="C275:C338" si="24">B275-B$8</f>
        <v>-1.0570045266608243E-2</v>
      </c>
      <c r="D275" s="6">
        <f t="shared" ref="D275:D338" si="25">C275^2</f>
        <v>1.1172585693814732E-4</v>
      </c>
      <c r="E275" s="13">
        <f t="shared" si="22"/>
        <v>-3.8406186715472862E-3</v>
      </c>
      <c r="F275" s="6">
        <f t="shared" si="23"/>
        <v>3.4802970343060632E-5</v>
      </c>
      <c r="G275" s="14">
        <f t="shared" ref="G275:G338" si="26">IFERROR(LN(_xlfn.GAMMA((B$14+1)/2)/(H275*SQRT(B$14*PI())*_xlfn.GAMMA(B$14/2))*(1 + D275/(H275^2*B$14))^(-(B$14+1)/2)),-10000)</f>
        <v>3.0967026948414946</v>
      </c>
      <c r="H275" s="13">
        <v>8.9115306440610935E-3</v>
      </c>
      <c r="I275" s="13">
        <f t="shared" ref="I275:I338" si="27">SQRT(F275)</f>
        <v>5.8994042362818834E-3</v>
      </c>
    </row>
    <row r="276" spans="1:9" hidden="1" outlineLevel="1" x14ac:dyDescent="0.3">
      <c r="A276" s="12" t="s">
        <v>283</v>
      </c>
      <c r="B276" s="13">
        <v>-1.9898136727593101E-2</v>
      </c>
      <c r="C276" s="13">
        <f t="shared" si="24"/>
        <v>-2.1226620401180483E-2</v>
      </c>
      <c r="D276" s="6">
        <f t="shared" si="25"/>
        <v>4.5056941365581148E-4</v>
      </c>
      <c r="E276" s="13">
        <f t="shared" ref="E276:E339" si="28">C275</f>
        <v>-1.0570045266608243E-2</v>
      </c>
      <c r="F276" s="6">
        <f t="shared" ref="F276:F339" si="29">EXP(B$9 + B$10*ABS(E276/SQRT(H275^2)) + B$11*E276/SQRT(H275^2) + B$12*LN(H275^2))</f>
        <v>1.1549226516758056E-4</v>
      </c>
      <c r="G276" s="14">
        <f t="shared" si="26"/>
        <v>1.170584414840919</v>
      </c>
      <c r="H276" s="13">
        <v>9.3116422642684441E-3</v>
      </c>
      <c r="I276" s="13">
        <f t="shared" si="27"/>
        <v>1.074673276710557E-2</v>
      </c>
    </row>
    <row r="277" spans="1:9" hidden="1" outlineLevel="1" x14ac:dyDescent="0.3">
      <c r="A277" s="12" t="s">
        <v>284</v>
      </c>
      <c r="B277" s="13">
        <v>-1.4830044565126614E-3</v>
      </c>
      <c r="C277" s="13">
        <f t="shared" si="24"/>
        <v>-2.8114881301000445E-3</v>
      </c>
      <c r="D277" s="6">
        <f t="shared" si="25"/>
        <v>7.9044655056934447E-6</v>
      </c>
      <c r="E277" s="13">
        <f t="shared" si="28"/>
        <v>-2.1226620401180483E-2</v>
      </c>
      <c r="F277" s="6">
        <f t="shared" si="29"/>
        <v>2.3232989914121675E-4</v>
      </c>
      <c r="G277" s="14">
        <f t="shared" si="26"/>
        <v>3.6176194121800709</v>
      </c>
      <c r="H277" s="13">
        <v>1.0310734047105275E-2</v>
      </c>
      <c r="I277" s="13">
        <f t="shared" si="27"/>
        <v>1.5242371834501897E-2</v>
      </c>
    </row>
    <row r="278" spans="1:9" hidden="1" outlineLevel="1" x14ac:dyDescent="0.3">
      <c r="A278" s="12" t="s">
        <v>285</v>
      </c>
      <c r="B278" s="13">
        <v>-7.5962428487097063E-3</v>
      </c>
      <c r="C278" s="13">
        <f t="shared" si="24"/>
        <v>-8.9247265222970884E-3</v>
      </c>
      <c r="D278" s="6">
        <f t="shared" si="25"/>
        <v>7.9650743497793088E-5</v>
      </c>
      <c r="E278" s="13">
        <f t="shared" si="28"/>
        <v>-2.8114881301000445E-3</v>
      </c>
      <c r="F278" s="6">
        <f t="shared" si="29"/>
        <v>9.0317129298721384E-5</v>
      </c>
      <c r="G278" s="14">
        <f t="shared" si="26"/>
        <v>3.1367692559925189</v>
      </c>
      <c r="H278" s="13">
        <v>1.420243992211029E-2</v>
      </c>
      <c r="I278" s="13">
        <f t="shared" si="27"/>
        <v>9.5035324642325173E-3</v>
      </c>
    </row>
    <row r="279" spans="1:9" hidden="1" outlineLevel="1" x14ac:dyDescent="0.3">
      <c r="A279" s="12" t="s">
        <v>286</v>
      </c>
      <c r="B279" s="13">
        <v>1.0538079545354202E-2</v>
      </c>
      <c r="C279" s="13">
        <f t="shared" si="24"/>
        <v>9.2095958717668194E-3</v>
      </c>
      <c r="D279" s="6">
        <f t="shared" si="25"/>
        <v>8.4816656121264439E-5</v>
      </c>
      <c r="E279" s="13">
        <f t="shared" si="28"/>
        <v>-8.9247265222970884E-3</v>
      </c>
      <c r="F279" s="6">
        <f t="shared" si="29"/>
        <v>1.9978338326398433E-4</v>
      </c>
      <c r="G279" s="14">
        <f t="shared" si="26"/>
        <v>3.0977128482706568</v>
      </c>
      <c r="H279" s="13">
        <v>1.4840589826058861E-2</v>
      </c>
      <c r="I279" s="13">
        <f t="shared" si="27"/>
        <v>1.4134474990744592E-2</v>
      </c>
    </row>
    <row r="280" spans="1:9" hidden="1" outlineLevel="1" x14ac:dyDescent="0.3">
      <c r="A280" s="12" t="s">
        <v>287</v>
      </c>
      <c r="B280" s="13">
        <v>2.2208125151236689E-3</v>
      </c>
      <c r="C280" s="13">
        <f t="shared" si="24"/>
        <v>8.9232884153628614E-4</v>
      </c>
      <c r="D280" s="6">
        <f t="shared" si="25"/>
        <v>7.9625076143749051E-7</v>
      </c>
      <c r="E280" s="13">
        <f t="shared" si="28"/>
        <v>9.2095958717668194E-3</v>
      </c>
      <c r="F280" s="6">
        <f t="shared" si="29"/>
        <v>1.7468319868438705E-4</v>
      </c>
      <c r="G280" s="14">
        <f t="shared" si="26"/>
        <v>3.8177107655659364</v>
      </c>
      <c r="H280" s="13">
        <v>8.7156348860810799E-3</v>
      </c>
      <c r="I280" s="13">
        <f t="shared" si="27"/>
        <v>1.3216777167085289E-2</v>
      </c>
    </row>
    <row r="281" spans="1:9" hidden="1" outlineLevel="1" x14ac:dyDescent="0.3">
      <c r="A281" s="12" t="s">
        <v>288</v>
      </c>
      <c r="B281" s="13">
        <v>-1.6783146839093228E-2</v>
      </c>
      <c r="C281" s="13">
        <f t="shared" si="24"/>
        <v>-1.811163051268061E-2</v>
      </c>
      <c r="D281" s="6">
        <f t="shared" si="25"/>
        <v>3.280311598278633E-4</v>
      </c>
      <c r="E281" s="13">
        <f t="shared" si="28"/>
        <v>8.9232884153628614E-4</v>
      </c>
      <c r="F281" s="6">
        <f t="shared" si="29"/>
        <v>5.8036471829213095E-5</v>
      </c>
      <c r="G281" s="14">
        <f t="shared" si="26"/>
        <v>2.0900974838126354</v>
      </c>
      <c r="H281" s="13">
        <v>1.0191558588019073E-2</v>
      </c>
      <c r="I281" s="13">
        <f t="shared" si="27"/>
        <v>7.6181672224501012E-3</v>
      </c>
    </row>
    <row r="282" spans="1:9" hidden="1" outlineLevel="1" x14ac:dyDescent="0.3">
      <c r="A282" s="12" t="s">
        <v>289</v>
      </c>
      <c r="B282" s="13">
        <v>-1.8317962154308476E-2</v>
      </c>
      <c r="C282" s="13">
        <f t="shared" si="24"/>
        <v>-1.9646445827895858E-2</v>
      </c>
      <c r="D282" s="6">
        <f t="shared" si="25"/>
        <v>3.8598283366844655E-4</v>
      </c>
      <c r="E282" s="13">
        <f t="shared" si="28"/>
        <v>-1.811163051268061E-2</v>
      </c>
      <c r="F282" s="6">
        <f t="shared" si="29"/>
        <v>2.0675975305776089E-4</v>
      </c>
      <c r="G282" s="14">
        <f t="shared" si="26"/>
        <v>2.469276917406519</v>
      </c>
      <c r="H282" s="13">
        <v>1.6275396180100654E-2</v>
      </c>
      <c r="I282" s="13">
        <f t="shared" si="27"/>
        <v>1.4379142987597031E-2</v>
      </c>
    </row>
    <row r="283" spans="1:9" hidden="1" outlineLevel="1" x14ac:dyDescent="0.3">
      <c r="A283" s="12" t="s">
        <v>290</v>
      </c>
      <c r="B283" s="13">
        <v>3.038654446444182E-3</v>
      </c>
      <c r="C283" s="13">
        <f t="shared" si="24"/>
        <v>1.7101707728567992E-3</v>
      </c>
      <c r="D283" s="6">
        <f t="shared" si="25"/>
        <v>2.9246840723336217E-6</v>
      </c>
      <c r="E283" s="13">
        <f t="shared" si="28"/>
        <v>-1.9646445827895858E-2</v>
      </c>
      <c r="F283" s="6">
        <f t="shared" si="29"/>
        <v>3.5652515850080499E-4</v>
      </c>
      <c r="G283" s="14">
        <f t="shared" si="26"/>
        <v>3.8447480599816117</v>
      </c>
      <c r="H283" s="13">
        <v>8.3503681879162316E-3</v>
      </c>
      <c r="I283" s="13">
        <f t="shared" si="27"/>
        <v>1.8881873807988576E-2</v>
      </c>
    </row>
    <row r="284" spans="1:9" hidden="1" outlineLevel="1" x14ac:dyDescent="0.3">
      <c r="A284" s="12" t="s">
        <v>291</v>
      </c>
      <c r="B284" s="13">
        <v>-6.5764677658551214E-3</v>
      </c>
      <c r="C284" s="13">
        <f t="shared" si="24"/>
        <v>-7.9049514394425036E-3</v>
      </c>
      <c r="D284" s="6">
        <f t="shared" si="25"/>
        <v>6.2488257259944103E-5</v>
      </c>
      <c r="E284" s="13">
        <f t="shared" si="28"/>
        <v>1.7101707728567992E-3</v>
      </c>
      <c r="F284" s="6">
        <f t="shared" si="29"/>
        <v>5.4859796468157395E-5</v>
      </c>
      <c r="G284" s="14">
        <f t="shared" si="26"/>
        <v>3.4191915968668058</v>
      </c>
      <c r="H284" s="13">
        <v>8.1150524744227296E-3</v>
      </c>
      <c r="I284" s="13">
        <f t="shared" si="27"/>
        <v>7.4067399352317886E-3</v>
      </c>
    </row>
    <row r="285" spans="1:9" hidden="1" outlineLevel="1" x14ac:dyDescent="0.3">
      <c r="A285" s="12" t="s">
        <v>292</v>
      </c>
      <c r="B285" s="13">
        <v>1.5413016366781477E-2</v>
      </c>
      <c r="C285" s="13">
        <f t="shared" si="24"/>
        <v>1.4084532693194094E-2</v>
      </c>
      <c r="D285" s="6">
        <f t="shared" si="25"/>
        <v>1.983740611856533E-4</v>
      </c>
      <c r="E285" s="13">
        <f t="shared" si="28"/>
        <v>-7.9049514394425036E-3</v>
      </c>
      <c r="F285" s="6">
        <f t="shared" si="29"/>
        <v>8.6149839482061615E-5</v>
      </c>
      <c r="G285" s="14">
        <f t="shared" si="26"/>
        <v>2.2383480713051354</v>
      </c>
      <c r="H285" s="13">
        <v>7.5751441312737868E-3</v>
      </c>
      <c r="I285" s="13">
        <f t="shared" si="27"/>
        <v>9.2816937830366725E-3</v>
      </c>
    </row>
    <row r="286" spans="1:9" hidden="1" outlineLevel="1" x14ac:dyDescent="0.3">
      <c r="A286" s="12" t="s">
        <v>293</v>
      </c>
      <c r="B286" s="13">
        <v>3.2563952280602691E-3</v>
      </c>
      <c r="C286" s="13">
        <f t="shared" si="24"/>
        <v>1.9279115544728863E-3</v>
      </c>
      <c r="D286" s="6">
        <f t="shared" si="25"/>
        <v>3.7168429618700608E-6</v>
      </c>
      <c r="E286" s="13">
        <f t="shared" si="28"/>
        <v>1.4084532693194094E-2</v>
      </c>
      <c r="F286" s="6">
        <f t="shared" si="29"/>
        <v>6.6401309173761073E-5</v>
      </c>
      <c r="G286" s="14">
        <f t="shared" si="26"/>
        <v>4.0353959691215042</v>
      </c>
      <c r="H286" s="13">
        <v>6.7665155016951896E-3</v>
      </c>
      <c r="I286" s="13">
        <f t="shared" si="27"/>
        <v>8.1486998456048853E-3</v>
      </c>
    </row>
    <row r="287" spans="1:9" hidden="1" outlineLevel="1" x14ac:dyDescent="0.3">
      <c r="A287" s="12" t="s">
        <v>294</v>
      </c>
      <c r="B287" s="13">
        <v>2.2714007938884229E-2</v>
      </c>
      <c r="C287" s="13">
        <f t="shared" si="24"/>
        <v>2.1385524265296846E-2</v>
      </c>
      <c r="D287" s="6">
        <f t="shared" si="25"/>
        <v>4.573406481016002E-4</v>
      </c>
      <c r="E287" s="13">
        <f t="shared" si="28"/>
        <v>1.9279115544728863E-3</v>
      </c>
      <c r="F287" s="6">
        <f t="shared" si="29"/>
        <v>3.7837570848310981E-5</v>
      </c>
      <c r="G287" s="14">
        <f t="shared" si="26"/>
        <v>1.6489739592024228</v>
      </c>
      <c r="H287" s="13">
        <v>1.0783068925546271E-2</v>
      </c>
      <c r="I287" s="13">
        <f t="shared" si="27"/>
        <v>6.1512251501884552E-3</v>
      </c>
    </row>
    <row r="288" spans="1:9" hidden="1" outlineLevel="1" x14ac:dyDescent="0.3">
      <c r="A288" s="12" t="s">
        <v>295</v>
      </c>
      <c r="B288" s="13">
        <v>-2.1854981435022809E-3</v>
      </c>
      <c r="C288" s="13">
        <f t="shared" si="24"/>
        <v>-3.5139818170896635E-3</v>
      </c>
      <c r="D288" s="6">
        <f t="shared" si="25"/>
        <v>1.2348068210836774E-5</v>
      </c>
      <c r="E288" s="13">
        <f t="shared" si="28"/>
        <v>2.1385524265296846E-2</v>
      </c>
      <c r="F288" s="6">
        <f t="shared" si="29"/>
        <v>1.3128898985041184E-4</v>
      </c>
      <c r="G288" s="14">
        <f t="shared" si="26"/>
        <v>3.8346693374051304</v>
      </c>
      <c r="H288" s="13">
        <v>7.7759897181522318E-3</v>
      </c>
      <c r="I288" s="13">
        <f t="shared" si="27"/>
        <v>1.1458140767611988E-2</v>
      </c>
    </row>
    <row r="289" spans="1:9" hidden="1" outlineLevel="1" x14ac:dyDescent="0.3">
      <c r="A289" s="12" t="s">
        <v>296</v>
      </c>
      <c r="B289" s="13">
        <v>8.1375938558372295E-3</v>
      </c>
      <c r="C289" s="13">
        <f t="shared" si="24"/>
        <v>6.8091101822498465E-3</v>
      </c>
      <c r="D289" s="6">
        <f t="shared" si="25"/>
        <v>4.6363981474018536E-5</v>
      </c>
      <c r="E289" s="13">
        <f t="shared" si="28"/>
        <v>-3.5139818170896635E-3</v>
      </c>
      <c r="F289" s="6">
        <f t="shared" si="29"/>
        <v>5.9269531355177073E-5</v>
      </c>
      <c r="G289" s="14">
        <f t="shared" si="26"/>
        <v>3.4824465189100366</v>
      </c>
      <c r="H289" s="13">
        <v>5.2051356379622339E-3</v>
      </c>
      <c r="I289" s="13">
        <f t="shared" si="27"/>
        <v>7.6986707524855924E-3</v>
      </c>
    </row>
    <row r="290" spans="1:9" hidden="1" outlineLevel="1" x14ac:dyDescent="0.3">
      <c r="A290" s="12" t="s">
        <v>297</v>
      </c>
      <c r="B290" s="13">
        <v>1.0881931492828126E-2</v>
      </c>
      <c r="C290" s="13">
        <f t="shared" si="24"/>
        <v>9.5534478192407443E-3</v>
      </c>
      <c r="D290" s="6">
        <f t="shared" si="25"/>
        <v>9.1268365234955731E-5</v>
      </c>
      <c r="E290" s="13">
        <f t="shared" si="28"/>
        <v>6.8091101822498465E-3</v>
      </c>
      <c r="F290" s="6">
        <f t="shared" si="29"/>
        <v>2.9288024486943829E-5</v>
      </c>
      <c r="G290" s="14">
        <f t="shared" si="26"/>
        <v>3.1620723701787652</v>
      </c>
      <c r="H290" s="13">
        <v>1.2725915510262115E-2</v>
      </c>
      <c r="I290" s="13">
        <f t="shared" si="27"/>
        <v>5.4118411365212697E-3</v>
      </c>
    </row>
    <row r="291" spans="1:9" hidden="1" outlineLevel="1" x14ac:dyDescent="0.3">
      <c r="A291" s="12" t="s">
        <v>298</v>
      </c>
      <c r="B291" s="13">
        <v>-3.2900208542344787E-2</v>
      </c>
      <c r="C291" s="13">
        <f t="shared" si="24"/>
        <v>-3.4228692215932173E-2</v>
      </c>
      <c r="D291" s="6">
        <f t="shared" si="25"/>
        <v>1.1716033708130157E-3</v>
      </c>
      <c r="E291" s="13">
        <f t="shared" si="28"/>
        <v>9.5534478192407443E-3</v>
      </c>
      <c r="F291" s="6">
        <f t="shared" si="29"/>
        <v>1.353036860582416E-4</v>
      </c>
      <c r="G291" s="14">
        <f t="shared" si="26"/>
        <v>0.44131197240606701</v>
      </c>
      <c r="H291" s="13">
        <v>1.4187027677487675E-2</v>
      </c>
      <c r="I291" s="13">
        <f t="shared" si="27"/>
        <v>1.1632011264533816E-2</v>
      </c>
    </row>
    <row r="292" spans="1:9" hidden="1" outlineLevel="1" x14ac:dyDescent="0.3">
      <c r="A292" s="12" t="s">
        <v>299</v>
      </c>
      <c r="B292" s="13">
        <v>-1.5233481015795478E-3</v>
      </c>
      <c r="C292" s="13">
        <f t="shared" si="24"/>
        <v>-2.8518317751669306E-3</v>
      </c>
      <c r="D292" s="6">
        <f t="shared" si="25"/>
        <v>8.1329444738517674E-6</v>
      </c>
      <c r="E292" s="13">
        <f t="shared" si="28"/>
        <v>-3.4228692215932173E-2</v>
      </c>
      <c r="F292" s="6">
        <f t="shared" si="29"/>
        <v>5.4623105829529144E-4</v>
      </c>
      <c r="G292" s="14">
        <f t="shared" si="26"/>
        <v>2.7928338995912561</v>
      </c>
      <c r="H292" s="13">
        <v>2.4247540945110117E-2</v>
      </c>
      <c r="I292" s="13">
        <f t="shared" si="27"/>
        <v>2.337158655922382E-2</v>
      </c>
    </row>
    <row r="293" spans="1:9" hidden="1" outlineLevel="1" x14ac:dyDescent="0.3">
      <c r="A293" s="12" t="s">
        <v>300</v>
      </c>
      <c r="B293" s="13">
        <v>-2.3596383238556007E-2</v>
      </c>
      <c r="C293" s="13">
        <f t="shared" si="24"/>
        <v>-2.4924866912143389E-2</v>
      </c>
      <c r="D293" s="6">
        <f t="shared" si="25"/>
        <v>6.2124899058806028E-4</v>
      </c>
      <c r="E293" s="13">
        <f t="shared" si="28"/>
        <v>-2.8518317751669306E-3</v>
      </c>
      <c r="F293" s="6">
        <f t="shared" si="29"/>
        <v>4.0312117701807413E-4</v>
      </c>
      <c r="G293" s="14">
        <f t="shared" si="26"/>
        <v>2.1175573972146222</v>
      </c>
      <c r="H293" s="13">
        <v>1.760275133453594E-2</v>
      </c>
      <c r="I293" s="13">
        <f t="shared" si="27"/>
        <v>2.00778778016521E-2</v>
      </c>
    </row>
    <row r="294" spans="1:9" hidden="1" outlineLevel="1" x14ac:dyDescent="0.3">
      <c r="A294" s="12" t="s">
        <v>301</v>
      </c>
      <c r="B294" s="13">
        <v>1.7606440003852311E-3</v>
      </c>
      <c r="C294" s="13">
        <f t="shared" si="24"/>
        <v>4.3216032679784834E-4</v>
      </c>
      <c r="D294" s="6">
        <f t="shared" si="25"/>
        <v>1.8676254805802307E-7</v>
      </c>
      <c r="E294" s="13">
        <f t="shared" si="28"/>
        <v>-2.4924866912143389E-2</v>
      </c>
      <c r="F294" s="6">
        <f t="shared" si="29"/>
        <v>4.6384144592612864E-4</v>
      </c>
      <c r="G294" s="14">
        <f t="shared" si="26"/>
        <v>3.0621787869479391</v>
      </c>
      <c r="H294" s="13">
        <v>1.864610864549426E-2</v>
      </c>
      <c r="I294" s="13">
        <f t="shared" si="27"/>
        <v>2.1536978570034577E-2</v>
      </c>
    </row>
    <row r="295" spans="1:9" hidden="1" outlineLevel="1" x14ac:dyDescent="0.3">
      <c r="A295" s="12" t="s">
        <v>302</v>
      </c>
      <c r="B295" s="13">
        <v>-3.564318930519869E-4</v>
      </c>
      <c r="C295" s="13">
        <f t="shared" si="24"/>
        <v>-1.6849155666393697E-3</v>
      </c>
      <c r="D295" s="6">
        <f t="shared" si="25"/>
        <v>2.838940466703668E-6</v>
      </c>
      <c r="E295" s="13">
        <f t="shared" si="28"/>
        <v>4.3216032679784834E-4</v>
      </c>
      <c r="F295" s="6">
        <f t="shared" si="29"/>
        <v>2.3312894575515985E-4</v>
      </c>
      <c r="G295" s="14">
        <f t="shared" si="26"/>
        <v>3.2327487566740838</v>
      </c>
      <c r="H295" s="13">
        <v>1.5635020335474765E-2</v>
      </c>
      <c r="I295" s="13">
        <f t="shared" si="27"/>
        <v>1.5268560696907874E-2</v>
      </c>
    </row>
    <row r="296" spans="1:9" hidden="1" outlineLevel="1" x14ac:dyDescent="0.3">
      <c r="A296" s="12" t="s">
        <v>303</v>
      </c>
      <c r="B296" s="13">
        <v>5.4048563356254914E-3</v>
      </c>
      <c r="C296" s="13">
        <f t="shared" si="24"/>
        <v>4.0763726620381083E-3</v>
      </c>
      <c r="D296" s="6">
        <f t="shared" si="25"/>
        <v>1.6616814079811654E-5</v>
      </c>
      <c r="E296" s="13">
        <f t="shared" si="28"/>
        <v>-1.6849155666393697E-3</v>
      </c>
      <c r="F296" s="6">
        <f t="shared" si="29"/>
        <v>1.7788181526766405E-4</v>
      </c>
      <c r="G296" s="14">
        <f t="shared" si="26"/>
        <v>3.346281273254621</v>
      </c>
      <c r="H296" s="13">
        <v>1.3402211111495782E-2</v>
      </c>
      <c r="I296" s="13">
        <f t="shared" si="27"/>
        <v>1.3337234168584731E-2</v>
      </c>
    </row>
    <row r="297" spans="1:9" hidden="1" outlineLevel="1" x14ac:dyDescent="0.3">
      <c r="A297" s="12" t="s">
        <v>304</v>
      </c>
      <c r="B297" s="13">
        <v>-1.999392643992198E-4</v>
      </c>
      <c r="C297" s="13">
        <f t="shared" si="24"/>
        <v>-1.5284229379866027E-3</v>
      </c>
      <c r="D297" s="6">
        <f t="shared" si="25"/>
        <v>2.3360766773635982E-6</v>
      </c>
      <c r="E297" s="13">
        <f t="shared" si="28"/>
        <v>4.0763726620381083E-3</v>
      </c>
      <c r="F297" s="6">
        <f t="shared" si="29"/>
        <v>1.3471677705370705E-4</v>
      </c>
      <c r="G297" s="14">
        <f t="shared" si="26"/>
        <v>3.8363113375406015</v>
      </c>
      <c r="H297" s="13">
        <v>8.4605100633190055E-3</v>
      </c>
      <c r="I297" s="13">
        <f t="shared" si="27"/>
        <v>1.1606755664426949E-2</v>
      </c>
    </row>
    <row r="298" spans="1:9" hidden="1" outlineLevel="1" x14ac:dyDescent="0.3">
      <c r="A298" s="12" t="s">
        <v>305</v>
      </c>
      <c r="B298" s="13">
        <v>-1.9271178750727643E-2</v>
      </c>
      <c r="C298" s="13">
        <f t="shared" si="24"/>
        <v>-2.0599662424315025E-2</v>
      </c>
      <c r="D298" s="6">
        <f t="shared" si="25"/>
        <v>4.2434609199573637E-4</v>
      </c>
      <c r="E298" s="13">
        <f t="shared" si="28"/>
        <v>-1.5284229379866027E-3</v>
      </c>
      <c r="F298" s="6">
        <f t="shared" si="29"/>
        <v>5.9448865348923151E-5</v>
      </c>
      <c r="G298" s="14">
        <f t="shared" si="26"/>
        <v>1.9444938465736903</v>
      </c>
      <c r="H298" s="13">
        <v>1.1501460197808414E-2</v>
      </c>
      <c r="I298" s="13">
        <f t="shared" si="27"/>
        <v>7.7103090307018918E-3</v>
      </c>
    </row>
    <row r="299" spans="1:9" hidden="1" outlineLevel="1" x14ac:dyDescent="0.3">
      <c r="A299" s="12" t="s">
        <v>306</v>
      </c>
      <c r="B299" s="13">
        <v>-2.0992280594401735E-2</v>
      </c>
      <c r="C299" s="13">
        <f t="shared" si="24"/>
        <v>-2.2320764267989117E-2</v>
      </c>
      <c r="D299" s="6">
        <f t="shared" si="25"/>
        <v>4.9821651750713979E-4</v>
      </c>
      <c r="E299" s="13">
        <f t="shared" si="28"/>
        <v>-2.0599662424315025E-2</v>
      </c>
      <c r="F299" s="6">
        <f t="shared" si="29"/>
        <v>2.6068892001750957E-4</v>
      </c>
      <c r="G299" s="14">
        <f t="shared" si="26"/>
        <v>2.2348521591071524</v>
      </c>
      <c r="H299" s="13">
        <v>1.5875189772731665E-2</v>
      </c>
      <c r="I299" s="13">
        <f t="shared" si="27"/>
        <v>1.6145863867180026E-2</v>
      </c>
    </row>
    <row r="300" spans="1:9" hidden="1" outlineLevel="1" x14ac:dyDescent="0.3">
      <c r="A300" s="12" t="s">
        <v>307</v>
      </c>
      <c r="B300" s="13">
        <v>8.6408358098435416E-5</v>
      </c>
      <c r="C300" s="13">
        <f t="shared" si="24"/>
        <v>-1.2420753154889473E-3</v>
      </c>
      <c r="D300" s="6">
        <f t="shared" si="25"/>
        <v>1.542751089346968E-6</v>
      </c>
      <c r="E300" s="13">
        <f t="shared" si="28"/>
        <v>-2.2320764267989117E-2</v>
      </c>
      <c r="F300" s="6">
        <f t="shared" si="29"/>
        <v>3.8093964385877419E-4</v>
      </c>
      <c r="G300" s="14">
        <f t="shared" si="26"/>
        <v>3.4544746062650433</v>
      </c>
      <c r="H300" s="13">
        <v>1.2537060317405653E-2</v>
      </c>
      <c r="I300" s="13">
        <f t="shared" si="27"/>
        <v>1.951767516531552E-2</v>
      </c>
    </row>
    <row r="301" spans="1:9" hidden="1" outlineLevel="1" x14ac:dyDescent="0.3">
      <c r="A301" s="12" t="s">
        <v>308</v>
      </c>
      <c r="B301" s="13">
        <v>-1.5515478113209684E-2</v>
      </c>
      <c r="C301" s="13">
        <f t="shared" si="24"/>
        <v>-1.6843961786797066E-2</v>
      </c>
      <c r="D301" s="6">
        <f t="shared" si="25"/>
        <v>2.8371904867507979E-4</v>
      </c>
      <c r="E301" s="13">
        <f t="shared" si="28"/>
        <v>-1.2420753154889473E-3</v>
      </c>
      <c r="F301" s="6">
        <f t="shared" si="29"/>
        <v>1.176008080707548E-4</v>
      </c>
      <c r="G301" s="14">
        <f t="shared" si="26"/>
        <v>2.5655424175915105</v>
      </c>
      <c r="H301" s="13">
        <v>2.3889061259445683E-2</v>
      </c>
      <c r="I301" s="13">
        <f t="shared" si="27"/>
        <v>1.0844390626990287E-2</v>
      </c>
    </row>
    <row r="302" spans="1:9" hidden="1" outlineLevel="1" x14ac:dyDescent="0.3">
      <c r="A302" s="12" t="s">
        <v>309</v>
      </c>
      <c r="B302" s="13">
        <v>-1.5897793403096879E-2</v>
      </c>
      <c r="C302" s="13">
        <f t="shared" si="24"/>
        <v>-1.7226277076684261E-2</v>
      </c>
      <c r="D302" s="6">
        <f t="shared" si="25"/>
        <v>2.9674462192269768E-4</v>
      </c>
      <c r="E302" s="13">
        <f t="shared" si="28"/>
        <v>-1.6843961786797066E-2</v>
      </c>
      <c r="F302" s="6">
        <f t="shared" si="29"/>
        <v>5.4647153985453909E-4</v>
      </c>
      <c r="G302" s="14">
        <f t="shared" si="26"/>
        <v>2.6398396015689611</v>
      </c>
      <c r="H302" s="13">
        <v>1.7809020819006111E-2</v>
      </c>
      <c r="I302" s="13">
        <f t="shared" si="27"/>
        <v>2.3376730734953916E-2</v>
      </c>
    </row>
    <row r="303" spans="1:9" hidden="1" outlineLevel="1" x14ac:dyDescent="0.3">
      <c r="A303" s="12" t="s">
        <v>310</v>
      </c>
      <c r="B303" s="13">
        <v>-2.0803200653483116E-2</v>
      </c>
      <c r="C303" s="13">
        <f t="shared" si="24"/>
        <v>-2.2131684327070498E-2</v>
      </c>
      <c r="D303" s="6">
        <f t="shared" si="25"/>
        <v>4.8981145115309789E-4</v>
      </c>
      <c r="E303" s="13">
        <f t="shared" si="28"/>
        <v>-1.7226277076684261E-2</v>
      </c>
      <c r="F303" s="6">
        <f t="shared" si="29"/>
        <v>3.6785300169589306E-4</v>
      </c>
      <c r="G303" s="14">
        <f t="shared" si="26"/>
        <v>2.3800571037114264</v>
      </c>
      <c r="H303" s="13">
        <v>2.4584744535027393E-2</v>
      </c>
      <c r="I303" s="13">
        <f t="shared" si="27"/>
        <v>1.917949430240258E-2</v>
      </c>
    </row>
    <row r="304" spans="1:9" hidden="1" outlineLevel="1" x14ac:dyDescent="0.3">
      <c r="A304" s="12" t="s">
        <v>311</v>
      </c>
      <c r="B304" s="13">
        <v>-2.7486565922407408E-2</v>
      </c>
      <c r="C304" s="13">
        <f t="shared" si="24"/>
        <v>-2.8815049595994791E-2</v>
      </c>
      <c r="D304" s="6">
        <f t="shared" si="25"/>
        <v>8.3030708321963958E-4</v>
      </c>
      <c r="E304" s="13">
        <f t="shared" si="28"/>
        <v>-2.2131684327070498E-2</v>
      </c>
      <c r="F304" s="6">
        <f t="shared" si="29"/>
        <v>6.4345558586111659E-4</v>
      </c>
      <c r="G304" s="14">
        <f t="shared" si="26"/>
        <v>1.2202229803186027</v>
      </c>
      <c r="H304" s="13">
        <v>1.3923965571539954E-2</v>
      </c>
      <c r="I304" s="13">
        <f t="shared" si="27"/>
        <v>2.5366426351796513E-2</v>
      </c>
    </row>
    <row r="305" spans="1:9" hidden="1" outlineLevel="1" x14ac:dyDescent="0.3">
      <c r="A305" s="12" t="s">
        <v>312</v>
      </c>
      <c r="B305" s="13">
        <v>4.8403238994109442E-2</v>
      </c>
      <c r="C305" s="13">
        <f t="shared" si="24"/>
        <v>4.7074755320522056E-2</v>
      </c>
      <c r="D305" s="6">
        <f t="shared" si="25"/>
        <v>2.2160325884870197E-3</v>
      </c>
      <c r="E305" s="13">
        <f t="shared" si="28"/>
        <v>-2.8815049595994791E-2</v>
      </c>
      <c r="F305" s="6">
        <f t="shared" si="29"/>
        <v>4.3464213470372187E-4</v>
      </c>
      <c r="G305" s="14">
        <f t="shared" si="26"/>
        <v>0.95045268468587951</v>
      </c>
      <c r="H305" s="13">
        <v>2.4522490391544392E-2</v>
      </c>
      <c r="I305" s="13">
        <f t="shared" si="27"/>
        <v>2.084807268559187E-2</v>
      </c>
    </row>
    <row r="306" spans="1:9" hidden="1" outlineLevel="1" x14ac:dyDescent="0.3">
      <c r="A306" s="12" t="s">
        <v>313</v>
      </c>
      <c r="B306" s="13">
        <v>8.5261777916688236E-3</v>
      </c>
      <c r="C306" s="13">
        <f t="shared" si="24"/>
        <v>7.1976941180814406E-3</v>
      </c>
      <c r="D306" s="6">
        <f t="shared" si="25"/>
        <v>5.1806800617464169E-5</v>
      </c>
      <c r="E306" s="13">
        <f t="shared" si="28"/>
        <v>4.7074755320522056E-2</v>
      </c>
      <c r="F306" s="6">
        <f t="shared" si="29"/>
        <v>5.9262239291134214E-4</v>
      </c>
      <c r="G306" s="14">
        <f t="shared" si="26"/>
        <v>2.6472136938080344</v>
      </c>
      <c r="H306" s="13">
        <v>2.7274508917957501E-2</v>
      </c>
      <c r="I306" s="13">
        <f t="shared" si="27"/>
        <v>2.4343836856817416E-2</v>
      </c>
    </row>
    <row r="307" spans="1:9" hidden="1" outlineLevel="1" x14ac:dyDescent="0.3">
      <c r="A307" s="12" t="s">
        <v>314</v>
      </c>
      <c r="B307" s="13">
        <v>-1.2423185913211249E-3</v>
      </c>
      <c r="C307" s="13">
        <f t="shared" si="24"/>
        <v>-2.570802264908508E-3</v>
      </c>
      <c r="D307" s="6">
        <f t="shared" si="25"/>
        <v>6.609024285258714E-6</v>
      </c>
      <c r="E307" s="13">
        <f t="shared" si="28"/>
        <v>7.1976941180814406E-3</v>
      </c>
      <c r="F307" s="6">
        <f t="shared" si="29"/>
        <v>4.9763865525250927E-4</v>
      </c>
      <c r="G307" s="14">
        <f t="shared" si="26"/>
        <v>3.4092089260792937</v>
      </c>
      <c r="H307" s="13">
        <v>1.2923326803543453E-2</v>
      </c>
      <c r="I307" s="13">
        <f t="shared" si="27"/>
        <v>2.2307816012611125E-2</v>
      </c>
    </row>
    <row r="308" spans="1:9" hidden="1" outlineLevel="1" x14ac:dyDescent="0.3">
      <c r="A308" s="12" t="s">
        <v>315</v>
      </c>
      <c r="B308" s="13">
        <v>8.4565829777873986E-3</v>
      </c>
      <c r="C308" s="13">
        <f t="shared" si="24"/>
        <v>7.1280993042000156E-3</v>
      </c>
      <c r="D308" s="6">
        <f t="shared" si="25"/>
        <v>5.0809799690536746E-5</v>
      </c>
      <c r="E308" s="13">
        <f t="shared" si="28"/>
        <v>-2.570802264908508E-3</v>
      </c>
      <c r="F308" s="6">
        <f t="shared" si="29"/>
        <v>1.3161599896293672E-4</v>
      </c>
      <c r="G308" s="14">
        <f t="shared" si="26"/>
        <v>3.4645783844055704</v>
      </c>
      <c r="H308" s="13">
        <v>9.280867457368034E-3</v>
      </c>
      <c r="I308" s="13">
        <f t="shared" si="27"/>
        <v>1.1472401621410258E-2</v>
      </c>
    </row>
    <row r="309" spans="1:9" hidden="1" outlineLevel="1" x14ac:dyDescent="0.3">
      <c r="A309" s="12" t="s">
        <v>316</v>
      </c>
      <c r="B309" s="13">
        <v>1.2677203464647186E-3</v>
      </c>
      <c r="C309" s="13">
        <f t="shared" si="24"/>
        <v>-6.0763327122664162E-5</v>
      </c>
      <c r="D309" s="6">
        <f t="shared" si="25"/>
        <v>3.6921819230158941E-9</v>
      </c>
      <c r="E309" s="13">
        <f t="shared" si="28"/>
        <v>7.1280993042000156E-3</v>
      </c>
      <c r="F309" s="6">
        <f t="shared" si="29"/>
        <v>7.5704604184504191E-5</v>
      </c>
      <c r="G309" s="14">
        <f t="shared" si="26"/>
        <v>3.170187145287978</v>
      </c>
      <c r="H309" s="13">
        <v>1.6741520304914329E-2</v>
      </c>
      <c r="I309" s="13">
        <f t="shared" si="27"/>
        <v>8.7008392804662354E-3</v>
      </c>
    </row>
    <row r="310" spans="1:9" hidden="1" outlineLevel="1" x14ac:dyDescent="0.3">
      <c r="A310" s="12" t="s">
        <v>317</v>
      </c>
      <c r="B310" s="13">
        <v>-2.5068276263535243E-2</v>
      </c>
      <c r="C310" s="13">
        <f t="shared" si="24"/>
        <v>-2.6396759937122625E-2</v>
      </c>
      <c r="D310" s="6">
        <f t="shared" si="25"/>
        <v>6.9678893517808205E-4</v>
      </c>
      <c r="E310" s="13">
        <f t="shared" si="28"/>
        <v>-6.0763327122664162E-5</v>
      </c>
      <c r="F310" s="6">
        <f t="shared" si="29"/>
        <v>1.9036070774793379E-4</v>
      </c>
      <c r="G310" s="14">
        <f t="shared" si="26"/>
        <v>0.93465053255592279</v>
      </c>
      <c r="H310" s="13">
        <v>1.1529759535451734E-2</v>
      </c>
      <c r="I310" s="13">
        <f t="shared" si="27"/>
        <v>1.3797126793210743E-2</v>
      </c>
    </row>
    <row r="311" spans="1:9" hidden="1" outlineLevel="1" x14ac:dyDescent="0.3">
      <c r="A311" s="12" t="s">
        <v>318</v>
      </c>
      <c r="B311" s="13">
        <v>3.3759378318728883E-2</v>
      </c>
      <c r="C311" s="13">
        <f t="shared" si="24"/>
        <v>3.2430894645141498E-2</v>
      </c>
      <c r="D311" s="6">
        <f t="shared" si="25"/>
        <v>1.0517629274842675E-3</v>
      </c>
      <c r="E311" s="13">
        <f t="shared" si="28"/>
        <v>-2.6396759937122625E-2</v>
      </c>
      <c r="F311" s="6">
        <f t="shared" si="29"/>
        <v>3.4702251865757235E-4</v>
      </c>
      <c r="G311" s="14">
        <f t="shared" si="26"/>
        <v>1.0975225333408198</v>
      </c>
      <c r="H311" s="13">
        <v>1.5649574734087211E-2</v>
      </c>
      <c r="I311" s="13">
        <f t="shared" si="27"/>
        <v>1.8628540432829736E-2</v>
      </c>
    </row>
    <row r="312" spans="1:9" hidden="1" outlineLevel="1" x14ac:dyDescent="0.3">
      <c r="A312" s="12" t="s">
        <v>319</v>
      </c>
      <c r="B312" s="13">
        <v>6.9859758341247287E-3</v>
      </c>
      <c r="C312" s="13">
        <f t="shared" si="24"/>
        <v>5.6574921605373456E-3</v>
      </c>
      <c r="D312" s="6">
        <f t="shared" si="25"/>
        <v>3.2007217546541525E-5</v>
      </c>
      <c r="E312" s="13">
        <f t="shared" si="28"/>
        <v>3.2430894645141498E-2</v>
      </c>
      <c r="F312" s="6">
        <f t="shared" si="29"/>
        <v>2.6696318695804735E-4</v>
      </c>
      <c r="G312" s="14">
        <f t="shared" si="26"/>
        <v>3.4937824217564151</v>
      </c>
      <c r="H312" s="13">
        <v>1.046162694544363E-2</v>
      </c>
      <c r="I312" s="13">
        <f t="shared" si="27"/>
        <v>1.6339008138747203E-2</v>
      </c>
    </row>
    <row r="313" spans="1:9" hidden="1" outlineLevel="1" x14ac:dyDescent="0.3">
      <c r="A313" s="12" t="s">
        <v>320</v>
      </c>
      <c r="B313" s="13">
        <v>9.648598495866724E-3</v>
      </c>
      <c r="C313" s="13">
        <f t="shared" si="24"/>
        <v>8.3201148222793418E-3</v>
      </c>
      <c r="D313" s="6">
        <f t="shared" si="25"/>
        <v>6.9224310655912398E-5</v>
      </c>
      <c r="E313" s="13">
        <f t="shared" si="28"/>
        <v>5.6574921605373456E-3</v>
      </c>
      <c r="F313" s="6">
        <f t="shared" si="29"/>
        <v>8.9800918875624895E-5</v>
      </c>
      <c r="G313" s="14">
        <f t="shared" si="26"/>
        <v>3.2823672416910217</v>
      </c>
      <c r="H313" s="13">
        <v>1.152628417185899E-2</v>
      </c>
      <c r="I313" s="13">
        <f t="shared" si="27"/>
        <v>9.4763346751592144E-3</v>
      </c>
    </row>
    <row r="314" spans="1:9" hidden="1" outlineLevel="1" x14ac:dyDescent="0.3">
      <c r="A314" s="12" t="s">
        <v>321</v>
      </c>
      <c r="B314" s="13">
        <v>4.0896523041704267E-3</v>
      </c>
      <c r="C314" s="13">
        <f t="shared" si="24"/>
        <v>2.7611686305830437E-3</v>
      </c>
      <c r="D314" s="6">
        <f t="shared" si="25"/>
        <v>7.6240522065158406E-6</v>
      </c>
      <c r="E314" s="13">
        <f t="shared" si="28"/>
        <v>8.3201148222793418E-3</v>
      </c>
      <c r="F314" s="6">
        <f t="shared" si="29"/>
        <v>1.1191037079224939E-4</v>
      </c>
      <c r="G314" s="14">
        <f t="shared" si="26"/>
        <v>3.9686090756229921</v>
      </c>
      <c r="H314" s="13">
        <v>6.9632388136395638E-3</v>
      </c>
      <c r="I314" s="13">
        <f t="shared" si="27"/>
        <v>1.057876981469251E-2</v>
      </c>
    </row>
    <row r="315" spans="1:9" hidden="1" outlineLevel="1" x14ac:dyDescent="0.3">
      <c r="A315" s="12" t="s">
        <v>322</v>
      </c>
      <c r="B315" s="13">
        <v>4.508267632578381E-3</v>
      </c>
      <c r="C315" s="13">
        <f t="shared" si="24"/>
        <v>3.179783958990998E-3</v>
      </c>
      <c r="D315" s="6">
        <f t="shared" si="25"/>
        <v>1.0111026025856465E-5</v>
      </c>
      <c r="E315" s="13">
        <f t="shared" si="28"/>
        <v>2.7611686305830437E-3</v>
      </c>
      <c r="F315" s="6">
        <f t="shared" si="29"/>
        <v>4.0912006465223888E-5</v>
      </c>
      <c r="G315" s="14">
        <f t="shared" si="26"/>
        <v>3.7003088581340973</v>
      </c>
      <c r="H315" s="13">
        <v>9.291042915811832E-3</v>
      </c>
      <c r="I315" s="13">
        <f t="shared" si="27"/>
        <v>6.3962494061147969E-3</v>
      </c>
    </row>
    <row r="316" spans="1:9" hidden="1" outlineLevel="1" x14ac:dyDescent="0.3">
      <c r="A316" s="12" t="s">
        <v>323</v>
      </c>
      <c r="B316" s="13">
        <v>-1.4635367547150111E-4</v>
      </c>
      <c r="C316" s="13">
        <f t="shared" si="24"/>
        <v>-1.4748373490588839E-3</v>
      </c>
      <c r="D316" s="6">
        <f t="shared" si="25"/>
        <v>2.1751452061790361E-6</v>
      </c>
      <c r="E316" s="13">
        <f t="shared" si="28"/>
        <v>3.179783958990998E-3</v>
      </c>
      <c r="F316" s="6">
        <f t="shared" si="29"/>
        <v>6.8944095141008159E-5</v>
      </c>
      <c r="G316" s="14">
        <f t="shared" si="26"/>
        <v>4.1391566462494849</v>
      </c>
      <c r="H316" s="13">
        <v>6.1738001350869374E-3</v>
      </c>
      <c r="I316" s="13">
        <f t="shared" si="27"/>
        <v>8.3032581039618521E-3</v>
      </c>
    </row>
    <row r="317" spans="1:9" hidden="1" outlineLevel="1" x14ac:dyDescent="0.3">
      <c r="A317" s="12" t="s">
        <v>324</v>
      </c>
      <c r="B317" s="13">
        <v>-5.2714324201361554E-3</v>
      </c>
      <c r="C317" s="13">
        <f t="shared" si="24"/>
        <v>-6.5999160937235384E-3</v>
      </c>
      <c r="D317" s="6">
        <f t="shared" si="25"/>
        <v>4.3558892444190968E-5</v>
      </c>
      <c r="E317" s="13">
        <f t="shared" si="28"/>
        <v>-1.4748373490588839E-3</v>
      </c>
      <c r="F317" s="6">
        <f t="shared" si="29"/>
        <v>3.4278842030515564E-5</v>
      </c>
      <c r="G317" s="14">
        <f t="shared" si="26"/>
        <v>3.5740421251861085</v>
      </c>
      <c r="H317" s="13">
        <v>7.8346166664414376E-3</v>
      </c>
      <c r="I317" s="13">
        <f t="shared" si="27"/>
        <v>5.8548135777764573E-3</v>
      </c>
    </row>
    <row r="318" spans="1:9" hidden="1" outlineLevel="1" x14ac:dyDescent="0.3">
      <c r="A318" s="12" t="s">
        <v>325</v>
      </c>
      <c r="B318" s="13">
        <v>1.06646417681244E-2</v>
      </c>
      <c r="C318" s="13">
        <f t="shared" si="24"/>
        <v>9.3361580945370178E-3</v>
      </c>
      <c r="D318" s="6">
        <f t="shared" si="25"/>
        <v>8.7163847966189079E-5</v>
      </c>
      <c r="E318" s="13">
        <f t="shared" si="28"/>
        <v>-6.5999160937235384E-3</v>
      </c>
      <c r="F318" s="6">
        <f t="shared" si="29"/>
        <v>7.4931381859556106E-5</v>
      </c>
      <c r="G318" s="14">
        <f t="shared" si="26"/>
        <v>2.608124032834108</v>
      </c>
      <c r="H318" s="13">
        <v>4.9384822391492639E-3</v>
      </c>
      <c r="I318" s="13">
        <f t="shared" si="27"/>
        <v>8.6562914611025034E-3</v>
      </c>
    </row>
    <row r="319" spans="1:9" hidden="1" outlineLevel="1" x14ac:dyDescent="0.3">
      <c r="A319" s="12" t="s">
        <v>326</v>
      </c>
      <c r="B319" s="13">
        <v>2.2195019060886282E-3</v>
      </c>
      <c r="C319" s="13">
        <f t="shared" si="24"/>
        <v>8.910182325012454E-4</v>
      </c>
      <c r="D319" s="6">
        <f t="shared" si="25"/>
        <v>7.9391349064964341E-7</v>
      </c>
      <c r="E319" s="13">
        <f t="shared" si="28"/>
        <v>9.3361580945370178E-3</v>
      </c>
      <c r="F319" s="6">
        <f t="shared" si="29"/>
        <v>3.0280581269620234E-5</v>
      </c>
      <c r="G319" s="14">
        <f t="shared" si="26"/>
        <v>4.5462742521560573</v>
      </c>
      <c r="H319" s="13">
        <v>4.1308448498007288E-3</v>
      </c>
      <c r="I319" s="13">
        <f t="shared" si="27"/>
        <v>5.5027794131348052E-3</v>
      </c>
    </row>
    <row r="320" spans="1:9" hidden="1" outlineLevel="1" x14ac:dyDescent="0.3">
      <c r="A320" s="12" t="s">
        <v>327</v>
      </c>
      <c r="B320" s="13">
        <v>7.5627828542582029E-3</v>
      </c>
      <c r="C320" s="13">
        <f t="shared" si="24"/>
        <v>6.2342991806708199E-3</v>
      </c>
      <c r="D320" s="6">
        <f t="shared" si="25"/>
        <v>3.8866486274112858E-5</v>
      </c>
      <c r="E320" s="13">
        <f t="shared" si="28"/>
        <v>8.910182325012454E-4</v>
      </c>
      <c r="F320" s="6">
        <f t="shared" si="29"/>
        <v>1.4938094214950169E-5</v>
      </c>
      <c r="G320" s="14">
        <f t="shared" si="26"/>
        <v>3.5768077515132934</v>
      </c>
      <c r="H320" s="13">
        <v>8.5306023681777036E-3</v>
      </c>
      <c r="I320" s="13">
        <f t="shared" si="27"/>
        <v>3.8649830808103378E-3</v>
      </c>
    </row>
    <row r="321" spans="1:9" hidden="1" outlineLevel="1" x14ac:dyDescent="0.3">
      <c r="A321" s="12" t="s">
        <v>328</v>
      </c>
      <c r="B321" s="13">
        <v>1.3096912647036883E-2</v>
      </c>
      <c r="C321" s="13">
        <f t="shared" si="24"/>
        <v>1.1768428973449501E-2</v>
      </c>
      <c r="D321" s="6">
        <f t="shared" si="25"/>
        <v>1.3849592050312566E-4</v>
      </c>
      <c r="E321" s="13">
        <f t="shared" si="28"/>
        <v>6.2342991806708199E-3</v>
      </c>
      <c r="F321" s="6">
        <f t="shared" si="29"/>
        <v>6.4224788637674791E-5</v>
      </c>
      <c r="G321" s="14">
        <f t="shared" si="26"/>
        <v>2.8398045243588141</v>
      </c>
      <c r="H321" s="13">
        <v>8.0916857277351078E-3</v>
      </c>
      <c r="I321" s="13">
        <f t="shared" si="27"/>
        <v>8.0140369750628677E-3</v>
      </c>
    </row>
    <row r="322" spans="1:9" hidden="1" outlineLevel="1" x14ac:dyDescent="0.3">
      <c r="A322" s="12" t="s">
        <v>329</v>
      </c>
      <c r="B322" s="13">
        <v>-1.4258454363476867E-2</v>
      </c>
      <c r="C322" s="13">
        <f t="shared" si="24"/>
        <v>-1.5586938037064249E-2</v>
      </c>
      <c r="D322" s="6">
        <f t="shared" si="25"/>
        <v>2.4295263737128029E-4</v>
      </c>
      <c r="E322" s="13">
        <f t="shared" si="28"/>
        <v>1.1768428973449501E-2</v>
      </c>
      <c r="F322" s="6">
        <f t="shared" si="29"/>
        <v>6.8510104872054921E-5</v>
      </c>
      <c r="G322" s="14">
        <f t="shared" si="26"/>
        <v>2.5570596411001296</v>
      </c>
      <c r="H322" s="13">
        <v>1.0700514277102214E-2</v>
      </c>
      <c r="I322" s="13">
        <f t="shared" si="27"/>
        <v>8.2770831137578237E-3</v>
      </c>
    </row>
    <row r="323" spans="1:9" hidden="1" outlineLevel="1" x14ac:dyDescent="0.3">
      <c r="A323" s="12" t="s">
        <v>330</v>
      </c>
      <c r="B323" s="13">
        <v>2.200471333308696E-3</v>
      </c>
      <c r="C323" s="13">
        <f t="shared" si="24"/>
        <v>8.7198765972131323E-4</v>
      </c>
      <c r="D323" s="6">
        <f t="shared" si="25"/>
        <v>7.6036247870625279E-7</v>
      </c>
      <c r="E323" s="13">
        <f t="shared" si="28"/>
        <v>-1.5586938037064249E-2</v>
      </c>
      <c r="F323" s="6">
        <f t="shared" si="29"/>
        <v>1.8881867497867969E-4</v>
      </c>
      <c r="G323" s="14">
        <f t="shared" si="26"/>
        <v>3.5448178387852565</v>
      </c>
      <c r="H323" s="13">
        <v>1.1477324307743461E-2</v>
      </c>
      <c r="I323" s="13">
        <f t="shared" si="27"/>
        <v>1.3741130775110164E-2</v>
      </c>
    </row>
    <row r="324" spans="1:9" hidden="1" outlineLevel="1" x14ac:dyDescent="0.3">
      <c r="A324" s="12" t="s">
        <v>331</v>
      </c>
      <c r="B324" s="13">
        <v>1.3747320396555432E-3</v>
      </c>
      <c r="C324" s="13">
        <f t="shared" si="24"/>
        <v>4.6248366068160412E-5</v>
      </c>
      <c r="D324" s="6">
        <f t="shared" si="25"/>
        <v>2.1389113639745713E-9</v>
      </c>
      <c r="E324" s="13">
        <f t="shared" si="28"/>
        <v>8.7198765972131323E-4</v>
      </c>
      <c r="F324" s="6">
        <f t="shared" si="29"/>
        <v>9.6048176482871366E-5</v>
      </c>
      <c r="G324" s="14">
        <f t="shared" si="26"/>
        <v>4.3297186675074011</v>
      </c>
      <c r="H324" s="13">
        <v>5.2505249207122741E-3</v>
      </c>
      <c r="I324" s="13">
        <f t="shared" si="27"/>
        <v>9.8004171586147989E-3</v>
      </c>
    </row>
    <row r="325" spans="1:9" hidden="1" outlineLevel="1" x14ac:dyDescent="0.3">
      <c r="A325" s="12" t="s">
        <v>332</v>
      </c>
      <c r="B325" s="13">
        <v>8.4528936024961705E-3</v>
      </c>
      <c r="C325" s="13">
        <f t="shared" si="24"/>
        <v>7.1244099289087875E-3</v>
      </c>
      <c r="D325" s="6">
        <f t="shared" si="25"/>
        <v>5.0757216835134113E-5</v>
      </c>
      <c r="E325" s="13">
        <f t="shared" si="28"/>
        <v>4.6248366068160412E-5</v>
      </c>
      <c r="F325" s="6">
        <f t="shared" si="29"/>
        <v>2.2233823050373341E-5</v>
      </c>
      <c r="G325" s="14">
        <f t="shared" si="26"/>
        <v>3.5226310240262264</v>
      </c>
      <c r="H325" s="13">
        <v>6.8844671418176609E-3</v>
      </c>
      <c r="I325" s="13">
        <f t="shared" si="27"/>
        <v>4.715275501004511E-3</v>
      </c>
    </row>
    <row r="326" spans="1:9" hidden="1" outlineLevel="1" x14ac:dyDescent="0.3">
      <c r="A326" s="12" t="s">
        <v>333</v>
      </c>
      <c r="B326" s="13">
        <v>-7.8778091211158478E-3</v>
      </c>
      <c r="C326" s="13">
        <f t="shared" si="24"/>
        <v>-9.2062927947032299E-3</v>
      </c>
      <c r="D326" s="6">
        <f t="shared" si="25"/>
        <v>8.4755827021804606E-5</v>
      </c>
      <c r="E326" s="13">
        <f t="shared" si="28"/>
        <v>7.1244099289087875E-3</v>
      </c>
      <c r="F326" s="6">
        <f t="shared" si="29"/>
        <v>4.6229975815433876E-5</v>
      </c>
      <c r="G326" s="14">
        <f t="shared" si="26"/>
        <v>3.2553338354401467</v>
      </c>
      <c r="H326" s="13">
        <v>1.0323153934140719E-2</v>
      </c>
      <c r="I326" s="13">
        <f t="shared" si="27"/>
        <v>6.7992628876543575E-3</v>
      </c>
    </row>
    <row r="327" spans="1:9" hidden="1" outlineLevel="1" x14ac:dyDescent="0.3">
      <c r="A327" s="12" t="s">
        <v>334</v>
      </c>
      <c r="B327" s="13">
        <v>-1.4572709979783426E-3</v>
      </c>
      <c r="C327" s="13">
        <f t="shared" si="24"/>
        <v>-2.7857546715657254E-3</v>
      </c>
      <c r="D327" s="6">
        <f t="shared" si="25"/>
        <v>7.7604290901502625E-6</v>
      </c>
      <c r="E327" s="13">
        <f t="shared" si="28"/>
        <v>-9.2062927947032299E-3</v>
      </c>
      <c r="F327" s="6">
        <f t="shared" si="29"/>
        <v>1.2841446869918762E-4</v>
      </c>
      <c r="G327" s="14">
        <f t="shared" si="26"/>
        <v>4.2378683536004216</v>
      </c>
      <c r="H327" s="13">
        <v>4.8925919366800573E-3</v>
      </c>
      <c r="I327" s="13">
        <f t="shared" si="27"/>
        <v>1.1332010796817466E-2</v>
      </c>
    </row>
    <row r="328" spans="1:9" hidden="1" outlineLevel="1" x14ac:dyDescent="0.3">
      <c r="A328" s="12" t="s">
        <v>335</v>
      </c>
      <c r="B328" s="13">
        <v>1.5429591679246102E-2</v>
      </c>
      <c r="C328" s="13">
        <f t="shared" si="24"/>
        <v>1.4101108005658719E-2</v>
      </c>
      <c r="D328" s="6">
        <f t="shared" si="25"/>
        <v>1.9884124698725243E-4</v>
      </c>
      <c r="E328" s="13">
        <f t="shared" si="28"/>
        <v>-2.7857546715657254E-3</v>
      </c>
      <c r="F328" s="6">
        <f t="shared" si="29"/>
        <v>2.6856228948048564E-5</v>
      </c>
      <c r="G328" s="14">
        <f t="shared" si="26"/>
        <v>2.709436301846309</v>
      </c>
      <c r="H328" s="13">
        <v>1.0193982382034603E-2</v>
      </c>
      <c r="I328" s="13">
        <f t="shared" si="27"/>
        <v>5.182299581078709E-3</v>
      </c>
    </row>
    <row r="329" spans="1:9" hidden="1" outlineLevel="1" x14ac:dyDescent="0.3">
      <c r="A329" s="12" t="s">
        <v>336</v>
      </c>
      <c r="B329" s="13">
        <v>8.560630907940894E-3</v>
      </c>
      <c r="C329" s="13">
        <f t="shared" si="24"/>
        <v>7.232147234353511E-3</v>
      </c>
      <c r="D329" s="6">
        <f t="shared" si="25"/>
        <v>5.2303953619367138E-5</v>
      </c>
      <c r="E329" s="13">
        <f t="shared" si="28"/>
        <v>1.4101108005658719E-2</v>
      </c>
      <c r="F329" s="6">
        <f t="shared" si="29"/>
        <v>1.0341025908621292E-4</v>
      </c>
      <c r="G329" s="14">
        <f t="shared" si="26"/>
        <v>3.5000405065935176</v>
      </c>
      <c r="H329" s="13">
        <v>6.6030560391380838E-3</v>
      </c>
      <c r="I329" s="13">
        <f t="shared" si="27"/>
        <v>1.0169083492931549E-2</v>
      </c>
    </row>
    <row r="330" spans="1:9" hidden="1" outlineLevel="1" x14ac:dyDescent="0.3">
      <c r="A330" s="12" t="s">
        <v>337</v>
      </c>
      <c r="B330" s="13">
        <v>8.9823187443282919E-4</v>
      </c>
      <c r="C330" s="13">
        <f t="shared" si="24"/>
        <v>-4.3025179915455361E-4</v>
      </c>
      <c r="D330" s="6">
        <f t="shared" si="25"/>
        <v>1.8511661067573034E-7</v>
      </c>
      <c r="E330" s="13">
        <f t="shared" si="28"/>
        <v>7.232147234353511E-3</v>
      </c>
      <c r="F330" s="6">
        <f t="shared" si="29"/>
        <v>4.33760040950589E-5</v>
      </c>
      <c r="G330" s="14">
        <f t="shared" si="26"/>
        <v>4.3985306931653252</v>
      </c>
      <c r="H330" s="13">
        <v>4.8825175658087578E-3</v>
      </c>
      <c r="I330" s="13">
        <f t="shared" si="27"/>
        <v>6.5860461655730066E-3</v>
      </c>
    </row>
    <row r="331" spans="1:9" hidden="1" outlineLevel="1" x14ac:dyDescent="0.3">
      <c r="A331" s="12" t="s">
        <v>338</v>
      </c>
      <c r="B331" s="13">
        <v>6.7533489353567532E-3</v>
      </c>
      <c r="C331" s="13">
        <f t="shared" si="24"/>
        <v>5.4248652617693701E-3</v>
      </c>
      <c r="D331" s="6">
        <f t="shared" si="25"/>
        <v>2.9429163108352056E-5</v>
      </c>
      <c r="E331" s="13">
        <f t="shared" si="28"/>
        <v>-4.3025179915455361E-4</v>
      </c>
      <c r="F331" s="6">
        <f t="shared" si="29"/>
        <v>2.0386016283382321E-5</v>
      </c>
      <c r="G331" s="14">
        <f t="shared" si="26"/>
        <v>3.7960545619216997</v>
      </c>
      <c r="H331" s="13">
        <v>5.521558248103426E-3</v>
      </c>
      <c r="I331" s="13">
        <f t="shared" si="27"/>
        <v>4.5150876274312017E-3</v>
      </c>
    </row>
    <row r="332" spans="1:9" hidden="1" outlineLevel="1" x14ac:dyDescent="0.3">
      <c r="A332" s="12" t="s">
        <v>339</v>
      </c>
      <c r="B332" s="13">
        <v>4.697431279443067E-3</v>
      </c>
      <c r="C332" s="13">
        <f t="shared" si="24"/>
        <v>3.3689476058556839E-3</v>
      </c>
      <c r="D332" s="6">
        <f t="shared" si="25"/>
        <v>1.1349807971000744E-5</v>
      </c>
      <c r="E332" s="13">
        <f t="shared" si="28"/>
        <v>5.4248652617693701E-3</v>
      </c>
      <c r="F332" s="6">
        <f t="shared" si="29"/>
        <v>3.0367191593970861E-5</v>
      </c>
      <c r="G332" s="14">
        <f t="shared" si="26"/>
        <v>4.2725943478458133</v>
      </c>
      <c r="H332" s="13">
        <v>3.4121411751292367E-3</v>
      </c>
      <c r="I332" s="13">
        <f t="shared" si="27"/>
        <v>5.5106434827496198E-3</v>
      </c>
    </row>
    <row r="333" spans="1:9" hidden="1" outlineLevel="1" x14ac:dyDescent="0.3">
      <c r="A333" s="12" t="s">
        <v>340</v>
      </c>
      <c r="B333" s="13">
        <v>-2.2269728784431774E-3</v>
      </c>
      <c r="C333" s="13">
        <f t="shared" si="24"/>
        <v>-3.5554565520305604E-3</v>
      </c>
      <c r="D333" s="6">
        <f t="shared" si="25"/>
        <v>1.2641271293377042E-5</v>
      </c>
      <c r="E333" s="13">
        <f t="shared" si="28"/>
        <v>3.3689476058556839E-3</v>
      </c>
      <c r="F333" s="6">
        <f t="shared" si="29"/>
        <v>1.2467972222295411E-5</v>
      </c>
      <c r="G333" s="14">
        <f t="shared" si="26"/>
        <v>4.2188561554292967</v>
      </c>
      <c r="H333" s="13">
        <v>3.5695621639068257E-3</v>
      </c>
      <c r="I333" s="13">
        <f t="shared" si="27"/>
        <v>3.531001589109726E-3</v>
      </c>
    </row>
    <row r="334" spans="1:9" hidden="1" outlineLevel="1" x14ac:dyDescent="0.3">
      <c r="A334" s="12" t="s">
        <v>341</v>
      </c>
      <c r="B334" s="13">
        <v>-9.4011719208093036E-3</v>
      </c>
      <c r="C334" s="13">
        <f t="shared" si="24"/>
        <v>-1.0729655594396686E-2</v>
      </c>
      <c r="D334" s="6">
        <f t="shared" si="25"/>
        <v>1.1512550917436809E-4</v>
      </c>
      <c r="E334" s="13">
        <f t="shared" si="28"/>
        <v>-3.5554565520305604E-3</v>
      </c>
      <c r="F334" s="6">
        <f t="shared" si="29"/>
        <v>1.9061510087308742E-5</v>
      </c>
      <c r="G334" s="14">
        <f t="shared" si="26"/>
        <v>3.1081895227756733</v>
      </c>
      <c r="H334" s="13">
        <v>9.9387438654838824E-3</v>
      </c>
      <c r="I334" s="13">
        <f t="shared" si="27"/>
        <v>4.3659489331998313E-3</v>
      </c>
    </row>
    <row r="335" spans="1:9" hidden="1" outlineLevel="1" x14ac:dyDescent="0.3">
      <c r="A335" s="12" t="s">
        <v>342</v>
      </c>
      <c r="B335" s="13">
        <v>6.7603388654662077E-4</v>
      </c>
      <c r="C335" s="13">
        <f t="shared" si="24"/>
        <v>-6.5244978704076203E-4</v>
      </c>
      <c r="D335" s="6">
        <f t="shared" si="25"/>
        <v>4.2569072460953574E-7</v>
      </c>
      <c r="E335" s="13">
        <f t="shared" si="28"/>
        <v>-1.0729655594396686E-2</v>
      </c>
      <c r="F335" s="6">
        <f t="shared" si="29"/>
        <v>1.3309310148521339E-4</v>
      </c>
      <c r="G335" s="14">
        <f t="shared" si="26"/>
        <v>3.9111574083486649</v>
      </c>
      <c r="H335" s="13">
        <v>7.953032553047773E-3</v>
      </c>
      <c r="I335" s="13">
        <f t="shared" si="27"/>
        <v>1.1536598349826234E-2</v>
      </c>
    </row>
    <row r="336" spans="1:9" hidden="1" outlineLevel="1" x14ac:dyDescent="0.3">
      <c r="A336" s="12" t="s">
        <v>343</v>
      </c>
      <c r="B336" s="13">
        <v>7.0879050825508596E-4</v>
      </c>
      <c r="C336" s="13">
        <f t="shared" si="24"/>
        <v>-6.1969316533229683E-4</v>
      </c>
      <c r="D336" s="6">
        <f t="shared" si="25"/>
        <v>3.8401961915956138E-7</v>
      </c>
      <c r="E336" s="13">
        <f t="shared" si="28"/>
        <v>-6.5244978704076203E-4</v>
      </c>
      <c r="F336" s="6">
        <f t="shared" si="29"/>
        <v>5.0142674657295919E-5</v>
      </c>
      <c r="G336" s="14">
        <f t="shared" si="26"/>
        <v>4.6425720798474908</v>
      </c>
      <c r="H336" s="13">
        <v>3.7889939018057287E-3</v>
      </c>
      <c r="I336" s="13">
        <f t="shared" si="27"/>
        <v>7.081149246929902E-3</v>
      </c>
    </row>
    <row r="337" spans="1:9" hidden="1" outlineLevel="1" x14ac:dyDescent="0.3">
      <c r="A337" s="12" t="s">
        <v>344</v>
      </c>
      <c r="B337" s="13">
        <v>1.2807878037835878E-2</v>
      </c>
      <c r="C337" s="13">
        <f t="shared" si="24"/>
        <v>1.1479394364248496E-2</v>
      </c>
      <c r="D337" s="6">
        <f t="shared" si="25"/>
        <v>1.3177649496994015E-4</v>
      </c>
      <c r="E337" s="13">
        <f t="shared" si="28"/>
        <v>-6.1969316533229683E-4</v>
      </c>
      <c r="F337" s="6">
        <f t="shared" si="29"/>
        <v>1.3302094483362542E-5</v>
      </c>
      <c r="G337" s="14">
        <f t="shared" si="26"/>
        <v>2.5484987144290403</v>
      </c>
      <c r="H337" s="13">
        <v>6.4668139373623389E-3</v>
      </c>
      <c r="I337" s="13">
        <f t="shared" si="27"/>
        <v>3.6472036525758392E-3</v>
      </c>
    </row>
    <row r="338" spans="1:9" hidden="1" outlineLevel="1" x14ac:dyDescent="0.3">
      <c r="A338" s="12" t="s">
        <v>345</v>
      </c>
      <c r="B338" s="13">
        <v>3.0194138361176875E-3</v>
      </c>
      <c r="C338" s="13">
        <f t="shared" si="24"/>
        <v>1.6909301625303047E-3</v>
      </c>
      <c r="D338" s="6">
        <f t="shared" si="25"/>
        <v>2.8592448145547628E-6</v>
      </c>
      <c r="E338" s="13">
        <f t="shared" si="28"/>
        <v>1.1479394364248496E-2</v>
      </c>
      <c r="F338" s="6">
        <f t="shared" si="29"/>
        <v>4.8613123663100136E-5</v>
      </c>
      <c r="G338" s="14">
        <f t="shared" si="26"/>
        <v>4.4984910752365339</v>
      </c>
      <c r="H338" s="13">
        <v>4.0671297587681118E-3</v>
      </c>
      <c r="I338" s="13">
        <f t="shared" si="27"/>
        <v>6.9723112138730678E-3</v>
      </c>
    </row>
    <row r="339" spans="1:9" hidden="1" outlineLevel="1" x14ac:dyDescent="0.3">
      <c r="A339" s="12" t="s">
        <v>346</v>
      </c>
      <c r="B339" s="13">
        <v>-2.6551456286969719E-3</v>
      </c>
      <c r="C339" s="13">
        <f t="shared" ref="C339:C402" si="30">B339-B$8</f>
        <v>-3.9836293022843545E-3</v>
      </c>
      <c r="D339" s="6">
        <f t="shared" ref="D339:D402" si="31">C339^2</f>
        <v>1.5869302418018531E-5</v>
      </c>
      <c r="E339" s="13">
        <f t="shared" si="28"/>
        <v>1.6909301625303047E-3</v>
      </c>
      <c r="F339" s="6">
        <f t="shared" si="29"/>
        <v>1.5180828102582519E-5</v>
      </c>
      <c r="G339" s="14">
        <f t="shared" ref="G339:G402" si="32">IFERROR(LN(_xlfn.GAMMA((B$14+1)/2)/(H339*SQRT(B$14*PI())*_xlfn.GAMMA(B$14/2))*(1 + D339/(H339^2*B$14))^(-(B$14+1)/2)),-10000)</f>
        <v>3.8581708979702372</v>
      </c>
      <c r="H339" s="13">
        <v>7.2248722649534622E-3</v>
      </c>
      <c r="I339" s="13">
        <f t="shared" ref="I339:I402" si="33">SQRT(F339)</f>
        <v>3.8962582181604082E-3</v>
      </c>
    </row>
    <row r="340" spans="1:9" hidden="1" outlineLevel="1" x14ac:dyDescent="0.3">
      <c r="A340" s="12" t="s">
        <v>347</v>
      </c>
      <c r="B340" s="13">
        <v>1.0819962367806283E-2</v>
      </c>
      <c r="C340" s="13">
        <f t="shared" si="30"/>
        <v>9.4914786942189005E-3</v>
      </c>
      <c r="D340" s="6">
        <f t="shared" si="31"/>
        <v>9.0088167802811328E-5</v>
      </c>
      <c r="E340" s="13">
        <f t="shared" ref="E340:E403" si="34">C339</f>
        <v>-3.9836293022843545E-3</v>
      </c>
      <c r="F340" s="6">
        <f t="shared" ref="F340:F403" si="35">EXP(B$9 + B$10*ABS(E340/SQRT(H339^2)) + B$11*E340/SQRT(H339^2) + B$12*LN(H339^2))</f>
        <v>5.4716062378370687E-5</v>
      </c>
      <c r="G340" s="14">
        <f t="shared" si="32"/>
        <v>2.8590779447701227</v>
      </c>
      <c r="H340" s="13">
        <v>5.6880718305511654E-3</v>
      </c>
      <c r="I340" s="13">
        <f t="shared" si="33"/>
        <v>7.3970306460343048E-3</v>
      </c>
    </row>
    <row r="341" spans="1:9" hidden="1" outlineLevel="1" x14ac:dyDescent="0.3">
      <c r="A341" s="12" t="s">
        <v>348</v>
      </c>
      <c r="B341" s="13">
        <v>1.4976529973075329E-3</v>
      </c>
      <c r="C341" s="13">
        <f t="shared" si="30"/>
        <v>1.6916932372015013E-4</v>
      </c>
      <c r="D341" s="6">
        <f t="shared" si="31"/>
        <v>2.8618260087932947E-8</v>
      </c>
      <c r="E341" s="13">
        <f t="shared" si="34"/>
        <v>9.4914786942189005E-3</v>
      </c>
      <c r="F341" s="6">
        <f t="shared" si="35"/>
        <v>3.7427095136059613E-5</v>
      </c>
      <c r="G341" s="14">
        <f t="shared" si="32"/>
        <v>4.3754076256072443</v>
      </c>
      <c r="H341" s="13">
        <v>5.0133633804398973E-3</v>
      </c>
      <c r="I341" s="13">
        <f t="shared" si="33"/>
        <v>6.1177688037436992E-3</v>
      </c>
    </row>
    <row r="342" spans="1:9" hidden="1" outlineLevel="1" x14ac:dyDescent="0.3">
      <c r="A342" s="12" t="s">
        <v>349</v>
      </c>
      <c r="B342" s="13">
        <v>1.7755546082880141E-3</v>
      </c>
      <c r="C342" s="13">
        <f t="shared" si="30"/>
        <v>4.4707093470063128E-4</v>
      </c>
      <c r="D342" s="6">
        <f t="shared" si="31"/>
        <v>1.9987242065409612E-7</v>
      </c>
      <c r="E342" s="13">
        <f t="shared" si="34"/>
        <v>1.6916932372015013E-4</v>
      </c>
      <c r="F342" s="6">
        <f t="shared" si="35"/>
        <v>2.0524540657791773E-5</v>
      </c>
      <c r="G342" s="14">
        <f t="shared" si="32"/>
        <v>4.7084653249248403</v>
      </c>
      <c r="H342" s="13">
        <v>3.5670657578189134E-3</v>
      </c>
      <c r="I342" s="13">
        <f t="shared" si="33"/>
        <v>4.5304018207871777E-3</v>
      </c>
    </row>
    <row r="343" spans="1:9" hidden="1" outlineLevel="1" x14ac:dyDescent="0.3">
      <c r="A343" s="12" t="s">
        <v>350</v>
      </c>
      <c r="B343" s="13">
        <v>-3.5326446287138233E-3</v>
      </c>
      <c r="C343" s="13">
        <f t="shared" si="30"/>
        <v>-4.8611283023012059E-3</v>
      </c>
      <c r="D343" s="6">
        <f t="shared" si="31"/>
        <v>2.3630568371433803E-5</v>
      </c>
      <c r="E343" s="13">
        <f t="shared" si="34"/>
        <v>4.4707093470063128E-4</v>
      </c>
      <c r="F343" s="6">
        <f t="shared" si="35"/>
        <v>1.1155215644447761E-5</v>
      </c>
      <c r="G343" s="14">
        <f t="shared" si="32"/>
        <v>3.9050121491011387</v>
      </c>
      <c r="H343" s="13">
        <v>4.7059429775228355E-3</v>
      </c>
      <c r="I343" s="13">
        <f t="shared" si="33"/>
        <v>3.3399424612480617E-3</v>
      </c>
    </row>
    <row r="344" spans="1:9" hidden="1" outlineLevel="1" x14ac:dyDescent="0.3">
      <c r="A344" s="12" t="s">
        <v>351</v>
      </c>
      <c r="B344" s="13">
        <v>6.3906244381742427E-3</v>
      </c>
      <c r="C344" s="13">
        <f t="shared" si="30"/>
        <v>5.0621407645868597E-3</v>
      </c>
      <c r="D344" s="6">
        <f t="shared" si="31"/>
        <v>2.5625269120492035E-5</v>
      </c>
      <c r="E344" s="13">
        <f t="shared" si="34"/>
        <v>-4.8611283023012059E-3</v>
      </c>
      <c r="F344" s="6">
        <f t="shared" si="35"/>
        <v>3.2470256528951943E-5</v>
      </c>
      <c r="G344" s="14">
        <f t="shared" si="32"/>
        <v>3.6606777625431364</v>
      </c>
      <c r="H344" s="13">
        <v>3.4124254161346256E-3</v>
      </c>
      <c r="I344" s="13">
        <f t="shared" si="33"/>
        <v>5.6982678533877241E-3</v>
      </c>
    </row>
    <row r="345" spans="1:9" hidden="1" outlineLevel="1" x14ac:dyDescent="0.3">
      <c r="A345" s="12" t="s">
        <v>352</v>
      </c>
      <c r="B345" s="13">
        <v>1.2310380564024776E-3</v>
      </c>
      <c r="C345" s="13">
        <f t="shared" si="30"/>
        <v>-9.744561718490522E-5</v>
      </c>
      <c r="D345" s="6">
        <f t="shared" si="31"/>
        <v>9.495648308547095E-9</v>
      </c>
      <c r="E345" s="13">
        <f t="shared" si="34"/>
        <v>5.0621407645868597E-3</v>
      </c>
      <c r="F345" s="6">
        <f t="shared" si="35"/>
        <v>1.3938698261452456E-5</v>
      </c>
      <c r="G345" s="14">
        <f t="shared" si="32"/>
        <v>4.1817283339620444</v>
      </c>
      <c r="H345" s="13">
        <v>6.0874471098873954E-3</v>
      </c>
      <c r="I345" s="13">
        <f t="shared" si="33"/>
        <v>3.7334566103615634E-3</v>
      </c>
    </row>
    <row r="346" spans="1:9" hidden="1" outlineLevel="1" x14ac:dyDescent="0.3">
      <c r="A346" s="12" t="s">
        <v>353</v>
      </c>
      <c r="B346" s="13">
        <v>-7.9069630113047843E-4</v>
      </c>
      <c r="C346" s="13">
        <f t="shared" si="30"/>
        <v>-2.1191799747178612E-3</v>
      </c>
      <c r="D346" s="6">
        <f t="shared" si="31"/>
        <v>4.4909237652451951E-6</v>
      </c>
      <c r="E346" s="13">
        <f t="shared" si="34"/>
        <v>-9.744561718490522E-5</v>
      </c>
      <c r="F346" s="6">
        <f t="shared" si="35"/>
        <v>2.9445933699205202E-5</v>
      </c>
      <c r="G346" s="14">
        <f t="shared" si="32"/>
        <v>4.5058136778603668</v>
      </c>
      <c r="H346" s="13">
        <v>3.7524628192547693E-3</v>
      </c>
      <c r="I346" s="13">
        <f t="shared" si="33"/>
        <v>5.4264107565871935E-3</v>
      </c>
    </row>
    <row r="347" spans="1:9" hidden="1" outlineLevel="1" x14ac:dyDescent="0.3">
      <c r="A347" s="12" t="s">
        <v>354</v>
      </c>
      <c r="B347" s="13">
        <v>-5.4419042278991056E-4</v>
      </c>
      <c r="C347" s="13">
        <f t="shared" si="30"/>
        <v>-1.8726740963772933E-3</v>
      </c>
      <c r="D347" s="6">
        <f t="shared" si="31"/>
        <v>3.5069082712425118E-6</v>
      </c>
      <c r="E347" s="13">
        <f t="shared" si="34"/>
        <v>-2.1191799747178612E-3</v>
      </c>
      <c r="F347" s="6">
        <f t="shared" si="35"/>
        <v>1.6388631857153733E-5</v>
      </c>
      <c r="G347" s="14">
        <f t="shared" si="32"/>
        <v>4.1958184876334652</v>
      </c>
      <c r="H347" s="13">
        <v>5.6852026594599618E-3</v>
      </c>
      <c r="I347" s="13">
        <f t="shared" si="33"/>
        <v>4.0482875215520119E-3</v>
      </c>
    </row>
    <row r="348" spans="1:9" hidden="1" outlineLevel="1" x14ac:dyDescent="0.3">
      <c r="A348" s="12" t="s">
        <v>355</v>
      </c>
      <c r="B348" s="13">
        <v>-2.8295460586895897E-3</v>
      </c>
      <c r="C348" s="13">
        <f t="shared" si="30"/>
        <v>-4.1580297322769723E-3</v>
      </c>
      <c r="D348" s="6">
        <f t="shared" si="31"/>
        <v>1.728921125449931E-5</v>
      </c>
      <c r="E348" s="13">
        <f t="shared" si="34"/>
        <v>-1.8726740963772933E-3</v>
      </c>
      <c r="F348" s="6">
        <f t="shared" si="35"/>
        <v>3.0968688638077828E-5</v>
      </c>
      <c r="G348" s="14">
        <f t="shared" si="32"/>
        <v>3.9527520912558587</v>
      </c>
      <c r="H348" s="13">
        <v>3.0841450983844941E-3</v>
      </c>
      <c r="I348" s="13">
        <f t="shared" si="33"/>
        <v>5.5649518091424504E-3</v>
      </c>
    </row>
    <row r="349" spans="1:9" hidden="1" outlineLevel="1" x14ac:dyDescent="0.3">
      <c r="A349" s="12" t="s">
        <v>356</v>
      </c>
      <c r="B349" s="13">
        <v>6.8716739803607518E-3</v>
      </c>
      <c r="C349" s="13">
        <f t="shared" si="30"/>
        <v>5.5431903067733688E-3</v>
      </c>
      <c r="D349" s="6">
        <f t="shared" si="31"/>
        <v>3.0726958777106235E-5</v>
      </c>
      <c r="E349" s="13">
        <f t="shared" si="34"/>
        <v>-4.1580297322769723E-3</v>
      </c>
      <c r="F349" s="6">
        <f t="shared" si="35"/>
        <v>1.7741492755532661E-5</v>
      </c>
      <c r="G349" s="14">
        <f t="shared" si="32"/>
        <v>3.7290783257054216</v>
      </c>
      <c r="H349" s="13">
        <v>6.9797675542250959E-3</v>
      </c>
      <c r="I349" s="13">
        <f t="shared" si="33"/>
        <v>4.2120651414161037E-3</v>
      </c>
    </row>
    <row r="350" spans="1:9" hidden="1" outlineLevel="1" x14ac:dyDescent="0.3">
      <c r="A350" s="12" t="s">
        <v>357</v>
      </c>
      <c r="B350" s="13">
        <v>-3.8881492742662512E-3</v>
      </c>
      <c r="C350" s="13">
        <f t="shared" si="30"/>
        <v>-5.2166329478536338E-3</v>
      </c>
      <c r="D350" s="6">
        <f t="shared" si="31"/>
        <v>2.7213259312632092E-5</v>
      </c>
      <c r="E350" s="13">
        <f t="shared" si="34"/>
        <v>5.5431903067733688E-3</v>
      </c>
      <c r="F350" s="6">
        <f t="shared" si="35"/>
        <v>4.492823431966045E-5</v>
      </c>
      <c r="G350" s="14">
        <f t="shared" si="32"/>
        <v>3.367839313338806</v>
      </c>
      <c r="H350" s="13">
        <v>1.2609354863063835E-2</v>
      </c>
      <c r="I350" s="13">
        <f t="shared" si="33"/>
        <v>6.7028527001315235E-3</v>
      </c>
    </row>
    <row r="351" spans="1:9" hidden="1" outlineLevel="1" x14ac:dyDescent="0.3">
      <c r="A351" s="12" t="s">
        <v>358</v>
      </c>
      <c r="B351" s="13">
        <v>-1.1321175028613038E-3</v>
      </c>
      <c r="C351" s="13">
        <f t="shared" si="30"/>
        <v>-2.4606011764486866E-3</v>
      </c>
      <c r="D351" s="6">
        <f t="shared" si="31"/>
        <v>6.0545581495406604E-6</v>
      </c>
      <c r="E351" s="13">
        <f t="shared" si="34"/>
        <v>-5.2166329478536338E-3</v>
      </c>
      <c r="F351" s="6">
        <f t="shared" si="35"/>
        <v>1.4197649085723936E-4</v>
      </c>
      <c r="G351" s="14">
        <f t="shared" si="32"/>
        <v>4.5201349349358599</v>
      </c>
      <c r="H351" s="13">
        <v>3.2658915541617399E-3</v>
      </c>
      <c r="I351" s="13">
        <f t="shared" si="33"/>
        <v>1.1915388825264552E-2</v>
      </c>
    </row>
    <row r="352" spans="1:9" hidden="1" outlineLevel="1" x14ac:dyDescent="0.3">
      <c r="A352" s="12" t="s">
        <v>359</v>
      </c>
      <c r="B352" s="13">
        <v>-6.5454909924979043E-3</v>
      </c>
      <c r="C352" s="13">
        <f t="shared" si="30"/>
        <v>-7.8739746660852865E-3</v>
      </c>
      <c r="D352" s="6">
        <f t="shared" si="31"/>
        <v>6.1999477042152905E-5</v>
      </c>
      <c r="E352" s="13">
        <f t="shared" si="34"/>
        <v>-2.4606011764486866E-3</v>
      </c>
      <c r="F352" s="6">
        <f t="shared" si="35"/>
        <v>1.4097380137305655E-5</v>
      </c>
      <c r="G352" s="14">
        <f t="shared" si="32"/>
        <v>2.374060758099958</v>
      </c>
      <c r="H352" s="13">
        <v>3.6486242526960928E-3</v>
      </c>
      <c r="I352" s="13">
        <f t="shared" si="33"/>
        <v>3.754647804695622E-3</v>
      </c>
    </row>
    <row r="353" spans="1:9" hidden="1" outlineLevel="1" x14ac:dyDescent="0.3">
      <c r="A353" s="12" t="s">
        <v>360</v>
      </c>
      <c r="B353" s="13">
        <v>-8.1589038889600621E-3</v>
      </c>
      <c r="C353" s="13">
        <f t="shared" si="30"/>
        <v>-9.4873875625474443E-3</v>
      </c>
      <c r="D353" s="6">
        <f t="shared" si="31"/>
        <v>9.0010522761979931E-5</v>
      </c>
      <c r="E353" s="13">
        <f t="shared" si="34"/>
        <v>-7.8739746660852865E-3</v>
      </c>
      <c r="F353" s="6">
        <f t="shared" si="35"/>
        <v>3.8266812698566249E-5</v>
      </c>
      <c r="G353" s="14">
        <f t="shared" si="32"/>
        <v>3.0354197671988423</v>
      </c>
      <c r="H353" s="13">
        <v>6.4112379446347924E-3</v>
      </c>
      <c r="I353" s="13">
        <f t="shared" si="33"/>
        <v>6.1860175152165754E-3</v>
      </c>
    </row>
    <row r="354" spans="1:9" hidden="1" outlineLevel="1" x14ac:dyDescent="0.3">
      <c r="A354" s="12" t="s">
        <v>361</v>
      </c>
      <c r="B354" s="13">
        <v>-2.1340139198386563E-3</v>
      </c>
      <c r="C354" s="13">
        <f t="shared" si="30"/>
        <v>-3.4624975934260394E-3</v>
      </c>
      <c r="D354" s="6">
        <f t="shared" si="31"/>
        <v>1.1988889584481114E-5</v>
      </c>
      <c r="E354" s="13">
        <f t="shared" si="34"/>
        <v>-9.4873875625474443E-3</v>
      </c>
      <c r="F354" s="6">
        <f t="shared" si="35"/>
        <v>7.4092954818645584E-5</v>
      </c>
      <c r="G354" s="14">
        <f t="shared" si="32"/>
        <v>3.7857283556035908</v>
      </c>
      <c r="H354" s="13">
        <v>8.2884904648696089E-3</v>
      </c>
      <c r="I354" s="13">
        <f t="shared" si="33"/>
        <v>8.6077264604915039E-3</v>
      </c>
    </row>
    <row r="355" spans="1:9" hidden="1" outlineLevel="1" x14ac:dyDescent="0.3">
      <c r="A355" s="12" t="s">
        <v>362</v>
      </c>
      <c r="B355" s="13">
        <v>1.455954294099511E-2</v>
      </c>
      <c r="C355" s="13">
        <f t="shared" si="30"/>
        <v>1.3231059267407728E-2</v>
      </c>
      <c r="D355" s="6">
        <f t="shared" si="31"/>
        <v>1.7506092933765592E-4</v>
      </c>
      <c r="E355" s="13">
        <f t="shared" si="34"/>
        <v>-3.4624975934260394E-3</v>
      </c>
      <c r="F355" s="6">
        <f t="shared" si="35"/>
        <v>6.5431030901115804E-5</v>
      </c>
      <c r="G355" s="14">
        <f t="shared" si="32"/>
        <v>1.3657780887673729</v>
      </c>
      <c r="H355" s="13">
        <v>5.454139870392085E-3</v>
      </c>
      <c r="I355" s="13">
        <f t="shared" si="33"/>
        <v>8.0889449807200319E-3</v>
      </c>
    </row>
    <row r="356" spans="1:9" hidden="1" outlineLevel="1" x14ac:dyDescent="0.3">
      <c r="A356" s="12" t="s">
        <v>363</v>
      </c>
      <c r="B356" s="13">
        <v>2.9489762744178273E-3</v>
      </c>
      <c r="C356" s="13">
        <f t="shared" si="30"/>
        <v>1.6204926008304445E-3</v>
      </c>
      <c r="D356" s="6">
        <f t="shared" si="31"/>
        <v>2.6259962693462182E-6</v>
      </c>
      <c r="E356" s="13">
        <f t="shared" si="34"/>
        <v>1.3231059267407728E-2</v>
      </c>
      <c r="F356" s="6">
        <f t="shared" si="35"/>
        <v>4.1041588482130128E-5</v>
      </c>
      <c r="G356" s="14">
        <f t="shared" si="32"/>
        <v>4.6719761979865657</v>
      </c>
      <c r="H356" s="13">
        <v>3.3056930193946384E-3</v>
      </c>
      <c r="I356" s="13">
        <f t="shared" si="33"/>
        <v>6.4063709291712206E-3</v>
      </c>
    </row>
    <row r="357" spans="1:9" hidden="1" outlineLevel="1" x14ac:dyDescent="0.3">
      <c r="A357" s="12" t="s">
        <v>364</v>
      </c>
      <c r="B357" s="13">
        <v>6.9255815470474699E-3</v>
      </c>
      <c r="C357" s="13">
        <f t="shared" si="30"/>
        <v>5.5970978734600869E-3</v>
      </c>
      <c r="D357" s="6">
        <f t="shared" si="31"/>
        <v>3.1327504605091429E-5</v>
      </c>
      <c r="E357" s="13">
        <f t="shared" si="34"/>
        <v>1.6204926008304445E-3</v>
      </c>
      <c r="F357" s="6">
        <f t="shared" si="35"/>
        <v>1.0515935513885088E-5</v>
      </c>
      <c r="G357" s="14">
        <f t="shared" si="32"/>
        <v>3.7622448974125207</v>
      </c>
      <c r="H357" s="13">
        <v>5.9108730548509299E-3</v>
      </c>
      <c r="I357" s="13">
        <f t="shared" si="33"/>
        <v>3.2428283201373902E-3</v>
      </c>
    </row>
    <row r="358" spans="1:9" hidden="1" outlineLevel="1" x14ac:dyDescent="0.3">
      <c r="A358" s="12" t="s">
        <v>365</v>
      </c>
      <c r="B358" s="13">
        <v>-8.6842017060344712E-4</v>
      </c>
      <c r="C358" s="13">
        <f t="shared" si="30"/>
        <v>-2.1969038441908301E-3</v>
      </c>
      <c r="D358" s="6">
        <f t="shared" si="31"/>
        <v>4.8263865006204472E-6</v>
      </c>
      <c r="E358" s="13">
        <f t="shared" si="34"/>
        <v>5.5970978734600869E-3</v>
      </c>
      <c r="F358" s="6">
        <f t="shared" si="35"/>
        <v>3.4176735575729206E-5</v>
      </c>
      <c r="G358" s="14">
        <f t="shared" si="32"/>
        <v>4.6668354630925499</v>
      </c>
      <c r="H358" s="13">
        <v>2.6700735856670186E-3</v>
      </c>
      <c r="I358" s="13">
        <f t="shared" si="33"/>
        <v>5.8460872022002208E-3</v>
      </c>
    </row>
    <row r="359" spans="1:9" hidden="1" outlineLevel="1" x14ac:dyDescent="0.3">
      <c r="A359" s="12" t="s">
        <v>366</v>
      </c>
      <c r="B359" s="13">
        <v>4.972519373935739E-3</v>
      </c>
      <c r="C359" s="13">
        <f t="shared" si="30"/>
        <v>3.644035700348356E-3</v>
      </c>
      <c r="D359" s="6">
        <f t="shared" si="31"/>
        <v>1.3278996185413334E-5</v>
      </c>
      <c r="E359" s="13">
        <f t="shared" si="34"/>
        <v>-2.1969038441908301E-3</v>
      </c>
      <c r="F359" s="6">
        <f t="shared" si="35"/>
        <v>1.0096349771538807E-5</v>
      </c>
      <c r="G359" s="14">
        <f t="shared" si="32"/>
        <v>4.1506488037907046</v>
      </c>
      <c r="H359" s="13">
        <v>4.5622006369015729E-3</v>
      </c>
      <c r="I359" s="13">
        <f t="shared" si="33"/>
        <v>3.1774753770153446E-3</v>
      </c>
    </row>
    <row r="360" spans="1:9" hidden="1" outlineLevel="1" x14ac:dyDescent="0.3">
      <c r="A360" s="12" t="s">
        <v>367</v>
      </c>
      <c r="B360" s="13">
        <v>3.6991105620370161E-3</v>
      </c>
      <c r="C360" s="13">
        <f t="shared" si="30"/>
        <v>2.3706268884496331E-3</v>
      </c>
      <c r="D360" s="6">
        <f t="shared" si="31"/>
        <v>5.6198718442403889E-6</v>
      </c>
      <c r="E360" s="13">
        <f t="shared" si="34"/>
        <v>3.644035700348356E-3</v>
      </c>
      <c r="F360" s="6">
        <f t="shared" si="35"/>
        <v>2.0464744709620498E-5</v>
      </c>
      <c r="G360" s="14">
        <f t="shared" si="32"/>
        <v>4.6229490499410435</v>
      </c>
      <c r="H360" s="13">
        <v>2.4571623270949593E-3</v>
      </c>
      <c r="I360" s="13">
        <f t="shared" si="33"/>
        <v>4.5237975982155192E-3</v>
      </c>
    </row>
    <row r="361" spans="1:9" hidden="1" outlineLevel="1" x14ac:dyDescent="0.3">
      <c r="A361" s="12" t="s">
        <v>368</v>
      </c>
      <c r="B361" s="13">
        <v>-1.3061489628502955E-4</v>
      </c>
      <c r="C361" s="13">
        <f t="shared" si="30"/>
        <v>-1.4590985698724123E-3</v>
      </c>
      <c r="D361" s="6">
        <f t="shared" si="31"/>
        <v>2.1289686366037189E-6</v>
      </c>
      <c r="E361" s="13">
        <f t="shared" si="34"/>
        <v>2.3706268884496331E-3</v>
      </c>
      <c r="F361" s="6">
        <f t="shared" si="35"/>
        <v>6.7538070148721304E-6</v>
      </c>
      <c r="G361" s="14">
        <f t="shared" si="32"/>
        <v>4.0048096884969322</v>
      </c>
      <c r="H361" s="13">
        <v>7.1148731640725731E-3</v>
      </c>
      <c r="I361" s="13">
        <f t="shared" si="33"/>
        <v>2.5988087684306691E-3</v>
      </c>
    </row>
    <row r="362" spans="1:9" hidden="1" outlineLevel="1" x14ac:dyDescent="0.3">
      <c r="A362" s="12" t="s">
        <v>369</v>
      </c>
      <c r="B362" s="13">
        <v>-2.9486656918281009E-3</v>
      </c>
      <c r="C362" s="13">
        <f t="shared" si="30"/>
        <v>-4.2771493654154835E-3</v>
      </c>
      <c r="D362" s="6">
        <f t="shared" si="31"/>
        <v>1.8294006694074072E-5</v>
      </c>
      <c r="E362" s="13">
        <f t="shared" si="34"/>
        <v>-1.4590985698724123E-3</v>
      </c>
      <c r="F362" s="6">
        <f t="shared" si="35"/>
        <v>4.3734888563263297E-5</v>
      </c>
      <c r="G362" s="14">
        <f t="shared" si="32"/>
        <v>3.8478509626526223</v>
      </c>
      <c r="H362" s="13">
        <v>7.0805127543520589E-3</v>
      </c>
      <c r="I362" s="13">
        <f t="shared" si="33"/>
        <v>6.6132358617596041E-3</v>
      </c>
    </row>
    <row r="363" spans="1:9" hidden="1" outlineLevel="1" x14ac:dyDescent="0.3">
      <c r="A363" s="12" t="s">
        <v>370</v>
      </c>
      <c r="B363" s="13">
        <v>1.0794049627223466E-2</v>
      </c>
      <c r="C363" s="13">
        <f t="shared" si="30"/>
        <v>9.4655659536360837E-3</v>
      </c>
      <c r="D363" s="6">
        <f t="shared" si="31"/>
        <v>8.9596938822634583E-5</v>
      </c>
      <c r="E363" s="13">
        <f t="shared" si="34"/>
        <v>-4.2771493654154835E-3</v>
      </c>
      <c r="F363" s="6">
        <f t="shared" si="35"/>
        <v>5.430125637392069E-5</v>
      </c>
      <c r="G363" s="14">
        <f t="shared" si="32"/>
        <v>3.1823473719707884</v>
      </c>
      <c r="H363" s="13">
        <v>7.5796258497320673E-3</v>
      </c>
      <c r="I363" s="13">
        <f t="shared" si="33"/>
        <v>7.3689386192260205E-3</v>
      </c>
    </row>
    <row r="364" spans="1:9" hidden="1" outlineLevel="1" x14ac:dyDescent="0.3">
      <c r="A364" s="12" t="s">
        <v>371</v>
      </c>
      <c r="B364" s="13">
        <v>-1.9156854235052909E-2</v>
      </c>
      <c r="C364" s="13">
        <f t="shared" si="30"/>
        <v>-2.0485337908640291E-2</v>
      </c>
      <c r="D364" s="6">
        <f t="shared" si="31"/>
        <v>4.1964906923117496E-4</v>
      </c>
      <c r="E364" s="13">
        <f t="shared" si="34"/>
        <v>9.4655659536360837E-3</v>
      </c>
      <c r="F364" s="6">
        <f t="shared" si="35"/>
        <v>5.7961867842435748E-5</v>
      </c>
      <c r="G364" s="14">
        <f t="shared" si="32"/>
        <v>0.32862241607209608</v>
      </c>
      <c r="H364" s="13">
        <v>7.5678168972280321E-3</v>
      </c>
      <c r="I364" s="13">
        <f t="shared" si="33"/>
        <v>7.613269195453143E-3</v>
      </c>
    </row>
    <row r="365" spans="1:9" hidden="1" outlineLevel="1" x14ac:dyDescent="0.3">
      <c r="A365" s="12" t="s">
        <v>372</v>
      </c>
      <c r="B365" s="13">
        <v>-8.3942516810502456E-4</v>
      </c>
      <c r="C365" s="13">
        <f t="shared" si="30"/>
        <v>-2.1679088416924073E-3</v>
      </c>
      <c r="D365" s="6">
        <f t="shared" si="31"/>
        <v>4.6998287458881148E-6</v>
      </c>
      <c r="E365" s="13">
        <f t="shared" si="34"/>
        <v>-2.0485337908640291E-2</v>
      </c>
      <c r="F365" s="6">
        <f t="shared" si="35"/>
        <v>2.0145011689023335E-4</v>
      </c>
      <c r="G365" s="14">
        <f t="shared" si="32"/>
        <v>4.1291806285926915</v>
      </c>
      <c r="H365" s="13">
        <v>6.0116869187555278E-3</v>
      </c>
      <c r="I365" s="13">
        <f t="shared" si="33"/>
        <v>1.4193312400219807E-2</v>
      </c>
    </row>
    <row r="366" spans="1:9" hidden="1" outlineLevel="1" x14ac:dyDescent="0.3">
      <c r="A366" s="12" t="s">
        <v>373</v>
      </c>
      <c r="B366" s="13">
        <v>7.1571051948916761E-3</v>
      </c>
      <c r="C366" s="13">
        <f t="shared" si="30"/>
        <v>5.8286215213042931E-3</v>
      </c>
      <c r="D366" s="6">
        <f t="shared" si="31"/>
        <v>3.3972828838611574E-5</v>
      </c>
      <c r="E366" s="13">
        <f t="shared" si="34"/>
        <v>-2.1679088416924073E-3</v>
      </c>
      <c r="F366" s="6">
        <f t="shared" si="35"/>
        <v>3.4953238036587697E-5</v>
      </c>
      <c r="G366" s="14">
        <f t="shared" si="32"/>
        <v>3.6526993296964889</v>
      </c>
      <c r="H366" s="13">
        <v>7.8260524117717487E-3</v>
      </c>
      <c r="I366" s="13">
        <f t="shared" si="33"/>
        <v>5.9121263549240634E-3</v>
      </c>
    </row>
    <row r="367" spans="1:9" hidden="1" outlineLevel="1" x14ac:dyDescent="0.3">
      <c r="A367" s="12" t="s">
        <v>374</v>
      </c>
      <c r="B367" s="13">
        <v>-4.6551989086819415E-3</v>
      </c>
      <c r="C367" s="13">
        <f t="shared" si="30"/>
        <v>-5.9836825822693245E-3</v>
      </c>
      <c r="D367" s="6">
        <f t="shared" si="31"/>
        <v>3.5804457245353293E-5</v>
      </c>
      <c r="E367" s="13">
        <f t="shared" si="34"/>
        <v>5.8286215213042931E-3</v>
      </c>
      <c r="F367" s="6">
        <f t="shared" si="35"/>
        <v>5.4921053679820109E-5</v>
      </c>
      <c r="G367" s="14">
        <f t="shared" si="32"/>
        <v>3.5788750490929155</v>
      </c>
      <c r="H367" s="13">
        <v>8.8452172747736247E-3</v>
      </c>
      <c r="I367" s="13">
        <f t="shared" si="33"/>
        <v>7.4108740159187772E-3</v>
      </c>
    </row>
    <row r="368" spans="1:9" hidden="1" outlineLevel="1" x14ac:dyDescent="0.3">
      <c r="A368" s="12" t="s">
        <v>375</v>
      </c>
      <c r="B368" s="13">
        <v>3.5831172994041961E-3</v>
      </c>
      <c r="C368" s="13">
        <f t="shared" si="30"/>
        <v>2.2546336258168131E-3</v>
      </c>
      <c r="D368" s="6">
        <f t="shared" si="31"/>
        <v>5.0833727866638693E-6</v>
      </c>
      <c r="E368" s="13">
        <f t="shared" si="34"/>
        <v>-5.9836825822693245E-3</v>
      </c>
      <c r="F368" s="6">
        <f t="shared" si="35"/>
        <v>8.5415059160811078E-5</v>
      </c>
      <c r="G368" s="14">
        <f t="shared" si="32"/>
        <v>4.250016368268918</v>
      </c>
      <c r="H368" s="13">
        <v>5.1690653575339023E-3</v>
      </c>
      <c r="I368" s="13">
        <f t="shared" si="33"/>
        <v>9.2420267885789577E-3</v>
      </c>
    </row>
    <row r="369" spans="1:9" hidden="1" outlineLevel="1" x14ac:dyDescent="0.3">
      <c r="A369" s="12" t="s">
        <v>376</v>
      </c>
      <c r="B369" s="13">
        <v>6.7117196856877198E-3</v>
      </c>
      <c r="C369" s="13">
        <f t="shared" si="30"/>
        <v>5.3832360121003368E-3</v>
      </c>
      <c r="D369" s="6">
        <f t="shared" si="31"/>
        <v>2.8979229961973937E-5</v>
      </c>
      <c r="E369" s="13">
        <f t="shared" si="34"/>
        <v>2.2546336258168131E-3</v>
      </c>
      <c r="F369" s="6">
        <f t="shared" si="35"/>
        <v>2.3773813163579197E-5</v>
      </c>
      <c r="G369" s="14">
        <f t="shared" si="32"/>
        <v>3.7891789300236507</v>
      </c>
      <c r="H369" s="13">
        <v>6.114329685016644E-3</v>
      </c>
      <c r="I369" s="13">
        <f t="shared" si="33"/>
        <v>4.8758397393248269E-3</v>
      </c>
    </row>
    <row r="370" spans="1:9" hidden="1" outlineLevel="1" x14ac:dyDescent="0.3">
      <c r="A370" s="12" t="s">
        <v>377</v>
      </c>
      <c r="B370" s="13">
        <v>1.1502181500052781E-2</v>
      </c>
      <c r="C370" s="13">
        <f t="shared" si="30"/>
        <v>1.0173697826465398E-2</v>
      </c>
      <c r="D370" s="6">
        <f t="shared" si="31"/>
        <v>1.0350412746422677E-4</v>
      </c>
      <c r="E370" s="13">
        <f t="shared" si="34"/>
        <v>5.3832360121003368E-3</v>
      </c>
      <c r="F370" s="6">
        <f t="shared" si="35"/>
        <v>3.5848031480611324E-5</v>
      </c>
      <c r="G370" s="14">
        <f t="shared" si="32"/>
        <v>2.7602747423449903</v>
      </c>
      <c r="H370" s="13">
        <v>5.9989757697250677E-3</v>
      </c>
      <c r="I370" s="13">
        <f t="shared" si="33"/>
        <v>5.9873225636014734E-3</v>
      </c>
    </row>
    <row r="371" spans="1:9" hidden="1" outlineLevel="1" x14ac:dyDescent="0.3">
      <c r="A371" s="12" t="s">
        <v>378</v>
      </c>
      <c r="B371" s="13">
        <v>1.7438524840564605E-5</v>
      </c>
      <c r="C371" s="13">
        <f t="shared" si="30"/>
        <v>-1.3110451487468183E-3</v>
      </c>
      <c r="D371" s="6">
        <f t="shared" si="31"/>
        <v>1.718839382052567E-6</v>
      </c>
      <c r="E371" s="13">
        <f t="shared" si="34"/>
        <v>1.0173697826465398E-2</v>
      </c>
      <c r="F371" s="6">
        <f t="shared" si="35"/>
        <v>4.1556558654636921E-5</v>
      </c>
      <c r="G371" s="14">
        <f t="shared" si="32"/>
        <v>4.699832492987861</v>
      </c>
      <c r="H371" s="13">
        <v>3.3599271571888305E-3</v>
      </c>
      <c r="I371" s="13">
        <f t="shared" si="33"/>
        <v>6.4464376716630804E-3</v>
      </c>
    </row>
    <row r="372" spans="1:9" hidden="1" outlineLevel="1" x14ac:dyDescent="0.3">
      <c r="A372" s="12" t="s">
        <v>379</v>
      </c>
      <c r="B372" s="13">
        <v>2.1461030004631186E-3</v>
      </c>
      <c r="C372" s="13">
        <f t="shared" si="30"/>
        <v>8.176193268757358E-4</v>
      </c>
      <c r="D372" s="6">
        <f t="shared" si="31"/>
        <v>6.6850136368073127E-7</v>
      </c>
      <c r="E372" s="13">
        <f t="shared" si="34"/>
        <v>-1.3110451487468183E-3</v>
      </c>
      <c r="F372" s="6">
        <f t="shared" si="35"/>
        <v>1.2102278244230133E-5</v>
      </c>
      <c r="G372" s="14">
        <f t="shared" si="32"/>
        <v>4.2740651132090965</v>
      </c>
      <c r="H372" s="13">
        <v>5.4898331907234227E-3</v>
      </c>
      <c r="I372" s="13">
        <f t="shared" si="33"/>
        <v>3.4788328853553934E-3</v>
      </c>
    </row>
    <row r="373" spans="1:9" hidden="1" outlineLevel="1" x14ac:dyDescent="0.3">
      <c r="A373" s="12" t="s">
        <v>380</v>
      </c>
      <c r="B373" s="13">
        <v>2.0824685638528733E-3</v>
      </c>
      <c r="C373" s="13">
        <f t="shared" si="30"/>
        <v>7.5398489026549053E-4</v>
      </c>
      <c r="D373" s="6">
        <f t="shared" si="31"/>
        <v>5.6849321474866382E-7</v>
      </c>
      <c r="E373" s="13">
        <f t="shared" si="34"/>
        <v>8.176193268757358E-4</v>
      </c>
      <c r="F373" s="6">
        <f t="shared" si="35"/>
        <v>2.4918206689514182E-5</v>
      </c>
      <c r="G373" s="14">
        <f t="shared" si="32"/>
        <v>4.777593353105372</v>
      </c>
      <c r="H373" s="13">
        <v>3.2666989057900473E-3</v>
      </c>
      <c r="I373" s="13">
        <f t="shared" si="33"/>
        <v>4.9918139678391642E-3</v>
      </c>
    </row>
    <row r="374" spans="1:9" hidden="1" outlineLevel="1" x14ac:dyDescent="0.3">
      <c r="A374" s="12" t="s">
        <v>381</v>
      </c>
      <c r="B374" s="13">
        <v>4.6256836918425713E-3</v>
      </c>
      <c r="C374" s="13">
        <f t="shared" si="30"/>
        <v>3.2972000182551883E-3</v>
      </c>
      <c r="D374" s="6">
        <f t="shared" si="31"/>
        <v>1.0871527960382013E-5</v>
      </c>
      <c r="E374" s="13">
        <f t="shared" si="34"/>
        <v>7.5398489026549053E-4</v>
      </c>
      <c r="F374" s="6">
        <f t="shared" si="35"/>
        <v>9.705518713088083E-6</v>
      </c>
      <c r="G374" s="14">
        <f t="shared" si="32"/>
        <v>4.1605805409869445</v>
      </c>
      <c r="H374" s="13">
        <v>2.3783035006710719E-3</v>
      </c>
      <c r="I374" s="13">
        <f t="shared" si="33"/>
        <v>3.1153681504900964E-3</v>
      </c>
    </row>
    <row r="375" spans="1:9" hidden="1" outlineLevel="1" x14ac:dyDescent="0.3">
      <c r="A375" s="12" t="s">
        <v>382</v>
      </c>
      <c r="B375" s="13">
        <v>1.0469016298636597E-3</v>
      </c>
      <c r="C375" s="13">
        <f t="shared" si="30"/>
        <v>-2.8158204372372305E-4</v>
      </c>
      <c r="D375" s="6">
        <f t="shared" si="31"/>
        <v>7.9288447347628683E-8</v>
      </c>
      <c r="E375" s="13">
        <f t="shared" si="34"/>
        <v>3.2972000182551883E-3</v>
      </c>
      <c r="F375" s="6">
        <f t="shared" si="35"/>
        <v>6.9889351370902971E-6</v>
      </c>
      <c r="G375" s="14">
        <f t="shared" si="32"/>
        <v>4.6291280343406545</v>
      </c>
      <c r="H375" s="13">
        <v>3.8818780600544784E-3</v>
      </c>
      <c r="I375" s="13">
        <f t="shared" si="33"/>
        <v>2.6436594215386929E-3</v>
      </c>
    </row>
    <row r="376" spans="1:9" hidden="1" outlineLevel="1" x14ac:dyDescent="0.3">
      <c r="A376" s="12" t="s">
        <v>383</v>
      </c>
      <c r="B376" s="13">
        <v>-6.0859527261046698E-3</v>
      </c>
      <c r="C376" s="13">
        <f t="shared" si="30"/>
        <v>-7.4144363996920528E-3</v>
      </c>
      <c r="D376" s="6">
        <f t="shared" si="31"/>
        <v>5.497386712507845E-5</v>
      </c>
      <c r="E376" s="13">
        <f t="shared" si="34"/>
        <v>-2.8158204372372305E-4</v>
      </c>
      <c r="F376" s="6">
        <f t="shared" si="35"/>
        <v>1.3215114827673736E-5</v>
      </c>
      <c r="G376" s="14">
        <f t="shared" si="32"/>
        <v>3.0325444307977389</v>
      </c>
      <c r="H376" s="13">
        <v>4.2729977265080661E-3</v>
      </c>
      <c r="I376" s="13">
        <f t="shared" si="33"/>
        <v>3.6352599394917739E-3</v>
      </c>
    </row>
    <row r="377" spans="1:9" hidden="1" outlineLevel="1" x14ac:dyDescent="0.3">
      <c r="A377" s="12" t="s">
        <v>384</v>
      </c>
      <c r="B377" s="13">
        <v>3.4718343144997492E-3</v>
      </c>
      <c r="C377" s="13">
        <f t="shared" si="30"/>
        <v>2.1433506409123662E-3</v>
      </c>
      <c r="D377" s="6">
        <f t="shared" si="31"/>
        <v>4.5939519698994509E-6</v>
      </c>
      <c r="E377" s="13">
        <f t="shared" si="34"/>
        <v>-7.4144363996920528E-3</v>
      </c>
      <c r="F377" s="6">
        <f t="shared" si="35"/>
        <v>4.0376148872560737E-5</v>
      </c>
      <c r="G377" s="14">
        <f t="shared" si="32"/>
        <v>4.7187500669753168</v>
      </c>
      <c r="H377" s="13">
        <v>2.3246623816216422E-3</v>
      </c>
      <c r="I377" s="13">
        <f t="shared" si="33"/>
        <v>6.3542229164989745E-3</v>
      </c>
    </row>
    <row r="378" spans="1:9" hidden="1" outlineLevel="1" x14ac:dyDescent="0.3">
      <c r="A378" s="12" t="s">
        <v>385</v>
      </c>
      <c r="B378" s="13">
        <v>3.8085148008697833E-5</v>
      </c>
      <c r="C378" s="13">
        <f t="shared" si="30"/>
        <v>-1.2903985255786851E-3</v>
      </c>
      <c r="D378" s="6">
        <f t="shared" si="31"/>
        <v>1.6651283548156443E-6</v>
      </c>
      <c r="E378" s="13">
        <f t="shared" si="34"/>
        <v>2.1433506409123662E-3</v>
      </c>
      <c r="F378" s="6">
        <f t="shared" si="35"/>
        <v>6.0367000865988631E-6</v>
      </c>
      <c r="G378" s="14">
        <f t="shared" si="32"/>
        <v>4.7919497732392395</v>
      </c>
      <c r="H378" s="13">
        <v>3.0175999107886634E-3</v>
      </c>
      <c r="I378" s="13">
        <f t="shared" si="33"/>
        <v>2.4569696959056827E-3</v>
      </c>
    </row>
    <row r="379" spans="1:9" hidden="1" outlineLevel="1" x14ac:dyDescent="0.3">
      <c r="A379" s="12" t="s">
        <v>386</v>
      </c>
      <c r="B379" s="13">
        <v>6.5876322869365339E-3</v>
      </c>
      <c r="C379" s="13">
        <f t="shared" si="30"/>
        <v>5.2591486133491509E-3</v>
      </c>
      <c r="D379" s="6">
        <f t="shared" si="31"/>
        <v>2.7658644137292298E-5</v>
      </c>
      <c r="E379" s="13">
        <f t="shared" si="34"/>
        <v>-1.2903985255786851E-3</v>
      </c>
      <c r="F379" s="6">
        <f t="shared" si="35"/>
        <v>1.0130456214396381E-5</v>
      </c>
      <c r="G379" s="14">
        <f t="shared" si="32"/>
        <v>3.8244390012821392</v>
      </c>
      <c r="H379" s="13">
        <v>4.9856551865623553E-3</v>
      </c>
      <c r="I379" s="13">
        <f t="shared" si="33"/>
        <v>3.1828377612433188E-3</v>
      </c>
    </row>
    <row r="380" spans="1:9" hidden="1" outlineLevel="1" x14ac:dyDescent="0.3">
      <c r="A380" s="12" t="s">
        <v>387</v>
      </c>
      <c r="B380" s="13">
        <v>-6.2962436214583303E-4</v>
      </c>
      <c r="C380" s="13">
        <f t="shared" si="30"/>
        <v>-1.9581080357332159E-3</v>
      </c>
      <c r="D380" s="6">
        <f t="shared" si="31"/>
        <v>3.8341870796029933E-6</v>
      </c>
      <c r="E380" s="13">
        <f t="shared" si="34"/>
        <v>5.2591486133491509E-3</v>
      </c>
      <c r="F380" s="6">
        <f t="shared" si="35"/>
        <v>2.5547772048684113E-5</v>
      </c>
      <c r="G380" s="14">
        <f t="shared" si="32"/>
        <v>4.5944602899453058</v>
      </c>
      <c r="H380" s="13">
        <v>3.418368404475125E-3</v>
      </c>
      <c r="I380" s="13">
        <f t="shared" si="33"/>
        <v>5.0544803935403801E-3</v>
      </c>
    </row>
    <row r="381" spans="1:9" hidden="1" outlineLevel="1" x14ac:dyDescent="0.3">
      <c r="A381" s="12" t="s">
        <v>388</v>
      </c>
      <c r="B381" s="13">
        <v>5.0923505738616681E-4</v>
      </c>
      <c r="C381" s="13">
        <f t="shared" si="30"/>
        <v>-8.1924861620121599E-4</v>
      </c>
      <c r="D381" s="6">
        <f t="shared" si="31"/>
        <v>6.7116829514760725E-7</v>
      </c>
      <c r="E381" s="13">
        <f t="shared" si="34"/>
        <v>-1.9581080357332159E-3</v>
      </c>
      <c r="F381" s="6">
        <f t="shared" si="35"/>
        <v>1.3852623213614623E-5</v>
      </c>
      <c r="G381" s="14">
        <f t="shared" si="32"/>
        <v>4.5628023667261175</v>
      </c>
      <c r="H381" s="13">
        <v>4.0756182143082522E-3</v>
      </c>
      <c r="I381" s="13">
        <f t="shared" si="33"/>
        <v>3.7219112312916092E-3</v>
      </c>
    </row>
    <row r="382" spans="1:9" hidden="1" outlineLevel="1" x14ac:dyDescent="0.3">
      <c r="A382" s="12" t="s">
        <v>389</v>
      </c>
      <c r="B382" s="13">
        <v>-2.2763638303940604E-3</v>
      </c>
      <c r="C382" s="13">
        <f t="shared" si="30"/>
        <v>-3.6048475039814429E-3</v>
      </c>
      <c r="D382" s="6">
        <f t="shared" si="31"/>
        <v>1.299492552696124E-5</v>
      </c>
      <c r="E382" s="13">
        <f t="shared" si="34"/>
        <v>-8.1924861620121599E-4</v>
      </c>
      <c r="F382" s="6">
        <f t="shared" si="35"/>
        <v>1.5550840042071398E-5</v>
      </c>
      <c r="G382" s="14">
        <f t="shared" si="32"/>
        <v>4.0932290601057124</v>
      </c>
      <c r="H382" s="13">
        <v>5.2536428179795281E-3</v>
      </c>
      <c r="I382" s="13">
        <f t="shared" si="33"/>
        <v>3.9434553429792251E-3</v>
      </c>
    </row>
    <row r="383" spans="1:9" hidden="1" outlineLevel="1" x14ac:dyDescent="0.3">
      <c r="A383" s="12" t="s">
        <v>390</v>
      </c>
      <c r="B383" s="13">
        <v>1.5778199046987368E-3</v>
      </c>
      <c r="C383" s="13">
        <f t="shared" si="30"/>
        <v>2.4933623111135397E-4</v>
      </c>
      <c r="D383" s="6">
        <f t="shared" si="31"/>
        <v>6.216855614481452E-8</v>
      </c>
      <c r="E383" s="13">
        <f t="shared" si="34"/>
        <v>-3.6048475039814429E-3</v>
      </c>
      <c r="F383" s="6">
        <f t="shared" si="35"/>
        <v>3.2730350283509914E-5</v>
      </c>
      <c r="G383" s="14">
        <f t="shared" si="32"/>
        <v>4.4708128400139815</v>
      </c>
      <c r="H383" s="13">
        <v>4.5529203532505445E-3</v>
      </c>
      <c r="I383" s="13">
        <f t="shared" si="33"/>
        <v>5.7210445098347133E-3</v>
      </c>
    </row>
    <row r="384" spans="1:9" hidden="1" outlineLevel="1" x14ac:dyDescent="0.3">
      <c r="A384" s="12" t="s">
        <v>391</v>
      </c>
      <c r="B384" s="13">
        <v>1.0115259764941317E-3</v>
      </c>
      <c r="C384" s="13">
        <f t="shared" si="30"/>
        <v>-3.1695769709325105E-4</v>
      </c>
      <c r="D384" s="6">
        <f t="shared" si="31"/>
        <v>1.0046218174665708E-7</v>
      </c>
      <c r="E384" s="13">
        <f t="shared" si="34"/>
        <v>2.4933623111135397E-4</v>
      </c>
      <c r="F384" s="6">
        <f t="shared" si="35"/>
        <v>1.7252279378546177E-5</v>
      </c>
      <c r="G384" s="14">
        <f t="shared" si="32"/>
        <v>4.8012356831349763</v>
      </c>
      <c r="H384" s="13">
        <v>3.2612591886931703E-3</v>
      </c>
      <c r="I384" s="13">
        <f t="shared" si="33"/>
        <v>4.1535863273256014E-3</v>
      </c>
    </row>
    <row r="385" spans="1:9" hidden="1" outlineLevel="1" x14ac:dyDescent="0.3">
      <c r="A385" s="12" t="s">
        <v>392</v>
      </c>
      <c r="B385" s="13">
        <v>8.8023644018914056E-3</v>
      </c>
      <c r="C385" s="13">
        <f t="shared" si="30"/>
        <v>7.4738807283040226E-3</v>
      </c>
      <c r="D385" s="6">
        <f t="shared" si="31"/>
        <v>5.5858893140914267E-5</v>
      </c>
      <c r="E385" s="13">
        <f t="shared" si="34"/>
        <v>-3.1695769709325105E-4</v>
      </c>
      <c r="F385" s="6">
        <f t="shared" si="35"/>
        <v>9.7055509792582062E-6</v>
      </c>
      <c r="G385" s="14">
        <f t="shared" si="32"/>
        <v>3.1217723642841184</v>
      </c>
      <c r="H385" s="13">
        <v>4.5406819230721374E-3</v>
      </c>
      <c r="I385" s="13">
        <f t="shared" si="33"/>
        <v>3.1153733290342918E-3</v>
      </c>
    </row>
    <row r="386" spans="1:9" hidden="1" outlineLevel="1" x14ac:dyDescent="0.3">
      <c r="A386" s="12" t="s">
        <v>393</v>
      </c>
      <c r="B386" s="13">
        <v>-2.1941919046150143E-3</v>
      </c>
      <c r="C386" s="13">
        <f t="shared" si="30"/>
        <v>-3.5226755782023968E-3</v>
      </c>
      <c r="D386" s="6">
        <f t="shared" si="31"/>
        <v>1.2409243229263591E-5</v>
      </c>
      <c r="E386" s="13">
        <f t="shared" si="34"/>
        <v>7.4738807283040226E-3</v>
      </c>
      <c r="F386" s="6">
        <f t="shared" si="35"/>
        <v>2.4535314389587116E-5</v>
      </c>
      <c r="G386" s="14">
        <f t="shared" si="32"/>
        <v>3.8440726932217344</v>
      </c>
      <c r="H386" s="13">
        <v>2.1037587743191616E-3</v>
      </c>
      <c r="I386" s="13">
        <f t="shared" si="33"/>
        <v>4.9533134758045667E-3</v>
      </c>
    </row>
    <row r="387" spans="1:9" hidden="1" outlineLevel="1" x14ac:dyDescent="0.3">
      <c r="A387" s="12" t="s">
        <v>394</v>
      </c>
      <c r="B387" s="13">
        <v>-3.6901504155019838E-4</v>
      </c>
      <c r="C387" s="13">
        <f t="shared" si="30"/>
        <v>-1.6974987151375811E-3</v>
      </c>
      <c r="D387" s="6">
        <f t="shared" si="31"/>
        <v>2.8815018878937388E-6</v>
      </c>
      <c r="E387" s="13">
        <f t="shared" si="34"/>
        <v>-3.5226755782023968E-3</v>
      </c>
      <c r="F387" s="6">
        <f t="shared" si="35"/>
        <v>1.0504530520496682E-5</v>
      </c>
      <c r="G387" s="14">
        <f t="shared" si="32"/>
        <v>4.3225839868410407</v>
      </c>
      <c r="H387" s="13">
        <v>4.9902545181999946E-3</v>
      </c>
      <c r="I387" s="13">
        <f t="shared" si="33"/>
        <v>3.2410693483010638E-3</v>
      </c>
    </row>
    <row r="388" spans="1:9" hidden="1" outlineLevel="1" x14ac:dyDescent="0.3">
      <c r="A388" s="12" t="s">
        <v>395</v>
      </c>
      <c r="B388" s="13">
        <v>4.6743634859040149E-3</v>
      </c>
      <c r="C388" s="13">
        <f t="shared" si="30"/>
        <v>3.3458798123166319E-3</v>
      </c>
      <c r="D388" s="6">
        <f t="shared" si="31"/>
        <v>1.1194911718467979E-5</v>
      </c>
      <c r="E388" s="13">
        <f t="shared" si="34"/>
        <v>-1.6974987151375811E-3</v>
      </c>
      <c r="F388" s="6">
        <f t="shared" si="35"/>
        <v>2.4474379294382943E-5</v>
      </c>
      <c r="G388" s="14">
        <f t="shared" si="32"/>
        <v>4.190342605417209</v>
      </c>
      <c r="H388" s="13">
        <v>4.6639137094259889E-3</v>
      </c>
      <c r="I388" s="13">
        <f t="shared" si="33"/>
        <v>4.9471587092373478E-3</v>
      </c>
    </row>
    <row r="389" spans="1:9" hidden="1" outlineLevel="1" x14ac:dyDescent="0.3">
      <c r="A389" s="12" t="s">
        <v>396</v>
      </c>
      <c r="B389" s="13">
        <v>1.0708986882482718E-3</v>
      </c>
      <c r="C389" s="13">
        <f t="shared" si="30"/>
        <v>-2.5758498533911102E-4</v>
      </c>
      <c r="D389" s="6">
        <f t="shared" si="31"/>
        <v>6.6350024672150041E-8</v>
      </c>
      <c r="E389" s="13">
        <f t="shared" si="34"/>
        <v>3.3458798123166319E-3</v>
      </c>
      <c r="F389" s="6">
        <f t="shared" si="35"/>
        <v>2.0931933421894347E-5</v>
      </c>
      <c r="G389" s="14">
        <f t="shared" si="32"/>
        <v>5.0609066362496176</v>
      </c>
      <c r="H389" s="13">
        <v>2.5141005306263029E-3</v>
      </c>
      <c r="I389" s="13">
        <f t="shared" si="33"/>
        <v>4.575142994693646E-3</v>
      </c>
    </row>
    <row r="390" spans="1:9" hidden="1" outlineLevel="1" x14ac:dyDescent="0.3">
      <c r="A390" s="12" t="s">
        <v>397</v>
      </c>
      <c r="B390" s="13">
        <v>9.5094813291652096E-4</v>
      </c>
      <c r="C390" s="13">
        <f t="shared" si="30"/>
        <v>-3.7753554067086184E-4</v>
      </c>
      <c r="D390" s="6">
        <f t="shared" si="31"/>
        <v>1.4253308446963997E-7</v>
      </c>
      <c r="E390" s="13">
        <f t="shared" si="34"/>
        <v>-2.5758498533911102E-4</v>
      </c>
      <c r="F390" s="6">
        <f t="shared" si="35"/>
        <v>6.0125478778208507E-6</v>
      </c>
      <c r="G390" s="14">
        <f t="shared" si="32"/>
        <v>4.1941078114047743</v>
      </c>
      <c r="H390" s="13">
        <v>6.0014034117181437E-3</v>
      </c>
      <c r="I390" s="13">
        <f t="shared" si="33"/>
        <v>2.4520497298833174E-3</v>
      </c>
    </row>
    <row r="391" spans="1:9" hidden="1" outlineLevel="1" x14ac:dyDescent="0.3">
      <c r="A391" s="12" t="s">
        <v>398</v>
      </c>
      <c r="B391" s="13">
        <v>-7.5304126495015673E-3</v>
      </c>
      <c r="C391" s="13">
        <f t="shared" si="30"/>
        <v>-8.8588963230889495E-3</v>
      </c>
      <c r="D391" s="6">
        <f t="shared" si="31"/>
        <v>7.8480044063238905E-5</v>
      </c>
      <c r="E391" s="13">
        <f t="shared" si="34"/>
        <v>-3.7753554067086184E-4</v>
      </c>
      <c r="F391" s="6">
        <f t="shared" si="35"/>
        <v>2.9449765221908915E-5</v>
      </c>
      <c r="G391" s="14">
        <f t="shared" si="32"/>
        <v>2.8147320509941647</v>
      </c>
      <c r="H391" s="13">
        <v>5.0073177183516965E-3</v>
      </c>
      <c r="I391" s="13">
        <f t="shared" si="33"/>
        <v>5.4267637890283117E-3</v>
      </c>
    </row>
    <row r="392" spans="1:9" hidden="1" outlineLevel="1" x14ac:dyDescent="0.3">
      <c r="A392" s="12" t="s">
        <v>399</v>
      </c>
      <c r="B392" s="13">
        <v>-2.1262580234037609E-3</v>
      </c>
      <c r="C392" s="13">
        <f t="shared" si="30"/>
        <v>-3.4547416969911435E-3</v>
      </c>
      <c r="D392" s="6">
        <f t="shared" si="31"/>
        <v>1.1935240192929247E-5</v>
      </c>
      <c r="E392" s="13">
        <f t="shared" si="34"/>
        <v>-8.8588963230889495E-3</v>
      </c>
      <c r="F392" s="6">
        <f t="shared" si="35"/>
        <v>5.520799679361087E-5</v>
      </c>
      <c r="G392" s="14">
        <f t="shared" si="32"/>
        <v>3.9024204945845509</v>
      </c>
      <c r="H392" s="13">
        <v>7.164189276718344E-3</v>
      </c>
      <c r="I392" s="13">
        <f t="shared" si="33"/>
        <v>7.4302083950324614E-3</v>
      </c>
    </row>
    <row r="393" spans="1:9" hidden="1" outlineLevel="1" x14ac:dyDescent="0.3">
      <c r="A393" s="12" t="s">
        <v>400</v>
      </c>
      <c r="B393" s="13">
        <v>9.5921706414815368E-3</v>
      </c>
      <c r="C393" s="13">
        <f t="shared" si="30"/>
        <v>8.2636869678941547E-3</v>
      </c>
      <c r="D393" s="6">
        <f t="shared" si="31"/>
        <v>6.828852230334369E-5</v>
      </c>
      <c r="E393" s="13">
        <f t="shared" si="34"/>
        <v>-3.4547416969911435E-3</v>
      </c>
      <c r="F393" s="6">
        <f t="shared" si="35"/>
        <v>5.1804566500773341E-5</v>
      </c>
      <c r="G393" s="14">
        <f t="shared" si="32"/>
        <v>3.0002898230295187</v>
      </c>
      <c r="H393" s="13">
        <v>4.959823475509279E-3</v>
      </c>
      <c r="I393" s="13">
        <f t="shared" si="33"/>
        <v>7.1975389197123027E-3</v>
      </c>
    </row>
    <row r="394" spans="1:9" hidden="1" outlineLevel="1" x14ac:dyDescent="0.3">
      <c r="A394" s="12" t="s">
        <v>401</v>
      </c>
      <c r="B394" s="13">
        <v>-4.4810396666553265E-3</v>
      </c>
      <c r="C394" s="13">
        <f t="shared" si="30"/>
        <v>-5.8095233402427095E-3</v>
      </c>
      <c r="D394" s="6">
        <f t="shared" si="31"/>
        <v>3.3750561440824808E-5</v>
      </c>
      <c r="E394" s="13">
        <f t="shared" si="34"/>
        <v>8.2636869678941547E-3</v>
      </c>
      <c r="F394" s="6">
        <f t="shared" si="35"/>
        <v>2.9024258124086658E-5</v>
      </c>
      <c r="G394" s="14">
        <f t="shared" si="32"/>
        <v>3.2186666814344997</v>
      </c>
      <c r="H394" s="13">
        <v>1.4757013082980249E-2</v>
      </c>
      <c r="I394" s="13">
        <f t="shared" si="33"/>
        <v>5.3874166466022153E-3</v>
      </c>
    </row>
    <row r="395" spans="1:9" hidden="1" outlineLevel="1" x14ac:dyDescent="0.3">
      <c r="A395" s="12" t="s">
        <v>402</v>
      </c>
      <c r="B395" s="13">
        <v>-1.6649515009818341E-2</v>
      </c>
      <c r="C395" s="13">
        <f t="shared" si="30"/>
        <v>-1.7977998683405723E-2</v>
      </c>
      <c r="D395" s="6">
        <f t="shared" si="31"/>
        <v>3.2320843666053793E-4</v>
      </c>
      <c r="E395" s="13">
        <f t="shared" si="34"/>
        <v>-5.8095233402427095E-3</v>
      </c>
      <c r="F395" s="6">
        <f t="shared" si="35"/>
        <v>1.8783992751709273E-4</v>
      </c>
      <c r="G395" s="14">
        <f t="shared" si="32"/>
        <v>2.4699449758097876</v>
      </c>
      <c r="H395" s="13">
        <v>1.3045849311124361E-2</v>
      </c>
      <c r="I395" s="13">
        <f t="shared" si="33"/>
        <v>1.3705470714904057E-2</v>
      </c>
    </row>
    <row r="396" spans="1:9" hidden="1" outlineLevel="1" x14ac:dyDescent="0.3">
      <c r="A396" s="12" t="s">
        <v>403</v>
      </c>
      <c r="B396" s="13">
        <v>-1.6066713268179022E-3</v>
      </c>
      <c r="C396" s="13">
        <f t="shared" si="30"/>
        <v>-2.9351550004052852E-3</v>
      </c>
      <c r="D396" s="6">
        <f t="shared" si="31"/>
        <v>8.6151348764041497E-6</v>
      </c>
      <c r="E396" s="13">
        <f t="shared" si="34"/>
        <v>-1.7977998683405723E-2</v>
      </c>
      <c r="F396" s="6">
        <f t="shared" si="35"/>
        <v>2.6070125419156668E-4</v>
      </c>
      <c r="G396" s="14">
        <f t="shared" si="32"/>
        <v>4.0236626397768323</v>
      </c>
      <c r="H396" s="13">
        <v>6.4217888877952335E-3</v>
      </c>
      <c r="I396" s="13">
        <f t="shared" si="33"/>
        <v>1.6146245823458985E-2</v>
      </c>
    </row>
    <row r="397" spans="1:9" hidden="1" outlineLevel="1" x14ac:dyDescent="0.3">
      <c r="A397" s="12" t="s">
        <v>404</v>
      </c>
      <c r="B397" s="13">
        <v>-3.0260155887187833E-3</v>
      </c>
      <c r="C397" s="13">
        <f t="shared" si="30"/>
        <v>-4.3544992623061659E-3</v>
      </c>
      <c r="D397" s="6">
        <f t="shared" si="31"/>
        <v>1.8961663825424944E-5</v>
      </c>
      <c r="E397" s="13">
        <f t="shared" si="34"/>
        <v>-2.9351550004052852E-3</v>
      </c>
      <c r="F397" s="6">
        <f t="shared" si="35"/>
        <v>4.1707752775110928E-5</v>
      </c>
      <c r="G397" s="14">
        <f t="shared" si="32"/>
        <v>3.4430833828320568</v>
      </c>
      <c r="H397" s="13">
        <v>1.19183030917551E-2</v>
      </c>
      <c r="I397" s="13">
        <f t="shared" si="33"/>
        <v>6.4581539757976453E-3</v>
      </c>
    </row>
    <row r="398" spans="1:9" hidden="1" outlineLevel="1" x14ac:dyDescent="0.3">
      <c r="A398" s="12" t="s">
        <v>405</v>
      </c>
      <c r="B398" s="13">
        <v>3.7134177564540913E-3</v>
      </c>
      <c r="C398" s="13">
        <f t="shared" si="30"/>
        <v>2.3849340828667083E-3</v>
      </c>
      <c r="D398" s="6">
        <f t="shared" si="31"/>
        <v>5.6879105796192672E-6</v>
      </c>
      <c r="E398" s="13">
        <f t="shared" si="34"/>
        <v>-4.3544992623061659E-3</v>
      </c>
      <c r="F398" s="6">
        <f t="shared" si="35"/>
        <v>1.2445951143298583E-4</v>
      </c>
      <c r="G398" s="14">
        <f t="shared" si="32"/>
        <v>3.1889227766679813</v>
      </c>
      <c r="H398" s="13">
        <v>1.6254464707564132E-2</v>
      </c>
      <c r="I398" s="13">
        <f t="shared" si="33"/>
        <v>1.1156142318605738E-2</v>
      </c>
    </row>
    <row r="399" spans="1:9" hidden="1" outlineLevel="1" x14ac:dyDescent="0.3">
      <c r="A399" s="12" t="s">
        <v>406</v>
      </c>
      <c r="B399" s="13">
        <v>-2.4426544706444165E-2</v>
      </c>
      <c r="C399" s="13">
        <f t="shared" si="30"/>
        <v>-2.5755028380031547E-2</v>
      </c>
      <c r="D399" s="6">
        <f t="shared" si="31"/>
        <v>6.6332148685623038E-4</v>
      </c>
      <c r="E399" s="13">
        <f t="shared" si="34"/>
        <v>2.3849340828667083E-3</v>
      </c>
      <c r="F399" s="6">
        <f t="shared" si="35"/>
        <v>1.8588564705189373E-4</v>
      </c>
      <c r="G399" s="14">
        <f t="shared" si="32"/>
        <v>1.9497883963474179</v>
      </c>
      <c r="H399" s="13">
        <v>1.6302962337767731E-2</v>
      </c>
      <c r="I399" s="13">
        <f t="shared" si="33"/>
        <v>1.3633988669934184E-2</v>
      </c>
    </row>
    <row r="400" spans="1:9" hidden="1" outlineLevel="1" x14ac:dyDescent="0.3">
      <c r="A400" s="12" t="s">
        <v>407</v>
      </c>
      <c r="B400" s="13">
        <v>7.9840602076551824E-3</v>
      </c>
      <c r="C400" s="13">
        <f t="shared" si="30"/>
        <v>6.6555765340677994E-3</v>
      </c>
      <c r="D400" s="6">
        <f t="shared" si="31"/>
        <v>4.4296699000833944E-5</v>
      </c>
      <c r="E400" s="13">
        <f t="shared" si="34"/>
        <v>-2.5755028380031547E-2</v>
      </c>
      <c r="F400" s="6">
        <f t="shared" si="35"/>
        <v>4.4143173602203796E-4</v>
      </c>
      <c r="G400" s="14">
        <f t="shared" si="32"/>
        <v>3.5345360310498988</v>
      </c>
      <c r="H400" s="13">
        <v>8.6365872343526634E-3</v>
      </c>
      <c r="I400" s="13">
        <f t="shared" si="33"/>
        <v>2.1010276914453983E-2</v>
      </c>
    </row>
    <row r="401" spans="1:9" hidden="1" outlineLevel="1" x14ac:dyDescent="0.3">
      <c r="A401" s="12" t="s">
        <v>408</v>
      </c>
      <c r="B401" s="13">
        <v>5.8219770208102466E-3</v>
      </c>
      <c r="C401" s="13">
        <f t="shared" si="30"/>
        <v>4.4934933472228636E-3</v>
      </c>
      <c r="D401" s="6">
        <f t="shared" si="31"/>
        <v>2.0191482461536136E-5</v>
      </c>
      <c r="E401" s="13">
        <f t="shared" si="34"/>
        <v>6.6555765340677994E-3</v>
      </c>
      <c r="F401" s="6">
        <f t="shared" si="35"/>
        <v>6.629996464289918E-5</v>
      </c>
      <c r="G401" s="14">
        <f t="shared" si="32"/>
        <v>3.6127277397274549</v>
      </c>
      <c r="H401" s="13">
        <v>9.6463486627031674E-3</v>
      </c>
      <c r="I401" s="13">
        <f t="shared" si="33"/>
        <v>8.1424790231783336E-3</v>
      </c>
    </row>
    <row r="402" spans="1:9" hidden="1" outlineLevel="1" x14ac:dyDescent="0.3">
      <c r="A402" s="12" t="s">
        <v>409</v>
      </c>
      <c r="B402" s="13">
        <v>8.8559196487121624E-3</v>
      </c>
      <c r="C402" s="13">
        <f t="shared" si="30"/>
        <v>7.5274359751247794E-3</v>
      </c>
      <c r="D402" s="6">
        <f t="shared" si="31"/>
        <v>5.6662292359602741E-5</v>
      </c>
      <c r="E402" s="13">
        <f t="shared" si="34"/>
        <v>4.4934933472228636E-3</v>
      </c>
      <c r="F402" s="6">
        <f t="shared" si="35"/>
        <v>7.5984410735038723E-5</v>
      </c>
      <c r="G402" s="14">
        <f t="shared" si="32"/>
        <v>3.4588617855838537</v>
      </c>
      <c r="H402" s="13">
        <v>8.3462390664723642E-3</v>
      </c>
      <c r="I402" s="13">
        <f t="shared" si="33"/>
        <v>8.7169037355610806E-3</v>
      </c>
    </row>
    <row r="403" spans="1:9" hidden="1" outlineLevel="1" x14ac:dyDescent="0.3">
      <c r="A403" s="12" t="s">
        <v>410</v>
      </c>
      <c r="B403" s="13">
        <v>-5.8544236531281706E-3</v>
      </c>
      <c r="C403" s="13">
        <f t="shared" ref="C403:C466" si="36">B403-B$8</f>
        <v>-7.1829073267155536E-3</v>
      </c>
      <c r="D403" s="6">
        <f t="shared" ref="D403:D466" si="37">C403^2</f>
        <v>5.1594157664183983E-5</v>
      </c>
      <c r="E403" s="13">
        <f t="shared" si="34"/>
        <v>7.5274359751247794E-3</v>
      </c>
      <c r="F403" s="6">
        <f t="shared" si="35"/>
        <v>6.4092644203311608E-5</v>
      </c>
      <c r="G403" s="14">
        <f t="shared" ref="G403:G466" si="38">IFERROR(LN(_xlfn.GAMMA((B$14+1)/2)/(H403*SQRT(B$14*PI())*_xlfn.GAMMA(B$14/2))*(1 + D403/(H403^2*B$14))^(-(B$14+1)/2)),-10000)</f>
        <v>3.3958126326630818</v>
      </c>
      <c r="H403" s="13">
        <v>1.0625668311002963E-2</v>
      </c>
      <c r="I403" s="13">
        <f t="shared" ref="I403:I466" si="39">SQRT(F403)</f>
        <v>8.0057881687758646E-3</v>
      </c>
    </row>
    <row r="404" spans="1:9" hidden="1" outlineLevel="1" x14ac:dyDescent="0.3">
      <c r="A404" s="12" t="s">
        <v>411</v>
      </c>
      <c r="B404" s="13">
        <v>-6.7722408534153554E-3</v>
      </c>
      <c r="C404" s="13">
        <f t="shared" si="36"/>
        <v>-8.1007245270027384E-3</v>
      </c>
      <c r="D404" s="6">
        <f t="shared" si="37"/>
        <v>6.5621737862383742E-5</v>
      </c>
      <c r="E404" s="13">
        <f t="shared" ref="E404:E467" si="40">C403</f>
        <v>-7.1829073267155536E-3</v>
      </c>
      <c r="F404" s="6">
        <f t="shared" ref="F404:F467" si="41">EXP(B$9 + B$10*ABS(E404/SQRT(H403^2)) + B$11*E404/SQRT(H403^2) + B$12*LN(H403^2))</f>
        <v>1.1992291881987589E-4</v>
      </c>
      <c r="G404" s="14">
        <f t="shared" si="38"/>
        <v>3.3953980956471437</v>
      </c>
      <c r="H404" s="13">
        <v>8.0853023444654067E-3</v>
      </c>
      <c r="I404" s="13">
        <f t="shared" si="39"/>
        <v>1.0950932326513386E-2</v>
      </c>
    </row>
    <row r="405" spans="1:9" hidden="1" outlineLevel="1" x14ac:dyDescent="0.3">
      <c r="A405" s="12" t="s">
        <v>412</v>
      </c>
      <c r="B405" s="13">
        <v>8.4599047136238066E-3</v>
      </c>
      <c r="C405" s="13">
        <f t="shared" si="36"/>
        <v>7.1314210400364236E-3</v>
      </c>
      <c r="D405" s="6">
        <f t="shared" si="37"/>
        <v>5.0857166050274189E-5</v>
      </c>
      <c r="E405" s="13">
        <f t="shared" si="40"/>
        <v>-8.1007245270027384E-3</v>
      </c>
      <c r="F405" s="6">
        <f t="shared" si="41"/>
        <v>8.6919989470235062E-5</v>
      </c>
      <c r="G405" s="14">
        <f t="shared" si="38"/>
        <v>3.463310180979505</v>
      </c>
      <c r="H405" s="13">
        <v>5.688400304453738E-3</v>
      </c>
      <c r="I405" s="13">
        <f t="shared" si="39"/>
        <v>9.3230890519309679E-3</v>
      </c>
    </row>
    <row r="406" spans="1:9" hidden="1" outlineLevel="1" x14ac:dyDescent="0.3">
      <c r="A406" s="12" t="s">
        <v>413</v>
      </c>
      <c r="B406" s="13">
        <v>-2.8283616990028514E-3</v>
      </c>
      <c r="C406" s="13">
        <f t="shared" si="36"/>
        <v>-4.156845372590234E-3</v>
      </c>
      <c r="D406" s="6">
        <f t="shared" si="37"/>
        <v>1.727936345162484E-5</v>
      </c>
      <c r="E406" s="13">
        <f t="shared" si="40"/>
        <v>7.1314210400364236E-3</v>
      </c>
      <c r="F406" s="6">
        <f t="shared" si="41"/>
        <v>3.4102034796218932E-5</v>
      </c>
      <c r="G406" s="14">
        <f t="shared" si="38"/>
        <v>4.0570177449815574</v>
      </c>
      <c r="H406" s="13">
        <v>4.4883002351093475E-3</v>
      </c>
      <c r="I406" s="13">
        <f t="shared" si="39"/>
        <v>5.8396947519728229E-3</v>
      </c>
    </row>
    <row r="407" spans="1:9" hidden="1" outlineLevel="1" x14ac:dyDescent="0.3">
      <c r="A407" s="12" t="s">
        <v>414</v>
      </c>
      <c r="B407" s="13">
        <v>-1.1985681943016436E-2</v>
      </c>
      <c r="C407" s="13">
        <f t="shared" si="36"/>
        <v>-1.3314165616603818E-2</v>
      </c>
      <c r="D407" s="6">
        <f t="shared" si="37"/>
        <v>1.7726700606635531E-4</v>
      </c>
      <c r="E407" s="13">
        <f t="shared" si="40"/>
        <v>-4.156845372590234E-3</v>
      </c>
      <c r="F407" s="6">
        <f t="shared" si="41"/>
        <v>2.8002717665139844E-5</v>
      </c>
      <c r="G407" s="14">
        <f t="shared" si="38"/>
        <v>2.8239780992735919</v>
      </c>
      <c r="H407" s="13">
        <v>1.0361161463199401E-2</v>
      </c>
      <c r="I407" s="13">
        <f t="shared" si="39"/>
        <v>5.2917594111164812E-3</v>
      </c>
    </row>
    <row r="408" spans="1:9" hidden="1" outlineLevel="1" x14ac:dyDescent="0.3">
      <c r="A408" s="12" t="s">
        <v>415</v>
      </c>
      <c r="B408" s="13">
        <v>1.3526195784275823E-3</v>
      </c>
      <c r="C408" s="13">
        <f t="shared" si="36"/>
        <v>2.413590484019951E-5</v>
      </c>
      <c r="D408" s="6">
        <f t="shared" si="37"/>
        <v>5.8254190245516617E-10</v>
      </c>
      <c r="E408" s="13">
        <f t="shared" si="40"/>
        <v>-1.3314165616603818E-2</v>
      </c>
      <c r="F408" s="6">
        <f t="shared" si="41"/>
        <v>1.6144402277540692E-4</v>
      </c>
      <c r="G408" s="14">
        <f t="shared" si="38"/>
        <v>4.1974920191579734</v>
      </c>
      <c r="H408" s="13">
        <v>5.9929601861214484E-3</v>
      </c>
      <c r="I408" s="13">
        <f t="shared" si="39"/>
        <v>1.2706062441819137E-2</v>
      </c>
    </row>
    <row r="409" spans="1:9" hidden="1" outlineLevel="1" x14ac:dyDescent="0.3">
      <c r="A409" s="12" t="s">
        <v>416</v>
      </c>
      <c r="B409" s="13">
        <v>-8.4108909346528385E-3</v>
      </c>
      <c r="C409" s="13">
        <f t="shared" si="36"/>
        <v>-9.7393746082402206E-3</v>
      </c>
      <c r="D409" s="6">
        <f t="shared" si="37"/>
        <v>9.4855417759634353E-5</v>
      </c>
      <c r="E409" s="13">
        <f t="shared" si="40"/>
        <v>2.413590484019951E-5</v>
      </c>
      <c r="F409" s="6">
        <f t="shared" si="41"/>
        <v>2.8373354855138391E-5</v>
      </c>
      <c r="G409" s="14">
        <f t="shared" si="38"/>
        <v>3.1552861673383568</v>
      </c>
      <c r="H409" s="13">
        <v>7.8194312511683205E-3</v>
      </c>
      <c r="I409" s="13">
        <f t="shared" si="39"/>
        <v>5.3266645149791809E-3</v>
      </c>
    </row>
    <row r="410" spans="1:9" hidden="1" outlineLevel="1" x14ac:dyDescent="0.3">
      <c r="A410" s="12" t="s">
        <v>417</v>
      </c>
      <c r="B410" s="13">
        <v>-6.9359555174738127E-3</v>
      </c>
      <c r="C410" s="13">
        <f t="shared" si="36"/>
        <v>-8.2644391910611948E-3</v>
      </c>
      <c r="D410" s="6">
        <f t="shared" si="37"/>
        <v>6.8300955142748212E-5</v>
      </c>
      <c r="E410" s="13">
        <f t="shared" si="40"/>
        <v>-9.7393746082402206E-3</v>
      </c>
      <c r="F410" s="6">
        <f t="shared" si="41"/>
        <v>9.3754629199065405E-5</v>
      </c>
      <c r="G410" s="14">
        <f t="shared" si="38"/>
        <v>3.375312356946703</v>
      </c>
      <c r="H410" s="13">
        <v>8.1905077779597241E-3</v>
      </c>
      <c r="I410" s="13">
        <f t="shared" si="39"/>
        <v>9.6826974133794666E-3</v>
      </c>
    </row>
    <row r="411" spans="1:9" hidden="1" outlineLevel="1" x14ac:dyDescent="0.3">
      <c r="A411" s="12" t="s">
        <v>418</v>
      </c>
      <c r="B411" s="13">
        <v>2.0962411748005594E-3</v>
      </c>
      <c r="C411" s="13">
        <f t="shared" si="36"/>
        <v>7.6775750121317664E-4</v>
      </c>
      <c r="D411" s="6">
        <f t="shared" si="37"/>
        <v>5.8945158066910091E-7</v>
      </c>
      <c r="E411" s="13">
        <f t="shared" si="40"/>
        <v>-8.2644391910611948E-3</v>
      </c>
      <c r="F411" s="6">
        <f t="shared" si="41"/>
        <v>8.9384621896672868E-5</v>
      </c>
      <c r="G411" s="14">
        <f t="shared" si="38"/>
        <v>4.2926172675797414</v>
      </c>
      <c r="H411" s="13">
        <v>5.3941218084618417E-3</v>
      </c>
      <c r="I411" s="13">
        <f t="shared" si="39"/>
        <v>9.4543440754328838E-3</v>
      </c>
    </row>
    <row r="412" spans="1:9" hidden="1" outlineLevel="1" x14ac:dyDescent="0.3">
      <c r="A412" s="12" t="s">
        <v>419</v>
      </c>
      <c r="B412" s="13">
        <v>-1.3283188023120184E-2</v>
      </c>
      <c r="C412" s="13">
        <f t="shared" si="36"/>
        <v>-1.4611671696707566E-2</v>
      </c>
      <c r="D412" s="6">
        <f t="shared" si="37"/>
        <v>2.1350094977236496E-4</v>
      </c>
      <c r="E412" s="13">
        <f t="shared" si="40"/>
        <v>7.6775750121317664E-4</v>
      </c>
      <c r="F412" s="6">
        <f t="shared" si="41"/>
        <v>2.4084012266462594E-5</v>
      </c>
      <c r="G412" s="14">
        <f t="shared" si="38"/>
        <v>2.4503469818424164</v>
      </c>
      <c r="H412" s="13">
        <v>8.8718477054422953E-3</v>
      </c>
      <c r="I412" s="13">
        <f t="shared" si="39"/>
        <v>4.9075464609581228E-3</v>
      </c>
    </row>
    <row r="413" spans="1:9" hidden="1" outlineLevel="1" x14ac:dyDescent="0.3">
      <c r="A413" s="12" t="s">
        <v>420</v>
      </c>
      <c r="B413" s="13">
        <v>-2.7690315718501501E-3</v>
      </c>
      <c r="C413" s="13">
        <f t="shared" si="36"/>
        <v>-4.0975152454375326E-3</v>
      </c>
      <c r="D413" s="6">
        <f t="shared" si="37"/>
        <v>1.6789631186593004E-5</v>
      </c>
      <c r="E413" s="13">
        <f t="shared" si="40"/>
        <v>-1.4611671696707566E-2</v>
      </c>
      <c r="F413" s="6">
        <f t="shared" si="41"/>
        <v>1.4859858837612262E-4</v>
      </c>
      <c r="G413" s="14">
        <f t="shared" si="38"/>
        <v>3.7674507648071107</v>
      </c>
      <c r="H413" s="13">
        <v>8.1053860793243136E-3</v>
      </c>
      <c r="I413" s="13">
        <f t="shared" si="39"/>
        <v>1.2190102065861574E-2</v>
      </c>
    </row>
    <row r="414" spans="1:9" hidden="1" outlineLevel="1" x14ac:dyDescent="0.3">
      <c r="A414" s="12" t="s">
        <v>421</v>
      </c>
      <c r="B414" s="13">
        <v>2.1205902322179549E-2</v>
      </c>
      <c r="C414" s="13">
        <f t="shared" si="36"/>
        <v>1.9877418648592167E-2</v>
      </c>
      <c r="D414" s="6">
        <f t="shared" si="37"/>
        <v>3.9511177213139964E-4</v>
      </c>
      <c r="E414" s="13">
        <f t="shared" si="40"/>
        <v>-4.0975152454375326E-3</v>
      </c>
      <c r="F414" s="6">
        <f t="shared" si="41"/>
        <v>6.5970802136404804E-5</v>
      </c>
      <c r="G414" s="14">
        <f t="shared" si="38"/>
        <v>1.342528434964364</v>
      </c>
      <c r="H414" s="13">
        <v>8.9544526453921303E-3</v>
      </c>
      <c r="I414" s="13">
        <f t="shared" si="39"/>
        <v>8.1222412015652928E-3</v>
      </c>
    </row>
    <row r="415" spans="1:9" hidden="1" outlineLevel="1" x14ac:dyDescent="0.3">
      <c r="A415" s="12" t="s">
        <v>422</v>
      </c>
      <c r="B415" s="13">
        <v>8.1287685006414707E-3</v>
      </c>
      <c r="C415" s="13">
        <f t="shared" si="36"/>
        <v>6.8002848270540877E-3</v>
      </c>
      <c r="D415" s="6">
        <f t="shared" si="37"/>
        <v>4.6243873729062046E-5</v>
      </c>
      <c r="E415" s="13">
        <f t="shared" si="40"/>
        <v>1.9877418648592167E-2</v>
      </c>
      <c r="F415" s="6">
        <f t="shared" si="41"/>
        <v>9.8140268474011095E-5</v>
      </c>
      <c r="G415" s="14">
        <f t="shared" si="38"/>
        <v>3.5154262976419703</v>
      </c>
      <c r="H415" s="13">
        <v>8.7718320509212935E-3</v>
      </c>
      <c r="I415" s="13">
        <f t="shared" si="39"/>
        <v>9.9065770311450706E-3</v>
      </c>
    </row>
    <row r="416" spans="1:9" hidden="1" outlineLevel="1" x14ac:dyDescent="0.3">
      <c r="A416" s="12" t="s">
        <v>423</v>
      </c>
      <c r="B416" s="13">
        <v>6.1168095558660623E-3</v>
      </c>
      <c r="C416" s="13">
        <f t="shared" si="36"/>
        <v>4.7883258822786793E-3</v>
      </c>
      <c r="D416" s="6">
        <f t="shared" si="37"/>
        <v>2.2928064754899893E-5</v>
      </c>
      <c r="E416" s="13">
        <f t="shared" si="40"/>
        <v>6.8002848270540877E-3</v>
      </c>
      <c r="F416" s="6">
        <f t="shared" si="41"/>
        <v>6.8306044036473395E-5</v>
      </c>
      <c r="G416" s="14">
        <f t="shared" si="38"/>
        <v>3.8573596077704462</v>
      </c>
      <c r="H416" s="13">
        <v>6.310993147725842E-3</v>
      </c>
      <c r="I416" s="13">
        <f t="shared" si="39"/>
        <v>8.2647470642768853E-3</v>
      </c>
    </row>
    <row r="417" spans="1:9" hidden="1" outlineLevel="1" x14ac:dyDescent="0.3">
      <c r="A417" s="12" t="s">
        <v>424</v>
      </c>
      <c r="B417" s="13">
        <v>1.0442945224567081E-2</v>
      </c>
      <c r="C417" s="13">
        <f t="shared" si="36"/>
        <v>9.1144615509796984E-3</v>
      </c>
      <c r="D417" s="6">
        <f t="shared" si="37"/>
        <v>8.3073409364287255E-5</v>
      </c>
      <c r="E417" s="13">
        <f t="shared" si="40"/>
        <v>4.7883258822786793E-3</v>
      </c>
      <c r="F417" s="6">
        <f t="shared" si="41"/>
        <v>3.6988061233470699E-5</v>
      </c>
      <c r="G417" s="14">
        <f t="shared" si="38"/>
        <v>3.2368762739850605</v>
      </c>
      <c r="H417" s="13">
        <v>7.5433640073958586E-3</v>
      </c>
      <c r="I417" s="13">
        <f t="shared" si="39"/>
        <v>6.0817810905581518E-3</v>
      </c>
    </row>
    <row r="418" spans="1:9" hidden="1" outlineLevel="1" x14ac:dyDescent="0.3">
      <c r="A418" s="12" t="s">
        <v>425</v>
      </c>
      <c r="B418" s="13">
        <v>4.6492574289522378E-3</v>
      </c>
      <c r="C418" s="13">
        <f t="shared" si="36"/>
        <v>3.3207737553648548E-3</v>
      </c>
      <c r="D418" s="6">
        <f t="shared" si="37"/>
        <v>1.1027538334320001E-5</v>
      </c>
      <c r="E418" s="13">
        <f t="shared" si="40"/>
        <v>9.1144615509796984E-3</v>
      </c>
      <c r="F418" s="6">
        <f t="shared" si="41"/>
        <v>5.6929027826796331E-5</v>
      </c>
      <c r="G418" s="14">
        <f t="shared" si="38"/>
        <v>3.8934057428524826</v>
      </c>
      <c r="H418" s="13">
        <v>7.3282752612014949E-3</v>
      </c>
      <c r="I418" s="13">
        <f t="shared" si="39"/>
        <v>7.5451327242664415E-3</v>
      </c>
    </row>
    <row r="419" spans="1:9" hidden="1" outlineLevel="1" x14ac:dyDescent="0.3">
      <c r="A419" s="12" t="s">
        <v>426</v>
      </c>
      <c r="B419" s="13">
        <v>-3.4993807146250003E-4</v>
      </c>
      <c r="C419" s="13">
        <f t="shared" si="36"/>
        <v>-1.6784217450498827E-3</v>
      </c>
      <c r="D419" s="6">
        <f t="shared" si="37"/>
        <v>2.8170995542562935E-6</v>
      </c>
      <c r="E419" s="13">
        <f t="shared" si="40"/>
        <v>3.3207737553648548E-3</v>
      </c>
      <c r="F419" s="6">
        <f t="shared" si="41"/>
        <v>4.554707607291298E-5</v>
      </c>
      <c r="G419" s="14">
        <f t="shared" si="38"/>
        <v>3.8120106738756996</v>
      </c>
      <c r="H419" s="13">
        <v>8.646732065063405E-3</v>
      </c>
      <c r="I419" s="13">
        <f t="shared" si="39"/>
        <v>6.7488573901745008E-3</v>
      </c>
    </row>
    <row r="420" spans="1:9" hidden="1" outlineLevel="1" x14ac:dyDescent="0.3">
      <c r="A420" s="12" t="s">
        <v>427</v>
      </c>
      <c r="B420" s="13">
        <v>-2.0396984988729416E-3</v>
      </c>
      <c r="C420" s="13">
        <f t="shared" si="36"/>
        <v>-3.3681821724603246E-3</v>
      </c>
      <c r="D420" s="6">
        <f t="shared" si="37"/>
        <v>1.1344651146879553E-5</v>
      </c>
      <c r="E420" s="13">
        <f t="shared" si="40"/>
        <v>-1.6784217450498827E-3</v>
      </c>
      <c r="F420" s="6">
        <f t="shared" si="41"/>
        <v>6.2366846961989806E-5</v>
      </c>
      <c r="G420" s="14">
        <f t="shared" si="38"/>
        <v>4.2722305244973331</v>
      </c>
      <c r="H420" s="13">
        <v>3.2777814285508094E-3</v>
      </c>
      <c r="I420" s="13">
        <f t="shared" si="39"/>
        <v>7.8972683227803396E-3</v>
      </c>
    </row>
    <row r="421" spans="1:9" hidden="1" outlineLevel="1" x14ac:dyDescent="0.3">
      <c r="A421" s="12" t="s">
        <v>428</v>
      </c>
      <c r="B421" s="13">
        <v>4.0890781712417494E-3</v>
      </c>
      <c r="C421" s="13">
        <f t="shared" si="36"/>
        <v>2.7605944976543664E-3</v>
      </c>
      <c r="D421" s="6">
        <f t="shared" si="37"/>
        <v>7.6208819804795634E-6</v>
      </c>
      <c r="E421" s="13">
        <f t="shared" si="40"/>
        <v>-3.3681821724603246E-3</v>
      </c>
      <c r="F421" s="6">
        <f t="shared" si="41"/>
        <v>1.6569608810681898E-5</v>
      </c>
      <c r="G421" s="14">
        <f t="shared" si="38"/>
        <v>4.4125766175682593</v>
      </c>
      <c r="H421" s="13">
        <v>3.5995892062457477E-3</v>
      </c>
      <c r="I421" s="13">
        <f t="shared" si="39"/>
        <v>4.0705784368664242E-3</v>
      </c>
    </row>
    <row r="422" spans="1:9" hidden="1" outlineLevel="1" x14ac:dyDescent="0.3">
      <c r="A422" s="12" t="s">
        <v>429</v>
      </c>
      <c r="B422" s="13">
        <v>-1.612842169983723E-3</v>
      </c>
      <c r="C422" s="13">
        <f t="shared" si="36"/>
        <v>-2.941325843571106E-3</v>
      </c>
      <c r="D422" s="6">
        <f t="shared" si="37"/>
        <v>8.651397718059279E-6</v>
      </c>
      <c r="E422" s="13">
        <f t="shared" si="40"/>
        <v>2.7605944976543664E-3</v>
      </c>
      <c r="F422" s="6">
        <f t="shared" si="41"/>
        <v>1.3101416738376249E-5</v>
      </c>
      <c r="G422" s="14">
        <f t="shared" si="38"/>
        <v>4.3580951599761493</v>
      </c>
      <c r="H422" s="13">
        <v>3.7500682493255134E-3</v>
      </c>
      <c r="I422" s="13">
        <f t="shared" si="39"/>
        <v>3.6195879238355641E-3</v>
      </c>
    </row>
    <row r="423" spans="1:9" hidden="1" outlineLevel="1" x14ac:dyDescent="0.3">
      <c r="A423" s="12" t="s">
        <v>430</v>
      </c>
      <c r="B423" s="13">
        <v>9.3133570302482102E-4</v>
      </c>
      <c r="C423" s="13">
        <f t="shared" si="36"/>
        <v>-3.9714797056256178E-4</v>
      </c>
      <c r="D423" s="6">
        <f t="shared" si="37"/>
        <v>1.5772651052196144E-7</v>
      </c>
      <c r="E423" s="13">
        <f t="shared" si="40"/>
        <v>-2.941325843571106E-3</v>
      </c>
      <c r="F423" s="6">
        <f t="shared" si="41"/>
        <v>1.8530914803474529E-5</v>
      </c>
      <c r="G423" s="14">
        <f t="shared" si="38"/>
        <v>4.9799834991767868</v>
      </c>
      <c r="H423" s="13">
        <v>2.7110640695216797E-3</v>
      </c>
      <c r="I423" s="13">
        <f t="shared" si="39"/>
        <v>4.3047549063186547E-3</v>
      </c>
    </row>
    <row r="424" spans="1:9" hidden="1" outlineLevel="1" x14ac:dyDescent="0.3">
      <c r="A424" s="12" t="s">
        <v>431</v>
      </c>
      <c r="B424" s="13">
        <v>9.670462557011119E-3</v>
      </c>
      <c r="C424" s="13">
        <f t="shared" si="36"/>
        <v>8.3419788834237368E-3</v>
      </c>
      <c r="D424" s="6">
        <f t="shared" si="37"/>
        <v>6.958861169148754E-5</v>
      </c>
      <c r="E424" s="13">
        <f t="shared" si="40"/>
        <v>-3.9714797056256178E-4</v>
      </c>
      <c r="F424" s="6">
        <f t="shared" si="41"/>
        <v>7.0879219298572123E-6</v>
      </c>
      <c r="G424" s="14">
        <f t="shared" si="38"/>
        <v>3.3660543068271069</v>
      </c>
      <c r="H424" s="13">
        <v>8.3476186544210722E-3</v>
      </c>
      <c r="I424" s="13">
        <f t="shared" si="39"/>
        <v>2.6623151447297167E-3</v>
      </c>
    </row>
    <row r="425" spans="1:9" hidden="1" outlineLevel="1" x14ac:dyDescent="0.3">
      <c r="A425" s="12" t="s">
        <v>432</v>
      </c>
      <c r="B425" s="13">
        <v>2.9807301410620332E-3</v>
      </c>
      <c r="C425" s="13">
        <f t="shared" si="36"/>
        <v>1.6522464674746504E-3</v>
      </c>
      <c r="D425" s="6">
        <f t="shared" si="37"/>
        <v>2.7299183892824609E-6</v>
      </c>
      <c r="E425" s="13">
        <f t="shared" si="40"/>
        <v>8.3419788834237368E-3</v>
      </c>
      <c r="F425" s="6">
        <f t="shared" si="41"/>
        <v>6.5529724327995751E-5</v>
      </c>
      <c r="G425" s="14">
        <f t="shared" si="38"/>
        <v>4.3971015727529119</v>
      </c>
      <c r="H425" s="13">
        <v>4.6012931277414357E-3</v>
      </c>
      <c r="I425" s="13">
        <f t="shared" si="39"/>
        <v>8.0950431949431724E-3</v>
      </c>
    </row>
    <row r="426" spans="1:9" hidden="1" outlineLevel="1" x14ac:dyDescent="0.3">
      <c r="A426" s="12" t="s">
        <v>433</v>
      </c>
      <c r="B426" s="13">
        <v>9.4276151277163066E-3</v>
      </c>
      <c r="C426" s="13">
        <f t="shared" si="36"/>
        <v>8.0991314541289244E-3</v>
      </c>
      <c r="D426" s="6">
        <f t="shared" si="37"/>
        <v>6.5595930311260507E-5</v>
      </c>
      <c r="E426" s="13">
        <f t="shared" si="40"/>
        <v>1.6522464674746504E-3</v>
      </c>
      <c r="F426" s="6">
        <f t="shared" si="41"/>
        <v>1.8836941539263697E-5</v>
      </c>
      <c r="G426" s="14">
        <f t="shared" si="38"/>
        <v>3.3460654148406834</v>
      </c>
      <c r="H426" s="13">
        <v>1.0302700521771195E-2</v>
      </c>
      <c r="I426" s="13">
        <f t="shared" si="39"/>
        <v>4.3401545524628148E-3</v>
      </c>
    </row>
    <row r="427" spans="1:9" hidden="1" outlineLevel="1" x14ac:dyDescent="0.3">
      <c r="A427" s="12" t="s">
        <v>434</v>
      </c>
      <c r="B427" s="13">
        <v>-1.2600261801485599E-3</v>
      </c>
      <c r="C427" s="13">
        <f t="shared" si="36"/>
        <v>-2.5885098537359427E-3</v>
      </c>
      <c r="D427" s="6">
        <f t="shared" si="37"/>
        <v>6.7003832628880716E-6</v>
      </c>
      <c r="E427" s="13">
        <f t="shared" si="40"/>
        <v>8.0991314541289244E-3</v>
      </c>
      <c r="F427" s="6">
        <f t="shared" si="41"/>
        <v>9.2232643715393158E-5</v>
      </c>
      <c r="G427" s="14">
        <f t="shared" si="38"/>
        <v>4.3616809588691501</v>
      </c>
      <c r="H427" s="13">
        <v>4.2064418016115809E-3</v>
      </c>
      <c r="I427" s="13">
        <f t="shared" si="39"/>
        <v>9.6037827815602505E-3</v>
      </c>
    </row>
    <row r="428" spans="1:9" hidden="1" outlineLevel="1" x14ac:dyDescent="0.3">
      <c r="A428" s="12" t="s">
        <v>435</v>
      </c>
      <c r="B428" s="13">
        <v>-1.7334348561240606E-3</v>
      </c>
      <c r="C428" s="13">
        <f t="shared" si="36"/>
        <v>-3.0619185297114434E-3</v>
      </c>
      <c r="D428" s="6">
        <f t="shared" si="37"/>
        <v>9.3753450825902876E-6</v>
      </c>
      <c r="E428" s="13">
        <f t="shared" si="40"/>
        <v>-2.5885098537359427E-3</v>
      </c>
      <c r="F428" s="6">
        <f t="shared" si="41"/>
        <v>2.0835573623360166E-5</v>
      </c>
      <c r="G428" s="14">
        <f t="shared" si="38"/>
        <v>4.2413394163454203</v>
      </c>
      <c r="H428" s="13">
        <v>2.2251121157096858E-3</v>
      </c>
      <c r="I428" s="13">
        <f t="shared" si="39"/>
        <v>4.5646000507558347E-3</v>
      </c>
    </row>
    <row r="429" spans="1:9" hidden="1" outlineLevel="1" x14ac:dyDescent="0.3">
      <c r="A429" s="12" t="s">
        <v>436</v>
      </c>
      <c r="B429" s="13">
        <v>-9.5417023155633419E-3</v>
      </c>
      <c r="C429" s="13">
        <f t="shared" si="36"/>
        <v>-1.0870185989150724E-2</v>
      </c>
      <c r="D429" s="6">
        <f t="shared" si="37"/>
        <v>1.181609434387287E-4</v>
      </c>
      <c r="E429" s="13">
        <f t="shared" si="40"/>
        <v>-3.0619185297114434E-3</v>
      </c>
      <c r="F429" s="6">
        <f t="shared" si="41"/>
        <v>9.8464813813667261E-6</v>
      </c>
      <c r="G429" s="14">
        <f t="shared" si="38"/>
        <v>1.5359340418663867</v>
      </c>
      <c r="H429" s="13">
        <v>4.4565388362728386E-3</v>
      </c>
      <c r="I429" s="13">
        <f t="shared" si="39"/>
        <v>3.1379103526657237E-3</v>
      </c>
    </row>
    <row r="430" spans="1:9" hidden="1" outlineLevel="1" x14ac:dyDescent="0.3">
      <c r="A430" s="12" t="s">
        <v>437</v>
      </c>
      <c r="B430" s="13">
        <v>-1.2347459021461497E-3</v>
      </c>
      <c r="C430" s="13">
        <f t="shared" si="36"/>
        <v>-2.5632295757335322E-3</v>
      </c>
      <c r="D430" s="6">
        <f t="shared" si="37"/>
        <v>6.5701458579151037E-6</v>
      </c>
      <c r="E430" s="13">
        <f t="shared" si="40"/>
        <v>-1.0870185989150724E-2</v>
      </c>
      <c r="F430" s="6">
        <f t="shared" si="41"/>
        <v>6.4958152668016152E-5</v>
      </c>
      <c r="G430" s="14">
        <f t="shared" si="38"/>
        <v>4.2513507111811943</v>
      </c>
      <c r="H430" s="13">
        <v>4.9698911443495338E-3</v>
      </c>
      <c r="I430" s="13">
        <f t="shared" si="39"/>
        <v>8.0596620690954624E-3</v>
      </c>
    </row>
    <row r="431" spans="1:9" hidden="1" outlineLevel="1" x14ac:dyDescent="0.3">
      <c r="A431" s="12" t="s">
        <v>438</v>
      </c>
      <c r="B431" s="13">
        <v>3.8159225573172161E-3</v>
      </c>
      <c r="C431" s="13">
        <f t="shared" si="36"/>
        <v>2.487438883729833E-3</v>
      </c>
      <c r="D431" s="6">
        <f t="shared" si="37"/>
        <v>6.1873522002911181E-6</v>
      </c>
      <c r="E431" s="13">
        <f t="shared" si="40"/>
        <v>-2.5632295757335322E-3</v>
      </c>
      <c r="F431" s="6">
        <f t="shared" si="41"/>
        <v>2.6822289133788507E-5</v>
      </c>
      <c r="G431" s="14">
        <f t="shared" si="38"/>
        <v>4.5371618340491562</v>
      </c>
      <c r="H431" s="13">
        <v>3.0731913741031411E-3</v>
      </c>
      <c r="I431" s="13">
        <f t="shared" si="39"/>
        <v>5.1790239557071476E-3</v>
      </c>
    </row>
    <row r="432" spans="1:9" hidden="1" outlineLevel="1" x14ac:dyDescent="0.3">
      <c r="A432" s="12" t="s">
        <v>439</v>
      </c>
      <c r="B432" s="13">
        <v>5.7409118108132217E-3</v>
      </c>
      <c r="C432" s="13">
        <f t="shared" si="36"/>
        <v>4.4124281372258387E-3</v>
      </c>
      <c r="D432" s="6">
        <f t="shared" si="37"/>
        <v>1.9469522066182283E-5</v>
      </c>
      <c r="E432" s="13">
        <f t="shared" si="40"/>
        <v>2.487438883729833E-3</v>
      </c>
      <c r="F432" s="6">
        <f t="shared" si="41"/>
        <v>9.8698643593323962E-6</v>
      </c>
      <c r="G432" s="14">
        <f t="shared" si="38"/>
        <v>3.993602395695603</v>
      </c>
      <c r="H432" s="13">
        <v>4.0176874225136125E-3</v>
      </c>
      <c r="I432" s="13">
        <f t="shared" si="39"/>
        <v>3.1416340269567358E-3</v>
      </c>
    </row>
    <row r="433" spans="1:9" hidden="1" outlineLevel="1" x14ac:dyDescent="0.3">
      <c r="A433" s="12" t="s">
        <v>440</v>
      </c>
      <c r="B433" s="13">
        <v>7.6429955755801899E-3</v>
      </c>
      <c r="C433" s="13">
        <f t="shared" si="36"/>
        <v>6.3145119019928069E-3</v>
      </c>
      <c r="D433" s="6">
        <f t="shared" si="37"/>
        <v>3.9873060560408816E-5</v>
      </c>
      <c r="E433" s="13">
        <f t="shared" si="40"/>
        <v>4.4124281372258387E-3</v>
      </c>
      <c r="F433" s="6">
        <f t="shared" si="41"/>
        <v>1.7297681245234317E-5</v>
      </c>
      <c r="G433" s="14">
        <f t="shared" si="38"/>
        <v>3.3935712147715122</v>
      </c>
      <c r="H433" s="13">
        <v>1.1517210453296688E-2</v>
      </c>
      <c r="I433" s="13">
        <f t="shared" si="39"/>
        <v>4.1590481176868241E-3</v>
      </c>
    </row>
    <row r="434" spans="1:9" hidden="1" outlineLevel="1" x14ac:dyDescent="0.3">
      <c r="A434" s="12" t="s">
        <v>441</v>
      </c>
      <c r="B434" s="13">
        <v>2.9238703472561083E-3</v>
      </c>
      <c r="C434" s="13">
        <f t="shared" si="36"/>
        <v>1.5953866736687255E-3</v>
      </c>
      <c r="D434" s="6">
        <f t="shared" si="37"/>
        <v>2.5452586385197603E-6</v>
      </c>
      <c r="E434" s="13">
        <f t="shared" si="40"/>
        <v>6.3145119019928069E-3</v>
      </c>
      <c r="F434" s="6">
        <f t="shared" si="41"/>
        <v>1.074774941376629E-4</v>
      </c>
      <c r="G434" s="14">
        <f t="shared" si="38"/>
        <v>4.5253111316913195</v>
      </c>
      <c r="H434" s="13">
        <v>3.9844416940439178E-3</v>
      </c>
      <c r="I434" s="13">
        <f t="shared" si="39"/>
        <v>1.036713529079576E-2</v>
      </c>
    </row>
    <row r="435" spans="1:9" hidden="1" outlineLevel="1" x14ac:dyDescent="0.3">
      <c r="A435" s="12" t="s">
        <v>442</v>
      </c>
      <c r="B435" s="13">
        <v>7.6430761271929189E-3</v>
      </c>
      <c r="C435" s="13">
        <f t="shared" si="36"/>
        <v>6.3145924536055359E-3</v>
      </c>
      <c r="D435" s="6">
        <f t="shared" si="37"/>
        <v>3.987407785513198E-5</v>
      </c>
      <c r="E435" s="13">
        <f t="shared" si="40"/>
        <v>1.5953866736687255E-3</v>
      </c>
      <c r="F435" s="6">
        <f t="shared" si="41"/>
        <v>1.4563989054639364E-5</v>
      </c>
      <c r="G435" s="14">
        <f t="shared" si="38"/>
        <v>2.5296811382124451</v>
      </c>
      <c r="H435" s="13">
        <v>2.8748774899390538E-3</v>
      </c>
      <c r="I435" s="13">
        <f t="shared" si="39"/>
        <v>3.8162794780570468E-3</v>
      </c>
    </row>
    <row r="436" spans="1:9" hidden="1" outlineLevel="1" x14ac:dyDescent="0.3">
      <c r="A436" s="12" t="s">
        <v>443</v>
      </c>
      <c r="B436" s="13">
        <v>-1.8074819954691978E-3</v>
      </c>
      <c r="C436" s="13">
        <f t="shared" si="36"/>
        <v>-3.1359656690565806E-3</v>
      </c>
      <c r="D436" s="6">
        <f t="shared" si="37"/>
        <v>9.8342806775014868E-6</v>
      </c>
      <c r="E436" s="13">
        <f t="shared" si="40"/>
        <v>6.3145924536055359E-3</v>
      </c>
      <c r="F436" s="6">
        <f t="shared" si="41"/>
        <v>1.1909002299290364E-5</v>
      </c>
      <c r="G436" s="14">
        <f t="shared" si="38"/>
        <v>3.9008208915569846</v>
      </c>
      <c r="H436" s="13">
        <v>7.3617135907673506E-3</v>
      </c>
      <c r="I436" s="13">
        <f t="shared" si="39"/>
        <v>3.4509422335487396E-3</v>
      </c>
    </row>
    <row r="437" spans="1:9" hidden="1" outlineLevel="1" x14ac:dyDescent="0.3">
      <c r="A437" s="12" t="s">
        <v>444</v>
      </c>
      <c r="B437" s="13">
        <v>-4.8471859933760311E-3</v>
      </c>
      <c r="C437" s="13">
        <f t="shared" si="36"/>
        <v>-6.1756696669634141E-3</v>
      </c>
      <c r="D437" s="6">
        <f t="shared" si="37"/>
        <v>3.8138895835452009E-5</v>
      </c>
      <c r="E437" s="13">
        <f t="shared" si="40"/>
        <v>-3.1359656690565806E-3</v>
      </c>
      <c r="F437" s="6">
        <f t="shared" si="41"/>
        <v>5.2777009364692249E-5</v>
      </c>
      <c r="G437" s="14">
        <f t="shared" si="38"/>
        <v>3.5091516103992544</v>
      </c>
      <c r="H437" s="13">
        <v>4.3456490119368777E-3</v>
      </c>
      <c r="I437" s="13">
        <f t="shared" si="39"/>
        <v>7.2647786865597114E-3</v>
      </c>
    </row>
    <row r="438" spans="1:9" hidden="1" outlineLevel="1" x14ac:dyDescent="0.3">
      <c r="A438" s="12" t="s">
        <v>445</v>
      </c>
      <c r="B438" s="13">
        <v>1.2358159804265049E-3</v>
      </c>
      <c r="C438" s="13">
        <f t="shared" si="36"/>
        <v>-9.2667693160877924E-5</v>
      </c>
      <c r="D438" s="6">
        <f t="shared" si="37"/>
        <v>8.5873013557586217E-9</v>
      </c>
      <c r="E438" s="13">
        <f t="shared" si="40"/>
        <v>-6.1756696669634141E-3</v>
      </c>
      <c r="F438" s="6">
        <f t="shared" si="41"/>
        <v>3.4885220420540465E-5</v>
      </c>
      <c r="G438" s="14">
        <f t="shared" si="38"/>
        <v>4.4322127340160016</v>
      </c>
      <c r="H438" s="13">
        <v>4.7383126787655955E-3</v>
      </c>
      <c r="I438" s="13">
        <f t="shared" si="39"/>
        <v>5.9063711719244726E-3</v>
      </c>
    </row>
    <row r="439" spans="1:9" hidden="1" outlineLevel="1" x14ac:dyDescent="0.3">
      <c r="A439" s="12" t="s">
        <v>446</v>
      </c>
      <c r="B439" s="13">
        <v>4.5004847673177414E-3</v>
      </c>
      <c r="C439" s="13">
        <f t="shared" si="36"/>
        <v>3.1720010937303584E-3</v>
      </c>
      <c r="D439" s="6">
        <f t="shared" si="37"/>
        <v>1.006159093862659E-5</v>
      </c>
      <c r="E439" s="13">
        <f t="shared" si="40"/>
        <v>-9.2667693160877924E-5</v>
      </c>
      <c r="F439" s="6">
        <f t="shared" si="41"/>
        <v>1.8552539034026702E-5</v>
      </c>
      <c r="G439" s="14">
        <f t="shared" si="38"/>
        <v>4.1485788493476479</v>
      </c>
      <c r="H439" s="13">
        <v>5.2360863461734701E-3</v>
      </c>
      <c r="I439" s="13">
        <f t="shared" si="39"/>
        <v>4.3072658420425713E-3</v>
      </c>
    </row>
    <row r="440" spans="1:9" hidden="1" outlineLevel="1" x14ac:dyDescent="0.3">
      <c r="A440" s="12" t="s">
        <v>447</v>
      </c>
      <c r="B440" s="13">
        <v>2.2826717159195975E-3</v>
      </c>
      <c r="C440" s="13">
        <f t="shared" si="36"/>
        <v>9.5418804233221468E-4</v>
      </c>
      <c r="D440" s="6">
        <f t="shared" si="37"/>
        <v>9.1047482012978433E-7</v>
      </c>
      <c r="E440" s="13">
        <f t="shared" si="40"/>
        <v>3.1720010937303584E-3</v>
      </c>
      <c r="F440" s="6">
        <f t="shared" si="41"/>
        <v>2.5292581475052998E-5</v>
      </c>
      <c r="G440" s="14">
        <f t="shared" si="38"/>
        <v>4.5484417911551098</v>
      </c>
      <c r="H440" s="13">
        <v>4.1065011448482751E-3</v>
      </c>
      <c r="I440" s="13">
        <f t="shared" si="39"/>
        <v>5.0291730408739167E-3</v>
      </c>
    </row>
    <row r="441" spans="1:9" hidden="1" outlineLevel="1" x14ac:dyDescent="0.3">
      <c r="A441" s="12" t="s">
        <v>448</v>
      </c>
      <c r="B441" s="13">
        <v>4.6094985236418001E-3</v>
      </c>
      <c r="C441" s="13">
        <f t="shared" si="36"/>
        <v>3.2810148500544171E-3</v>
      </c>
      <c r="D441" s="6">
        <f t="shared" si="37"/>
        <v>1.0765058446277609E-5</v>
      </c>
      <c r="E441" s="13">
        <f t="shared" si="40"/>
        <v>9.5418804233221468E-4</v>
      </c>
      <c r="F441" s="6">
        <f t="shared" si="41"/>
        <v>1.4830848361776901E-5</v>
      </c>
      <c r="G441" s="14">
        <f t="shared" si="38"/>
        <v>4.0937208548981587</v>
      </c>
      <c r="H441" s="13">
        <v>2.2106563643491469E-3</v>
      </c>
      <c r="I441" s="13">
        <f t="shared" si="39"/>
        <v>3.8510840502093565E-3</v>
      </c>
    </row>
    <row r="442" spans="1:9" hidden="1" outlineLevel="1" x14ac:dyDescent="0.3">
      <c r="A442" s="12" t="s">
        <v>449</v>
      </c>
      <c r="B442" s="13">
        <v>1.7584401022740885E-4</v>
      </c>
      <c r="C442" s="13">
        <f t="shared" si="36"/>
        <v>-1.1526396633599739E-3</v>
      </c>
      <c r="D442" s="6">
        <f t="shared" si="37"/>
        <v>1.3285781935505941E-6</v>
      </c>
      <c r="E442" s="13">
        <f t="shared" si="40"/>
        <v>3.2810148500544171E-3</v>
      </c>
      <c r="F442" s="6">
        <f t="shared" si="41"/>
        <v>6.2396447118723148E-6</v>
      </c>
      <c r="G442" s="14">
        <f t="shared" si="38"/>
        <v>4.9385179463727917</v>
      </c>
      <c r="H442" s="13">
        <v>2.5855458279907717E-3</v>
      </c>
      <c r="I442" s="13">
        <f t="shared" si="39"/>
        <v>2.4979280838071209E-3</v>
      </c>
    </row>
    <row r="443" spans="1:9" hidden="1" outlineLevel="1" x14ac:dyDescent="0.3">
      <c r="A443" s="12" t="s">
        <v>450</v>
      </c>
      <c r="B443" s="13">
        <v>-3.4095813595054242E-3</v>
      </c>
      <c r="C443" s="13">
        <f t="shared" si="36"/>
        <v>-4.7380650330928068E-3</v>
      </c>
      <c r="D443" s="6">
        <f t="shared" si="37"/>
        <v>2.244926025781674E-5</v>
      </c>
      <c r="E443" s="13">
        <f t="shared" si="40"/>
        <v>-1.1526396633599739E-3</v>
      </c>
      <c r="F443" s="6">
        <f t="shared" si="41"/>
        <v>7.6880718965197875E-6</v>
      </c>
      <c r="G443" s="14">
        <f t="shared" si="38"/>
        <v>3.4945446861540055</v>
      </c>
      <c r="H443" s="13">
        <v>2.7503170530216547E-3</v>
      </c>
      <c r="I443" s="13">
        <f t="shared" si="39"/>
        <v>2.7727372570295564E-3</v>
      </c>
    </row>
    <row r="444" spans="1:9" hidden="1" outlineLevel="1" x14ac:dyDescent="0.3">
      <c r="A444" s="12" t="s">
        <v>451</v>
      </c>
      <c r="B444" s="13">
        <v>-6.5526262851549463E-3</v>
      </c>
      <c r="C444" s="13">
        <f t="shared" si="36"/>
        <v>-7.8811099587423293E-3</v>
      </c>
      <c r="D444" s="6">
        <f t="shared" si="37"/>
        <v>6.2111894181787522E-5</v>
      </c>
      <c r="E444" s="13">
        <f t="shared" si="40"/>
        <v>-4.7380650330928068E-3</v>
      </c>
      <c r="F444" s="6">
        <f t="shared" si="41"/>
        <v>1.7731153861081279E-5</v>
      </c>
      <c r="G444" s="14">
        <f t="shared" si="38"/>
        <v>0.971224045826653</v>
      </c>
      <c r="H444" s="13">
        <v>2.7756149729453489E-3</v>
      </c>
      <c r="I444" s="13">
        <f t="shared" si="39"/>
        <v>4.2108376673865352E-3</v>
      </c>
    </row>
    <row r="445" spans="1:9" hidden="1" outlineLevel="1" x14ac:dyDescent="0.3">
      <c r="A445" s="12" t="s">
        <v>452</v>
      </c>
      <c r="B445" s="13">
        <v>3.5755356654507981E-3</v>
      </c>
      <c r="C445" s="13">
        <f t="shared" si="36"/>
        <v>2.2470519918634151E-3</v>
      </c>
      <c r="D445" s="6">
        <f t="shared" si="37"/>
        <v>5.0492426541373411E-6</v>
      </c>
      <c r="E445" s="13">
        <f t="shared" si="40"/>
        <v>-7.8811099587423293E-3</v>
      </c>
      <c r="F445" s="6">
        <f t="shared" si="41"/>
        <v>3.3886355756219989E-5</v>
      </c>
      <c r="G445" s="14">
        <f t="shared" si="38"/>
        <v>4.2635325663200749</v>
      </c>
      <c r="H445" s="13">
        <v>5.087298317619649E-3</v>
      </c>
      <c r="I445" s="13">
        <f t="shared" si="39"/>
        <v>5.8211988246597447E-3</v>
      </c>
    </row>
    <row r="446" spans="1:9" hidden="1" outlineLevel="1" x14ac:dyDescent="0.3">
      <c r="A446" s="12" t="s">
        <v>453</v>
      </c>
      <c r="B446" s="13">
        <v>-6.1958896877547841E-3</v>
      </c>
      <c r="C446" s="13">
        <f t="shared" si="36"/>
        <v>-7.5243733613421671E-3</v>
      </c>
      <c r="D446" s="6">
        <f t="shared" si="37"/>
        <v>5.6616194480875626E-5</v>
      </c>
      <c r="E446" s="13">
        <f t="shared" si="40"/>
        <v>2.2470519918634151E-3</v>
      </c>
      <c r="F446" s="6">
        <f t="shared" si="41"/>
        <v>2.3110740430066032E-5</v>
      </c>
      <c r="G446" s="14">
        <f t="shared" si="38"/>
        <v>3.3230151795152398</v>
      </c>
      <c r="H446" s="13">
        <v>5.3559368887180145E-3</v>
      </c>
      <c r="I446" s="13">
        <f t="shared" si="39"/>
        <v>4.8073631473049792E-3</v>
      </c>
    </row>
    <row r="447" spans="1:9" hidden="1" outlineLevel="1" x14ac:dyDescent="0.3">
      <c r="A447" s="12" t="s">
        <v>454</v>
      </c>
      <c r="B447" s="13">
        <v>2.8247279603128136E-3</v>
      </c>
      <c r="C447" s="13">
        <f t="shared" si="36"/>
        <v>1.4962442867254308E-3</v>
      </c>
      <c r="D447" s="6">
        <f t="shared" si="37"/>
        <v>2.2387469655584931E-6</v>
      </c>
      <c r="E447" s="13">
        <f t="shared" si="40"/>
        <v>-7.5243733613421671E-3</v>
      </c>
      <c r="F447" s="6">
        <f t="shared" si="41"/>
        <v>5.0904897708964062E-5</v>
      </c>
      <c r="G447" s="14">
        <f t="shared" si="38"/>
        <v>4.6393257387464955</v>
      </c>
      <c r="H447" s="13">
        <v>3.5187820548531171E-3</v>
      </c>
      <c r="I447" s="13">
        <f t="shared" si="39"/>
        <v>7.1347668293339529E-3</v>
      </c>
    </row>
    <row r="448" spans="1:9" hidden="1" outlineLevel="1" x14ac:dyDescent="0.3">
      <c r="A448" s="12" t="s">
        <v>455</v>
      </c>
      <c r="B448" s="13">
        <v>6.8241647017276323E-3</v>
      </c>
      <c r="C448" s="13">
        <f t="shared" si="36"/>
        <v>5.4956810281402493E-3</v>
      </c>
      <c r="D448" s="6">
        <f t="shared" si="37"/>
        <v>3.0202509963060668E-5</v>
      </c>
      <c r="E448" s="13">
        <f t="shared" si="40"/>
        <v>1.4962442867254308E-3</v>
      </c>
      <c r="F448" s="6">
        <f t="shared" si="41"/>
        <v>1.1634564296547331E-5</v>
      </c>
      <c r="G448" s="14">
        <f t="shared" si="38"/>
        <v>3.7618747527870706</v>
      </c>
      <c r="H448" s="13">
        <v>4.7772835293615652E-3</v>
      </c>
      <c r="I448" s="13">
        <f t="shared" si="39"/>
        <v>3.4109477123736931E-3</v>
      </c>
    </row>
    <row r="449" spans="1:9" hidden="1" outlineLevel="1" x14ac:dyDescent="0.3">
      <c r="A449" s="12" t="s">
        <v>456</v>
      </c>
      <c r="B449" s="13">
        <v>4.6771636608934396E-3</v>
      </c>
      <c r="C449" s="13">
        <f t="shared" si="36"/>
        <v>3.3486799873060566E-3</v>
      </c>
      <c r="D449" s="6">
        <f t="shared" si="37"/>
        <v>1.1213657657384091E-5</v>
      </c>
      <c r="E449" s="13">
        <f t="shared" si="40"/>
        <v>5.4956810281402493E-3</v>
      </c>
      <c r="F449" s="6">
        <f t="shared" si="41"/>
        <v>2.4117400017963977E-5</v>
      </c>
      <c r="G449" s="14">
        <f t="shared" si="38"/>
        <v>4.2490680298536576</v>
      </c>
      <c r="H449" s="13">
        <v>4.0216437226770364E-3</v>
      </c>
      <c r="I449" s="13">
        <f t="shared" si="39"/>
        <v>4.9109469573559821E-3</v>
      </c>
    </row>
    <row r="450" spans="1:9" hidden="1" outlineLevel="1" x14ac:dyDescent="0.3">
      <c r="A450" s="12" t="s">
        <v>457</v>
      </c>
      <c r="B450" s="13">
        <v>-5.276251069020221E-3</v>
      </c>
      <c r="C450" s="13">
        <f t="shared" si="36"/>
        <v>-6.604734742607604E-3</v>
      </c>
      <c r="D450" s="6">
        <f t="shared" si="37"/>
        <v>4.3622521020207931E-5</v>
      </c>
      <c r="E450" s="13">
        <f t="shared" si="40"/>
        <v>3.3486799873060566E-3</v>
      </c>
      <c r="F450" s="6">
        <f t="shared" si="41"/>
        <v>1.6326399964436559E-5</v>
      </c>
      <c r="G450" s="14">
        <f t="shared" si="38"/>
        <v>3.2053152456185243</v>
      </c>
      <c r="H450" s="13">
        <v>3.9221692795850431E-3</v>
      </c>
      <c r="I450" s="13">
        <f t="shared" si="39"/>
        <v>4.040594011335036E-3</v>
      </c>
    </row>
    <row r="451" spans="1:9" hidden="1" outlineLevel="1" x14ac:dyDescent="0.3">
      <c r="A451" s="12" t="s">
        <v>458</v>
      </c>
      <c r="B451" s="13">
        <v>7.3604742596646913E-3</v>
      </c>
      <c r="C451" s="13">
        <f t="shared" si="36"/>
        <v>6.0319905860773083E-3</v>
      </c>
      <c r="D451" s="6">
        <f t="shared" si="37"/>
        <v>3.638491043052527E-5</v>
      </c>
      <c r="E451" s="13">
        <f t="shared" si="40"/>
        <v>-6.604734742607604E-3</v>
      </c>
      <c r="F451" s="6">
        <f t="shared" si="41"/>
        <v>3.3470312831976716E-5</v>
      </c>
      <c r="G451" s="14">
        <f t="shared" si="38"/>
        <v>3.4810478140732086</v>
      </c>
      <c r="H451" s="13">
        <v>4.0515307368651993E-3</v>
      </c>
      <c r="I451" s="13">
        <f t="shared" si="39"/>
        <v>5.7853533022605213E-3</v>
      </c>
    </row>
    <row r="452" spans="1:9" hidden="1" outlineLevel="1" x14ac:dyDescent="0.3">
      <c r="A452" s="12" t="s">
        <v>459</v>
      </c>
      <c r="B452" s="13">
        <v>-1.6173767299502979E-3</v>
      </c>
      <c r="C452" s="13">
        <f t="shared" si="36"/>
        <v>-2.9458604035376805E-3</v>
      </c>
      <c r="D452" s="6">
        <f t="shared" si="37"/>
        <v>8.6780935171311851E-6</v>
      </c>
      <c r="E452" s="13">
        <f t="shared" si="40"/>
        <v>6.0319905860773083E-3</v>
      </c>
      <c r="F452" s="6">
        <f t="shared" si="41"/>
        <v>1.9178108840093915E-5</v>
      </c>
      <c r="G452" s="14">
        <f t="shared" si="38"/>
        <v>4.3985836389127719</v>
      </c>
      <c r="H452" s="13">
        <v>2.6952065804533632E-3</v>
      </c>
      <c r="I452" s="13">
        <f t="shared" si="39"/>
        <v>4.3792817721738245E-3</v>
      </c>
    </row>
    <row r="453" spans="1:9" hidden="1" outlineLevel="1" x14ac:dyDescent="0.3">
      <c r="A453" s="12" t="s">
        <v>460</v>
      </c>
      <c r="B453" s="13">
        <v>-2.5819723830935032E-3</v>
      </c>
      <c r="C453" s="13">
        <f t="shared" si="36"/>
        <v>-3.9104560566808862E-3</v>
      </c>
      <c r="D453" s="6">
        <f t="shared" si="37"/>
        <v>1.5291666571232225E-5</v>
      </c>
      <c r="E453" s="13">
        <f t="shared" si="40"/>
        <v>-2.9458604035376805E-3</v>
      </c>
      <c r="F453" s="6">
        <f t="shared" si="41"/>
        <v>1.1966931639198379E-5</v>
      </c>
      <c r="G453" s="14">
        <f t="shared" si="38"/>
        <v>4.0209318849229554</v>
      </c>
      <c r="H453" s="13">
        <v>5.6004362504836576E-3</v>
      </c>
      <c r="I453" s="13">
        <f t="shared" si="39"/>
        <v>3.4593253156068424E-3</v>
      </c>
    </row>
    <row r="454" spans="1:9" hidden="1" outlineLevel="1" x14ac:dyDescent="0.3">
      <c r="A454" s="12" t="s">
        <v>461</v>
      </c>
      <c r="B454" s="13">
        <v>-1.0945190319276599E-2</v>
      </c>
      <c r="C454" s="13">
        <f t="shared" si="36"/>
        <v>-1.2273673992863981E-2</v>
      </c>
      <c r="D454" s="6">
        <f t="shared" si="37"/>
        <v>1.5064307328310566E-4</v>
      </c>
      <c r="E454" s="13">
        <f t="shared" si="40"/>
        <v>-3.9104560566808862E-3</v>
      </c>
      <c r="F454" s="6">
        <f t="shared" si="41"/>
        <v>3.7095492821028537E-5</v>
      </c>
      <c r="G454" s="14">
        <f t="shared" si="38"/>
        <v>2.979898121998215</v>
      </c>
      <c r="H454" s="13">
        <v>1.2282030206367107E-2</v>
      </c>
      <c r="I454" s="13">
        <f t="shared" si="39"/>
        <v>6.0906069337159276E-3</v>
      </c>
    </row>
    <row r="455" spans="1:9" hidden="1" outlineLevel="1" x14ac:dyDescent="0.3">
      <c r="A455" s="12" t="s">
        <v>462</v>
      </c>
      <c r="B455" s="13">
        <v>-9.0395867268047228E-3</v>
      </c>
      <c r="C455" s="13">
        <f t="shared" si="36"/>
        <v>-1.0368070400392105E-2</v>
      </c>
      <c r="D455" s="6">
        <f t="shared" si="37"/>
        <v>1.0749688382748691E-4</v>
      </c>
      <c r="E455" s="13">
        <f t="shared" si="40"/>
        <v>-1.2273673992863981E-2</v>
      </c>
      <c r="F455" s="6">
        <f t="shared" si="41"/>
        <v>1.8824177693284362E-4</v>
      </c>
      <c r="G455" s="14">
        <f t="shared" si="38"/>
        <v>3.0332827717997142</v>
      </c>
      <c r="H455" s="13">
        <v>1.520992398599749E-2</v>
      </c>
      <c r="I455" s="13">
        <f t="shared" si="39"/>
        <v>1.3720123065513793E-2</v>
      </c>
    </row>
    <row r="456" spans="1:9" hidden="1" outlineLevel="1" x14ac:dyDescent="0.3">
      <c r="A456" s="12" t="s">
        <v>463</v>
      </c>
      <c r="B456" s="13">
        <v>-7.3093853544549392E-3</v>
      </c>
      <c r="C456" s="13">
        <f t="shared" si="36"/>
        <v>-8.6378690280423213E-3</v>
      </c>
      <c r="D456" s="6">
        <f t="shared" si="37"/>
        <v>7.46127813456128E-5</v>
      </c>
      <c r="E456" s="13">
        <f t="shared" si="40"/>
        <v>-1.0368070400392105E-2</v>
      </c>
      <c r="F456" s="6">
        <f t="shared" si="41"/>
        <v>2.3374526419614033E-4</v>
      </c>
      <c r="G456" s="14">
        <f t="shared" si="38"/>
        <v>3.3293757117824523</v>
      </c>
      <c r="H456" s="13">
        <v>8.2811957956301866E-3</v>
      </c>
      <c r="I456" s="13">
        <f t="shared" si="39"/>
        <v>1.5288729973288832E-2</v>
      </c>
    </row>
    <row r="457" spans="1:9" hidden="1" outlineLevel="1" x14ac:dyDescent="0.3">
      <c r="A457" s="12" t="s">
        <v>464</v>
      </c>
      <c r="B457" s="13">
        <v>-3.0230162083586681E-2</v>
      </c>
      <c r="C457" s="13">
        <f t="shared" si="36"/>
        <v>-3.1558645757174063E-2</v>
      </c>
      <c r="D457" s="6">
        <f t="shared" si="37"/>
        <v>9.9594812202680053E-4</v>
      </c>
      <c r="E457" s="13">
        <f t="shared" si="40"/>
        <v>-8.6378690280423213E-3</v>
      </c>
      <c r="F457" s="6">
        <f t="shared" si="41"/>
        <v>9.299709706086777E-5</v>
      </c>
      <c r="G457" s="14">
        <f t="shared" si="38"/>
        <v>1.6803867686430773</v>
      </c>
      <c r="H457" s="13">
        <v>1.9162386225684776E-2</v>
      </c>
      <c r="I457" s="13">
        <f t="shared" si="39"/>
        <v>9.6435002494357699E-3</v>
      </c>
    </row>
    <row r="458" spans="1:9" hidden="1" outlineLevel="1" x14ac:dyDescent="0.3">
      <c r="A458" s="12" t="s">
        <v>465</v>
      </c>
      <c r="B458" s="13">
        <v>1.2933013700777157E-2</v>
      </c>
      <c r="C458" s="13">
        <f t="shared" si="36"/>
        <v>1.1604530027189775E-2</v>
      </c>
      <c r="D458" s="6">
        <f t="shared" si="37"/>
        <v>1.3466511715194912E-4</v>
      </c>
      <c r="E458" s="13">
        <f t="shared" si="40"/>
        <v>-3.1558645757174063E-2</v>
      </c>
      <c r="F458" s="6">
        <f t="shared" si="41"/>
        <v>6.1843330374557225E-4</v>
      </c>
      <c r="G458" s="14">
        <f t="shared" si="38"/>
        <v>3.0047229361067385</v>
      </c>
      <c r="H458" s="13">
        <v>9.8177682297331242E-3</v>
      </c>
      <c r="I458" s="13">
        <f t="shared" si="39"/>
        <v>2.4868319278664015E-2</v>
      </c>
    </row>
    <row r="459" spans="1:9" hidden="1" outlineLevel="1" x14ac:dyDescent="0.3">
      <c r="A459" s="12" t="s">
        <v>466</v>
      </c>
      <c r="B459" s="13">
        <v>7.6659588370266651E-4</v>
      </c>
      <c r="C459" s="13">
        <f t="shared" si="36"/>
        <v>-5.6188778988471629E-4</v>
      </c>
      <c r="D459" s="6">
        <f t="shared" si="37"/>
        <v>3.1571788842153107E-7</v>
      </c>
      <c r="E459" s="13">
        <f t="shared" si="40"/>
        <v>1.1604530027189775E-2</v>
      </c>
      <c r="F459" s="6">
        <f t="shared" si="41"/>
        <v>9.2193725135179119E-5</v>
      </c>
      <c r="G459" s="14">
        <f t="shared" si="38"/>
        <v>3.124695620255411</v>
      </c>
      <c r="H459" s="13">
        <v>1.7511779019575357E-2</v>
      </c>
      <c r="I459" s="13">
        <f t="shared" si="39"/>
        <v>9.601756356791143E-3</v>
      </c>
    </row>
    <row r="460" spans="1:9" hidden="1" outlineLevel="1" x14ac:dyDescent="0.3">
      <c r="A460" s="12" t="s">
        <v>467</v>
      </c>
      <c r="B460" s="13">
        <v>1.8588425780336086E-2</v>
      </c>
      <c r="C460" s="13">
        <f t="shared" si="36"/>
        <v>1.7259942106748704E-2</v>
      </c>
      <c r="D460" s="6">
        <f t="shared" si="37"/>
        <v>2.979056015283169E-4</v>
      </c>
      <c r="E460" s="13">
        <f t="shared" si="40"/>
        <v>-5.6188778988471629E-4</v>
      </c>
      <c r="F460" s="6">
        <f t="shared" si="41"/>
        <v>2.1024838277955259E-4</v>
      </c>
      <c r="G460" s="14">
        <f t="shared" si="38"/>
        <v>1.4079934695333709</v>
      </c>
      <c r="H460" s="13">
        <v>7.628214887891038E-3</v>
      </c>
      <c r="I460" s="13">
        <f t="shared" si="39"/>
        <v>1.4499944233670438E-2</v>
      </c>
    </row>
    <row r="461" spans="1:9" hidden="1" outlineLevel="1" x14ac:dyDescent="0.3">
      <c r="A461" s="12" t="s">
        <v>468</v>
      </c>
      <c r="B461" s="13">
        <v>-6.6385297600620738E-3</v>
      </c>
      <c r="C461" s="13">
        <f t="shared" si="36"/>
        <v>-7.9670134336494568E-3</v>
      </c>
      <c r="D461" s="6">
        <f t="shared" si="37"/>
        <v>6.3473303051950905E-5</v>
      </c>
      <c r="E461" s="13">
        <f t="shared" si="40"/>
        <v>1.7259942106748704E-2</v>
      </c>
      <c r="F461" s="6">
        <f t="shared" si="41"/>
        <v>7.3638998582186397E-5</v>
      </c>
      <c r="G461" s="14">
        <f t="shared" si="38"/>
        <v>3.4058903062667532</v>
      </c>
      <c r="H461" s="13">
        <v>8.6363511855762631E-3</v>
      </c>
      <c r="I461" s="13">
        <f t="shared" si="39"/>
        <v>8.5813168326420858E-3</v>
      </c>
    </row>
    <row r="462" spans="1:9" hidden="1" outlineLevel="1" x14ac:dyDescent="0.3">
      <c r="A462" s="12" t="s">
        <v>469</v>
      </c>
      <c r="B462" s="13">
        <v>-1.2393825636975902E-2</v>
      </c>
      <c r="C462" s="13">
        <f t="shared" si="36"/>
        <v>-1.3722309310563284E-2</v>
      </c>
      <c r="D462" s="6">
        <f t="shared" si="37"/>
        <v>1.8830177281477177E-4</v>
      </c>
      <c r="E462" s="13">
        <f t="shared" si="40"/>
        <v>-7.9670134336494568E-3</v>
      </c>
      <c r="F462" s="6">
        <f t="shared" si="41"/>
        <v>9.389954792445741E-5</v>
      </c>
      <c r="G462" s="14">
        <f t="shared" si="38"/>
        <v>2.3868430255001929</v>
      </c>
      <c r="H462" s="13">
        <v>7.7922801600083091E-3</v>
      </c>
      <c r="I462" s="13">
        <f t="shared" si="39"/>
        <v>9.6901779098454849E-3</v>
      </c>
    </row>
    <row r="463" spans="1:9" hidden="1" outlineLevel="1" x14ac:dyDescent="0.3">
      <c r="A463" s="12" t="s">
        <v>470</v>
      </c>
      <c r="B463" s="13">
        <v>1.5018305968787296E-2</v>
      </c>
      <c r="C463" s="13">
        <f t="shared" si="36"/>
        <v>1.3689822295199914E-2</v>
      </c>
      <c r="D463" s="6">
        <f t="shared" si="37"/>
        <v>1.8741123447415264E-4</v>
      </c>
      <c r="E463" s="13">
        <f t="shared" si="40"/>
        <v>-1.3722309310563284E-2</v>
      </c>
      <c r="F463" s="6">
        <f t="shared" si="41"/>
        <v>1.2463614930867617E-4</v>
      </c>
      <c r="G463" s="14">
        <f t="shared" si="38"/>
        <v>2.8647297278223829</v>
      </c>
      <c r="H463" s="13">
        <v>1.2694773706408702E-2</v>
      </c>
      <c r="I463" s="13">
        <f t="shared" si="39"/>
        <v>1.1164056131562407E-2</v>
      </c>
    </row>
    <row r="464" spans="1:9" hidden="1" outlineLevel="1" x14ac:dyDescent="0.3">
      <c r="A464" s="12" t="s">
        <v>471</v>
      </c>
      <c r="B464" s="13">
        <v>-2.9730363473091367E-2</v>
      </c>
      <c r="C464" s="13">
        <f t="shared" si="36"/>
        <v>-3.105884714667875E-2</v>
      </c>
      <c r="D464" s="6">
        <f t="shared" si="37"/>
        <v>9.6465198608075467E-4</v>
      </c>
      <c r="E464" s="13">
        <f t="shared" si="40"/>
        <v>1.3689822295199914E-2</v>
      </c>
      <c r="F464" s="6">
        <f t="shared" si="41"/>
        <v>1.4497078464952622E-4</v>
      </c>
      <c r="G464" s="14">
        <f t="shared" si="38"/>
        <v>0.70496882576985465</v>
      </c>
      <c r="H464" s="13">
        <v>1.3354212760820544E-2</v>
      </c>
      <c r="I464" s="13">
        <f t="shared" si="39"/>
        <v>1.2040381416281056E-2</v>
      </c>
    </row>
    <row r="465" spans="1:9" hidden="1" outlineLevel="1" x14ac:dyDescent="0.3">
      <c r="A465" s="12" t="s">
        <v>472</v>
      </c>
      <c r="B465" s="13">
        <v>2.461236782690441E-3</v>
      </c>
      <c r="C465" s="13">
        <f t="shared" si="36"/>
        <v>1.1327531091030582E-3</v>
      </c>
      <c r="D465" s="6">
        <f t="shared" si="37"/>
        <v>1.2831296061826449E-6</v>
      </c>
      <c r="E465" s="13">
        <f t="shared" si="40"/>
        <v>-3.105884714667875E-2</v>
      </c>
      <c r="F465" s="6">
        <f t="shared" si="41"/>
        <v>4.6495087912300622E-4</v>
      </c>
      <c r="G465" s="14">
        <f t="shared" si="38"/>
        <v>3.9104967011718967</v>
      </c>
      <c r="H465" s="13">
        <v>7.9033609284058538E-3</v>
      </c>
      <c r="I465" s="13">
        <f t="shared" si="39"/>
        <v>2.1562719659704483E-2</v>
      </c>
    </row>
    <row r="466" spans="1:9" hidden="1" outlineLevel="1" x14ac:dyDescent="0.3">
      <c r="A466" s="12" t="s">
        <v>473</v>
      </c>
      <c r="B466" s="13">
        <v>1.4323116131046663E-2</v>
      </c>
      <c r="C466" s="13">
        <f t="shared" si="36"/>
        <v>1.2994632457459281E-2</v>
      </c>
      <c r="D466" s="6">
        <f t="shared" si="37"/>
        <v>1.6886047270445423E-4</v>
      </c>
      <c r="E466" s="13">
        <f t="shared" si="40"/>
        <v>1.1327531091030582E-3</v>
      </c>
      <c r="F466" s="6">
        <f t="shared" si="41"/>
        <v>4.8867033675869105E-5</v>
      </c>
      <c r="G466" s="14">
        <f t="shared" si="38"/>
        <v>2.5465327149640431</v>
      </c>
      <c r="H466" s="13">
        <v>7.7944867259964927E-3</v>
      </c>
      <c r="I466" s="13">
        <f t="shared" si="39"/>
        <v>6.9904959534977992E-3</v>
      </c>
    </row>
    <row r="467" spans="1:9" hidden="1" outlineLevel="1" x14ac:dyDescent="0.3">
      <c r="A467" s="12" t="s">
        <v>474</v>
      </c>
      <c r="B467" s="13">
        <v>1.2033185301994735E-2</v>
      </c>
      <c r="C467" s="13">
        <f t="shared" ref="C467:C530" si="42">B467-B$8</f>
        <v>1.0704701628407353E-2</v>
      </c>
      <c r="D467" s="6">
        <f t="shared" ref="D467:D530" si="43">C467^2</f>
        <v>1.1459063695322703E-4</v>
      </c>
      <c r="E467" s="13">
        <f t="shared" si="40"/>
        <v>1.2994632457459281E-2</v>
      </c>
      <c r="F467" s="6">
        <f t="shared" si="41"/>
        <v>6.7050417215432358E-5</v>
      </c>
      <c r="G467" s="14">
        <f t="shared" ref="G467:G530" si="44">IFERROR(LN(_xlfn.GAMMA((B$14+1)/2)/(H467*SQRT(B$14*PI())*_xlfn.GAMMA(B$14/2))*(1 + D467/(H467^2*B$14))^(-(B$14+1)/2)),-10000)</f>
        <v>3.0971684320146213</v>
      </c>
      <c r="H467" s="13">
        <v>9.3653190480257904E-3</v>
      </c>
      <c r="I467" s="13">
        <f t="shared" ref="I467:I530" si="45">SQRT(F467)</f>
        <v>8.1884319143186602E-3</v>
      </c>
    </row>
    <row r="468" spans="1:9" hidden="1" outlineLevel="1" x14ac:dyDescent="0.3">
      <c r="A468" s="12" t="s">
        <v>475</v>
      </c>
      <c r="B468" s="13">
        <v>-7.9462520811493E-3</v>
      </c>
      <c r="C468" s="13">
        <f t="shared" si="42"/>
        <v>-9.2747357547366821E-3</v>
      </c>
      <c r="D468" s="6">
        <f t="shared" si="43"/>
        <v>8.6020723320191008E-5</v>
      </c>
      <c r="E468" s="13">
        <f t="shared" ref="E468:E531" si="46">C467</f>
        <v>1.0704701628407353E-2</v>
      </c>
      <c r="F468" s="6">
        <f t="shared" ref="F468:F531" si="47">EXP(B$9 + B$10*ABS(E468/SQRT(H467^2)) + B$11*E468/SQRT(H467^2) + B$12*LN(H467^2))</f>
        <v>8.3745016710108793E-5</v>
      </c>
      <c r="G468" s="14">
        <f t="shared" si="44"/>
        <v>2.4176794411688132</v>
      </c>
      <c r="H468" s="13">
        <v>4.5732507969584932E-3</v>
      </c>
      <c r="I468" s="13">
        <f t="shared" si="45"/>
        <v>9.1512303385997661E-3</v>
      </c>
    </row>
    <row r="469" spans="1:9" hidden="1" outlineLevel="1" x14ac:dyDescent="0.3">
      <c r="A469" s="12" t="s">
        <v>476</v>
      </c>
      <c r="B469" s="13">
        <v>8.2130062994995642E-3</v>
      </c>
      <c r="C469" s="13">
        <f t="shared" si="42"/>
        <v>6.8845226259121811E-3</v>
      </c>
      <c r="D469" s="6">
        <f t="shared" si="43"/>
        <v>4.7396651786696757E-5</v>
      </c>
      <c r="E469" s="13">
        <f t="shared" si="46"/>
        <v>-9.2747357547366821E-3</v>
      </c>
      <c r="F469" s="6">
        <f t="shared" si="47"/>
        <v>5.4022696350420352E-5</v>
      </c>
      <c r="G469" s="14">
        <f t="shared" si="44"/>
        <v>3.5446091300070881</v>
      </c>
      <c r="H469" s="13">
        <v>7.769170495736129E-3</v>
      </c>
      <c r="I469" s="13">
        <f t="shared" si="45"/>
        <v>7.3500133571593159E-3</v>
      </c>
    </row>
    <row r="470" spans="1:9" hidden="1" outlineLevel="1" x14ac:dyDescent="0.3">
      <c r="A470" s="12" t="s">
        <v>477</v>
      </c>
      <c r="B470" s="13">
        <v>-5.0620962947638712E-4</v>
      </c>
      <c r="C470" s="13">
        <f t="shared" si="42"/>
        <v>-1.8346933030637699E-3</v>
      </c>
      <c r="D470" s="6">
        <f t="shared" si="43"/>
        <v>3.3660995163070463E-6</v>
      </c>
      <c r="E470" s="13">
        <f t="shared" si="46"/>
        <v>6.8845226259121811E-3</v>
      </c>
      <c r="F470" s="6">
        <f t="shared" si="47"/>
        <v>5.593093466723185E-5</v>
      </c>
      <c r="G470" s="14">
        <f t="shared" si="44"/>
        <v>3.8529714201895526</v>
      </c>
      <c r="H470" s="13">
        <v>8.2508896515605945E-3</v>
      </c>
      <c r="I470" s="13">
        <f t="shared" si="45"/>
        <v>7.478698728203447E-3</v>
      </c>
    </row>
    <row r="471" spans="1:9" hidden="1" outlineLevel="1" x14ac:dyDescent="0.3">
      <c r="A471" s="12" t="s">
        <v>478</v>
      </c>
      <c r="B471" s="13">
        <v>-2.6288935558066755E-2</v>
      </c>
      <c r="C471" s="13">
        <f t="shared" si="42"/>
        <v>-2.7617419231654138E-2</v>
      </c>
      <c r="D471" s="6">
        <f t="shared" si="43"/>
        <v>7.6272184501693983E-4</v>
      </c>
      <c r="E471" s="13">
        <f t="shared" si="46"/>
        <v>-1.8346933030637699E-3</v>
      </c>
      <c r="F471" s="6">
        <f t="shared" si="47"/>
        <v>5.8103015142153227E-5</v>
      </c>
      <c r="G471" s="14">
        <f t="shared" si="44"/>
        <v>1.9000675682774208</v>
      </c>
      <c r="H471" s="13">
        <v>1.7725661985009931E-2</v>
      </c>
      <c r="I471" s="13">
        <f t="shared" si="45"/>
        <v>7.6225333808487335E-3</v>
      </c>
    </row>
    <row r="472" spans="1:9" hidden="1" outlineLevel="1" x14ac:dyDescent="0.3">
      <c r="A472" s="12" t="s">
        <v>479</v>
      </c>
      <c r="B472" s="13">
        <v>1.0923191173948981E-2</v>
      </c>
      <c r="C472" s="13">
        <f t="shared" si="42"/>
        <v>9.5947075003615986E-3</v>
      </c>
      <c r="D472" s="6">
        <f t="shared" si="43"/>
        <v>9.2058412017495119E-5</v>
      </c>
      <c r="E472" s="13">
        <f t="shared" si="46"/>
        <v>-2.7617419231654138E-2</v>
      </c>
      <c r="F472" s="6">
        <f t="shared" si="47"/>
        <v>5.0911844998341373E-4</v>
      </c>
      <c r="G472" s="14">
        <f t="shared" si="44"/>
        <v>3.2157051496555211</v>
      </c>
      <c r="H472" s="13">
        <v>8.6906482354709592E-3</v>
      </c>
      <c r="I472" s="13">
        <f t="shared" si="45"/>
        <v>2.2563653294256535E-2</v>
      </c>
    </row>
    <row r="473" spans="1:9" hidden="1" outlineLevel="1" x14ac:dyDescent="0.3">
      <c r="A473" s="12" t="s">
        <v>480</v>
      </c>
      <c r="B473" s="13">
        <v>-3.2083318806849889E-3</v>
      </c>
      <c r="C473" s="13">
        <f t="shared" si="42"/>
        <v>-4.5368155542723715E-3</v>
      </c>
      <c r="D473" s="6">
        <f t="shared" si="43"/>
        <v>2.0582695373487724E-5</v>
      </c>
      <c r="E473" s="13">
        <f t="shared" si="46"/>
        <v>9.5947075003615986E-3</v>
      </c>
      <c r="F473" s="6">
        <f t="shared" si="47"/>
        <v>7.228214883447988E-5</v>
      </c>
      <c r="G473" s="14">
        <f t="shared" si="44"/>
        <v>3.657598776643082</v>
      </c>
      <c r="H473" s="13">
        <v>9.0711441428729181E-3</v>
      </c>
      <c r="I473" s="13">
        <f t="shared" si="45"/>
        <v>8.5018908975874226E-3</v>
      </c>
    </row>
    <row r="474" spans="1:9" hidden="1" outlineLevel="1" x14ac:dyDescent="0.3">
      <c r="A474" s="12" t="s">
        <v>481</v>
      </c>
      <c r="B474" s="13">
        <v>6.52414118680143E-3</v>
      </c>
      <c r="C474" s="13">
        <f t="shared" si="42"/>
        <v>5.195657513214047E-3</v>
      </c>
      <c r="D474" s="6">
        <f t="shared" si="43"/>
        <v>2.6994856994617574E-5</v>
      </c>
      <c r="E474" s="13">
        <f t="shared" si="46"/>
        <v>-4.5368155542723715E-3</v>
      </c>
      <c r="F474" s="6">
        <f t="shared" si="47"/>
        <v>8.1013679555675164E-5</v>
      </c>
      <c r="G474" s="14">
        <f t="shared" si="44"/>
        <v>3.7330939666494203</v>
      </c>
      <c r="H474" s="13">
        <v>7.4942411748599898E-3</v>
      </c>
      <c r="I474" s="13">
        <f t="shared" si="45"/>
        <v>9.0007599432311916E-3</v>
      </c>
    </row>
    <row r="475" spans="1:9" hidden="1" outlineLevel="1" x14ac:dyDescent="0.3">
      <c r="A475" s="12" t="s">
        <v>482</v>
      </c>
      <c r="B475" s="13">
        <v>1.260743543874108E-2</v>
      </c>
      <c r="C475" s="13">
        <f t="shared" si="42"/>
        <v>1.1278951765153698E-2</v>
      </c>
      <c r="D475" s="6">
        <f t="shared" si="43"/>
        <v>1.2721475292066373E-4</v>
      </c>
      <c r="E475" s="13">
        <f t="shared" si="46"/>
        <v>5.195657513214047E-3</v>
      </c>
      <c r="F475" s="6">
        <f t="shared" si="47"/>
        <v>5.010478097306853E-5</v>
      </c>
      <c r="G475" s="14">
        <f t="shared" si="44"/>
        <v>3.015452036961646</v>
      </c>
      <c r="H475" s="13">
        <v>9.1749058535669226E-3</v>
      </c>
      <c r="I475" s="13">
        <f t="shared" si="45"/>
        <v>7.0784730679058555E-3</v>
      </c>
    </row>
    <row r="476" spans="1:9" hidden="1" outlineLevel="1" x14ac:dyDescent="0.3">
      <c r="A476" s="12" t="s">
        <v>483</v>
      </c>
      <c r="B476" s="13">
        <v>6.4262082115234761E-4</v>
      </c>
      <c r="C476" s="13">
        <f t="shared" si="42"/>
        <v>-6.8586285243503518E-4</v>
      </c>
      <c r="D476" s="6">
        <f t="shared" si="43"/>
        <v>4.7040785235032285E-7</v>
      </c>
      <c r="E476" s="13">
        <f t="shared" si="46"/>
        <v>1.1278951765153698E-2</v>
      </c>
      <c r="F476" s="6">
        <f t="shared" si="47"/>
        <v>8.2196435257175907E-5</v>
      </c>
      <c r="G476" s="14">
        <f t="shared" si="44"/>
        <v>3.9710784994336823</v>
      </c>
      <c r="H476" s="13">
        <v>7.4842127912634858E-3</v>
      </c>
      <c r="I476" s="13">
        <f t="shared" si="45"/>
        <v>9.0662249727864082E-3</v>
      </c>
    </row>
    <row r="477" spans="1:9" hidden="1" outlineLevel="1" x14ac:dyDescent="0.3">
      <c r="A477" s="12" t="s">
        <v>484</v>
      </c>
      <c r="B477" s="13">
        <v>-6.9230294011075758E-3</v>
      </c>
      <c r="C477" s="13">
        <f t="shared" si="42"/>
        <v>-8.2515130746949588E-3</v>
      </c>
      <c r="D477" s="6">
        <f t="shared" si="43"/>
        <v>6.8087468021861853E-5</v>
      </c>
      <c r="E477" s="13">
        <f t="shared" si="46"/>
        <v>-6.8586285243503518E-4</v>
      </c>
      <c r="F477" s="6">
        <f t="shared" si="47"/>
        <v>4.5050701151752507E-5</v>
      </c>
      <c r="G477" s="14">
        <f t="shared" si="44"/>
        <v>3.3765673578752322</v>
      </c>
      <c r="H477" s="13">
        <v>8.0907062107176946E-3</v>
      </c>
      <c r="I477" s="13">
        <f t="shared" si="45"/>
        <v>6.7119819093731554E-3</v>
      </c>
    </row>
    <row r="478" spans="1:9" hidden="1" outlineLevel="1" x14ac:dyDescent="0.3">
      <c r="A478" s="12" t="s">
        <v>485</v>
      </c>
      <c r="B478" s="13">
        <v>1.0783722026351545E-2</v>
      </c>
      <c r="C478" s="13">
        <f t="shared" si="42"/>
        <v>9.4552383527641629E-3</v>
      </c>
      <c r="D478" s="6">
        <f t="shared" si="43"/>
        <v>8.9401532307582365E-5</v>
      </c>
      <c r="E478" s="13">
        <f t="shared" si="46"/>
        <v>-8.2515130746949588E-3</v>
      </c>
      <c r="F478" s="6">
        <f t="shared" si="47"/>
        <v>8.7915330180997711E-5</v>
      </c>
      <c r="G478" s="14">
        <f t="shared" si="44"/>
        <v>3.1270655795744431</v>
      </c>
      <c r="H478" s="13">
        <v>6.9778814726631456E-3</v>
      </c>
      <c r="I478" s="13">
        <f t="shared" si="45"/>
        <v>9.3763175170744791E-3</v>
      </c>
    </row>
    <row r="479" spans="1:9" hidden="1" outlineLevel="1" x14ac:dyDescent="0.3">
      <c r="A479" s="12" t="s">
        <v>486</v>
      </c>
      <c r="B479" s="13">
        <v>1.2925922894213253E-2</v>
      </c>
      <c r="C479" s="13">
        <f t="shared" si="42"/>
        <v>1.1597439220625871E-2</v>
      </c>
      <c r="D479" s="6">
        <f t="shared" si="43"/>
        <v>1.3450059647611122E-4</v>
      </c>
      <c r="E479" s="13">
        <f t="shared" si="46"/>
        <v>9.4552383527641629E-3</v>
      </c>
      <c r="F479" s="6">
        <f t="shared" si="47"/>
        <v>5.0929912600452272E-5</v>
      </c>
      <c r="G479" s="14">
        <f t="shared" si="44"/>
        <v>2.9840895788904156</v>
      </c>
      <c r="H479" s="13">
        <v>9.370303492879397E-3</v>
      </c>
      <c r="I479" s="13">
        <f t="shared" si="45"/>
        <v>7.1365196419860199E-3</v>
      </c>
    </row>
    <row r="480" spans="1:9" hidden="1" outlineLevel="1" x14ac:dyDescent="0.3">
      <c r="A480" s="12" t="s">
        <v>487</v>
      </c>
      <c r="B480" s="13">
        <v>9.1020391827530893E-4</v>
      </c>
      <c r="C480" s="13">
        <f t="shared" si="42"/>
        <v>-4.1827975531207387E-4</v>
      </c>
      <c r="D480" s="6">
        <f t="shared" si="43"/>
        <v>1.7495795370392838E-7</v>
      </c>
      <c r="E480" s="13">
        <f t="shared" si="46"/>
        <v>1.1597439220625871E-2</v>
      </c>
      <c r="F480" s="6">
        <f t="shared" si="47"/>
        <v>8.5627783370857019E-5</v>
      </c>
      <c r="G480" s="14">
        <f t="shared" si="44"/>
        <v>4.8434297596203999</v>
      </c>
      <c r="H480" s="13">
        <v>3.1130500219488334E-3</v>
      </c>
      <c r="I480" s="13">
        <f t="shared" si="45"/>
        <v>9.2535281579977386E-3</v>
      </c>
    </row>
    <row r="481" spans="1:9" hidden="1" outlineLevel="1" x14ac:dyDescent="0.3">
      <c r="A481" s="12" t="s">
        <v>488</v>
      </c>
      <c r="B481" s="13">
        <v>-9.4004841318652159E-5</v>
      </c>
      <c r="C481" s="13">
        <f t="shared" si="42"/>
        <v>-1.4224885149060349E-3</v>
      </c>
      <c r="D481" s="6">
        <f t="shared" si="43"/>
        <v>2.0234735750395765E-6</v>
      </c>
      <c r="E481" s="13">
        <f t="shared" si="46"/>
        <v>-4.1827975531207387E-4</v>
      </c>
      <c r="F481" s="6">
        <f t="shared" si="47"/>
        <v>9.0935855577630976E-6</v>
      </c>
      <c r="G481" s="14">
        <f t="shared" si="44"/>
        <v>4.2551128018725954</v>
      </c>
      <c r="H481" s="13">
        <v>5.4687383087492093E-3</v>
      </c>
      <c r="I481" s="13">
        <f t="shared" si="45"/>
        <v>3.0155572549303549E-3</v>
      </c>
    </row>
    <row r="482" spans="1:9" hidden="1" outlineLevel="1" x14ac:dyDescent="0.3">
      <c r="A482" s="12" t="s">
        <v>489</v>
      </c>
      <c r="B482" s="13">
        <v>3.2226552944139824E-4</v>
      </c>
      <c r="C482" s="13">
        <f t="shared" si="42"/>
        <v>-1.0062181441459846E-3</v>
      </c>
      <c r="D482" s="6">
        <f t="shared" si="43"/>
        <v>1.0124749536085893E-6</v>
      </c>
      <c r="E482" s="13">
        <f t="shared" si="46"/>
        <v>-1.4224885149060349E-3</v>
      </c>
      <c r="F482" s="6">
        <f t="shared" si="47"/>
        <v>2.7714645670977112E-5</v>
      </c>
      <c r="G482" s="14">
        <f t="shared" si="44"/>
        <v>4.1582891682056511</v>
      </c>
      <c r="H482" s="13">
        <v>6.1495020600677922E-3</v>
      </c>
      <c r="I482" s="13">
        <f t="shared" si="45"/>
        <v>5.264470122526778E-3</v>
      </c>
    </row>
    <row r="483" spans="1:9" hidden="1" outlineLevel="1" x14ac:dyDescent="0.3">
      <c r="A483" s="12" t="s">
        <v>490</v>
      </c>
      <c r="B483" s="13">
        <v>7.2036590507942328E-3</v>
      </c>
      <c r="C483" s="13">
        <f t="shared" si="42"/>
        <v>5.8751753772068498E-3</v>
      </c>
      <c r="D483" s="6">
        <f t="shared" si="43"/>
        <v>3.4517685712937652E-5</v>
      </c>
      <c r="E483" s="13">
        <f t="shared" si="46"/>
        <v>-1.0062181441459846E-3</v>
      </c>
      <c r="F483" s="6">
        <f t="shared" si="47"/>
        <v>3.2613179094522023E-5</v>
      </c>
      <c r="G483" s="14">
        <f t="shared" si="44"/>
        <v>3.652985838124458</v>
      </c>
      <c r="H483" s="13">
        <v>4.653359724027699E-3</v>
      </c>
      <c r="I483" s="13">
        <f t="shared" si="45"/>
        <v>5.7107949616950898E-3</v>
      </c>
    </row>
    <row r="484" spans="1:9" hidden="1" outlineLevel="1" x14ac:dyDescent="0.3">
      <c r="A484" s="12" t="s">
        <v>491</v>
      </c>
      <c r="B484" s="13">
        <v>2.8749707848360149E-3</v>
      </c>
      <c r="C484" s="13">
        <f t="shared" si="42"/>
        <v>1.5464871112486321E-3</v>
      </c>
      <c r="D484" s="6">
        <f t="shared" si="43"/>
        <v>2.3916223852581391E-6</v>
      </c>
      <c r="E484" s="13">
        <f t="shared" si="46"/>
        <v>5.8751753772068498E-3</v>
      </c>
      <c r="F484" s="6">
        <f t="shared" si="47"/>
        <v>2.35575309473227E-5</v>
      </c>
      <c r="G484" s="14">
        <f t="shared" si="44"/>
        <v>4.3079178733602737</v>
      </c>
      <c r="H484" s="13">
        <v>5.1271579356594547E-3</v>
      </c>
      <c r="I484" s="13">
        <f t="shared" si="45"/>
        <v>4.8536100942826775E-3</v>
      </c>
    </row>
    <row r="485" spans="1:9" hidden="1" outlineLevel="1" x14ac:dyDescent="0.3">
      <c r="A485" s="12" t="s">
        <v>492</v>
      </c>
      <c r="B485" s="13">
        <v>-7.2461844366199951E-4</v>
      </c>
      <c r="C485" s="13">
        <f t="shared" si="42"/>
        <v>-2.0531021172493823E-3</v>
      </c>
      <c r="D485" s="6">
        <f t="shared" si="43"/>
        <v>4.2152283038538962E-6</v>
      </c>
      <c r="E485" s="13">
        <f t="shared" si="46"/>
        <v>1.5464871112486321E-3</v>
      </c>
      <c r="F485" s="6">
        <f t="shared" si="47"/>
        <v>2.2721466434441819E-5</v>
      </c>
      <c r="G485" s="14">
        <f t="shared" si="44"/>
        <v>4.6288738848007656</v>
      </c>
      <c r="H485" s="13">
        <v>3.1440356066923707E-3</v>
      </c>
      <c r="I485" s="13">
        <f t="shared" si="45"/>
        <v>4.7667039381989965E-3</v>
      </c>
    </row>
    <row r="486" spans="1:9" hidden="1" outlineLevel="1" x14ac:dyDescent="0.3">
      <c r="A486" s="12" t="s">
        <v>493</v>
      </c>
      <c r="B486" s="13">
        <v>-3.1405356059661417E-3</v>
      </c>
      <c r="C486" s="13">
        <f t="shared" si="42"/>
        <v>-4.4690192795535247E-3</v>
      </c>
      <c r="D486" s="6">
        <f t="shared" si="43"/>
        <v>1.9972133321021104E-5</v>
      </c>
      <c r="E486" s="13">
        <f t="shared" si="46"/>
        <v>-2.0531021172493823E-3</v>
      </c>
      <c r="F486" s="6">
        <f t="shared" si="47"/>
        <v>1.2414441944063866E-5</v>
      </c>
      <c r="G486" s="14">
        <f t="shared" si="44"/>
        <v>3.9901491881717623</v>
      </c>
      <c r="H486" s="13">
        <v>4.4419130741216242E-3</v>
      </c>
      <c r="I486" s="13">
        <f t="shared" si="45"/>
        <v>3.5234133938645161E-3</v>
      </c>
    </row>
    <row r="487" spans="1:9" hidden="1" outlineLevel="1" x14ac:dyDescent="0.3">
      <c r="A487" s="12" t="s">
        <v>494</v>
      </c>
      <c r="B487" s="13">
        <v>2.5784285879443072E-3</v>
      </c>
      <c r="C487" s="13">
        <f t="shared" si="42"/>
        <v>1.2499449143569244E-3</v>
      </c>
      <c r="D487" s="6">
        <f t="shared" si="43"/>
        <v>1.562362288926739E-6</v>
      </c>
      <c r="E487" s="13">
        <f t="shared" si="46"/>
        <v>-4.4690192795535247E-3</v>
      </c>
      <c r="F487" s="6">
        <f t="shared" si="47"/>
        <v>2.8738068871754808E-5</v>
      </c>
      <c r="G487" s="14">
        <f t="shared" si="44"/>
        <v>5.0319002813630798</v>
      </c>
      <c r="H487" s="13">
        <v>2.2192914649997141E-3</v>
      </c>
      <c r="I487" s="13">
        <f t="shared" si="45"/>
        <v>5.3607899484828542E-3</v>
      </c>
    </row>
    <row r="488" spans="1:9" hidden="1" outlineLevel="1" x14ac:dyDescent="0.3">
      <c r="A488" s="12" t="s">
        <v>495</v>
      </c>
      <c r="B488" s="13">
        <v>3.4262353493549175E-4</v>
      </c>
      <c r="C488" s="13">
        <f t="shared" si="42"/>
        <v>-9.8586013865189105E-4</v>
      </c>
      <c r="D488" s="6">
        <f t="shared" si="43"/>
        <v>9.7192021298272573E-7</v>
      </c>
      <c r="E488" s="13">
        <f t="shared" si="46"/>
        <v>1.2499449143569244E-3</v>
      </c>
      <c r="F488" s="6">
        <f t="shared" si="47"/>
        <v>5.1111757167773118E-6</v>
      </c>
      <c r="G488" s="14">
        <f t="shared" si="44"/>
        <v>3.8953806204488965</v>
      </c>
      <c r="H488" s="13">
        <v>8.0460130404878226E-3</v>
      </c>
      <c r="I488" s="13">
        <f t="shared" si="45"/>
        <v>2.2607909493753092E-3</v>
      </c>
    </row>
    <row r="489" spans="1:9" hidden="1" outlineLevel="1" x14ac:dyDescent="0.3">
      <c r="A489" s="12" t="s">
        <v>496</v>
      </c>
      <c r="B489" s="13">
        <v>1.9955034655944141E-5</v>
      </c>
      <c r="C489" s="13">
        <f t="shared" si="42"/>
        <v>-1.3085286389314386E-3</v>
      </c>
      <c r="D489" s="6">
        <f t="shared" si="43"/>
        <v>1.7122471989037632E-6</v>
      </c>
      <c r="E489" s="13">
        <f t="shared" si="46"/>
        <v>-9.8586013865189105E-4</v>
      </c>
      <c r="F489" s="6">
        <f t="shared" si="47"/>
        <v>5.2418843843225844E-5</v>
      </c>
      <c r="G489" s="14">
        <f t="shared" si="44"/>
        <v>4.4303719992568169</v>
      </c>
      <c r="H489" s="13">
        <v>4.5555439231450426E-3</v>
      </c>
      <c r="I489" s="13">
        <f t="shared" si="45"/>
        <v>7.2400859002656756E-3</v>
      </c>
    </row>
    <row r="490" spans="1:9" hidden="1" outlineLevel="1" x14ac:dyDescent="0.3">
      <c r="A490" s="12" t="s">
        <v>497</v>
      </c>
      <c r="B490" s="13">
        <v>-4.9076089603009186E-3</v>
      </c>
      <c r="C490" s="13">
        <f t="shared" si="42"/>
        <v>-6.2360926338883016E-3</v>
      </c>
      <c r="D490" s="6">
        <f t="shared" si="43"/>
        <v>3.8888851338435936E-5</v>
      </c>
      <c r="E490" s="13">
        <f t="shared" si="46"/>
        <v>-1.3085286389314386E-3</v>
      </c>
      <c r="F490" s="6">
        <f t="shared" si="47"/>
        <v>2.0064671894165816E-5</v>
      </c>
      <c r="G490" s="14">
        <f t="shared" si="44"/>
        <v>3.6569200509494659</v>
      </c>
      <c r="H490" s="13">
        <v>6.2928535329059634E-3</v>
      </c>
      <c r="I490" s="13">
        <f t="shared" si="45"/>
        <v>4.4793606568533659E-3</v>
      </c>
    </row>
    <row r="491" spans="1:9" hidden="1" outlineLevel="1" x14ac:dyDescent="0.3">
      <c r="A491" s="12" t="s">
        <v>498</v>
      </c>
      <c r="B491" s="13">
        <v>-9.6927563433914354E-5</v>
      </c>
      <c r="C491" s="13">
        <f t="shared" si="42"/>
        <v>-1.4254112370212972E-3</v>
      </c>
      <c r="D491" s="6">
        <f t="shared" si="43"/>
        <v>2.031797194626585E-6</v>
      </c>
      <c r="E491" s="13">
        <f t="shared" si="46"/>
        <v>-6.2360926338883016E-3</v>
      </c>
      <c r="F491" s="6">
        <f t="shared" si="47"/>
        <v>5.4309733920679158E-5</v>
      </c>
      <c r="G491" s="14">
        <f t="shared" si="44"/>
        <v>4.4064769564575235</v>
      </c>
      <c r="H491" s="13">
        <v>4.6378310629529539E-3</v>
      </c>
      <c r="I491" s="13">
        <f t="shared" si="45"/>
        <v>7.3695138184739946E-3</v>
      </c>
    </row>
    <row r="492" spans="1:9" hidden="1" outlineLevel="1" x14ac:dyDescent="0.3">
      <c r="A492" s="12" t="s">
        <v>499</v>
      </c>
      <c r="B492" s="13">
        <v>-8.4520120896715845E-3</v>
      </c>
      <c r="C492" s="13">
        <f t="shared" si="42"/>
        <v>-9.7804957632589666E-3</v>
      </c>
      <c r="D492" s="6">
        <f t="shared" si="43"/>
        <v>9.5658097375126596E-5</v>
      </c>
      <c r="E492" s="13">
        <f t="shared" si="46"/>
        <v>-1.4254112370212972E-3</v>
      </c>
      <c r="F492" s="6">
        <f t="shared" si="47"/>
        <v>2.0977845874235201E-5</v>
      </c>
      <c r="G492" s="14">
        <f t="shared" si="44"/>
        <v>3.2068702678268246</v>
      </c>
      <c r="H492" s="13">
        <v>9.6859039134350768E-3</v>
      </c>
      <c r="I492" s="13">
        <f t="shared" si="45"/>
        <v>4.5801578438122853E-3</v>
      </c>
    </row>
    <row r="493" spans="1:9" hidden="1" outlineLevel="1" x14ac:dyDescent="0.3">
      <c r="A493" s="12" t="s">
        <v>500</v>
      </c>
      <c r="B493" s="13">
        <v>6.1396789000371316E-3</v>
      </c>
      <c r="C493" s="13">
        <f t="shared" si="42"/>
        <v>4.8111952264497486E-3</v>
      </c>
      <c r="D493" s="6">
        <f t="shared" si="43"/>
        <v>2.3147599507012847E-5</v>
      </c>
      <c r="E493" s="13">
        <f t="shared" si="46"/>
        <v>-9.7804957632589666E-3</v>
      </c>
      <c r="F493" s="6">
        <f t="shared" si="47"/>
        <v>1.2198504274928567E-4</v>
      </c>
      <c r="G493" s="14">
        <f t="shared" si="44"/>
        <v>3.7311208556245075</v>
      </c>
      <c r="H493" s="13">
        <v>7.9529270853955121E-3</v>
      </c>
      <c r="I493" s="13">
        <f t="shared" si="45"/>
        <v>1.1044683913507243E-2</v>
      </c>
    </row>
    <row r="494" spans="1:9" hidden="1" outlineLevel="1" x14ac:dyDescent="0.3">
      <c r="A494" s="12" t="s">
        <v>501</v>
      </c>
      <c r="B494" s="13">
        <v>-2.4318711052058748E-3</v>
      </c>
      <c r="C494" s="13">
        <f t="shared" si="42"/>
        <v>-3.7603547787932578E-3</v>
      </c>
      <c r="D494" s="6">
        <f t="shared" si="43"/>
        <v>1.414026806239329E-5</v>
      </c>
      <c r="E494" s="13">
        <f t="shared" si="46"/>
        <v>4.8111952264497486E-3</v>
      </c>
      <c r="F494" s="6">
        <f t="shared" si="47"/>
        <v>5.4833159187708684E-5</v>
      </c>
      <c r="G494" s="14">
        <f t="shared" si="44"/>
        <v>4.0318340875621717</v>
      </c>
      <c r="H494" s="13">
        <v>5.676510991547915E-3</v>
      </c>
      <c r="I494" s="13">
        <f t="shared" si="45"/>
        <v>7.4049415384396305E-3</v>
      </c>
    </row>
    <row r="495" spans="1:9" hidden="1" outlineLevel="1" x14ac:dyDescent="0.3">
      <c r="A495" s="12" t="s">
        <v>502</v>
      </c>
      <c r="B495" s="13">
        <v>-5.3305084118475841E-3</v>
      </c>
      <c r="C495" s="13">
        <f t="shared" si="42"/>
        <v>-6.6589920854349671E-3</v>
      </c>
      <c r="D495" s="6">
        <f t="shared" si="43"/>
        <v>4.4342175593885532E-5</v>
      </c>
      <c r="E495" s="13">
        <f t="shared" si="46"/>
        <v>-3.7603547787932578E-3</v>
      </c>
      <c r="F495" s="6">
        <f t="shared" si="47"/>
        <v>3.7272615531685238E-5</v>
      </c>
      <c r="G495" s="14">
        <f t="shared" si="44"/>
        <v>3.5080642122086934</v>
      </c>
      <c r="H495" s="13">
        <v>9.1671679070695882E-3</v>
      </c>
      <c r="I495" s="13">
        <f t="shared" si="45"/>
        <v>6.105130263285562E-3</v>
      </c>
    </row>
    <row r="496" spans="1:9" hidden="1" outlineLevel="1" x14ac:dyDescent="0.3">
      <c r="A496" s="12" t="s">
        <v>503</v>
      </c>
      <c r="B496" s="13">
        <v>5.0349266847075358E-3</v>
      </c>
      <c r="C496" s="13">
        <f t="shared" si="42"/>
        <v>3.7064430111201528E-3</v>
      </c>
      <c r="D496" s="6">
        <f t="shared" si="43"/>
        <v>1.3737719794681425E-5</v>
      </c>
      <c r="E496" s="13">
        <f t="shared" si="46"/>
        <v>-6.6589920854349671E-3</v>
      </c>
      <c r="F496" s="6">
        <f t="shared" si="47"/>
        <v>9.3870404029003498E-5</v>
      </c>
      <c r="G496" s="14">
        <f t="shared" si="44"/>
        <v>4.1708155035472911</v>
      </c>
      <c r="H496" s="13">
        <v>4.026174718503194E-3</v>
      </c>
      <c r="I496" s="13">
        <f t="shared" si="45"/>
        <v>9.6886740077785413E-3</v>
      </c>
    </row>
    <row r="497" spans="1:9" hidden="1" outlineLevel="1" x14ac:dyDescent="0.3">
      <c r="A497" s="12" t="s">
        <v>504</v>
      </c>
      <c r="B497" s="13">
        <v>-1.2334130226057026E-2</v>
      </c>
      <c r="C497" s="13">
        <f t="shared" si="42"/>
        <v>-1.3662613899644408E-2</v>
      </c>
      <c r="D497" s="6">
        <f t="shared" si="43"/>
        <v>1.8666701857075659E-4</v>
      </c>
      <c r="E497" s="13">
        <f t="shared" si="46"/>
        <v>3.7064430111201528E-3</v>
      </c>
      <c r="F497" s="6">
        <f t="shared" si="47"/>
        <v>1.6686548927970975E-5</v>
      </c>
      <c r="G497" s="14">
        <f t="shared" si="44"/>
        <v>2.6895527810463538</v>
      </c>
      <c r="H497" s="13">
        <v>9.3855481135729328E-3</v>
      </c>
      <c r="I497" s="13">
        <f t="shared" si="45"/>
        <v>4.0849172486074883E-3</v>
      </c>
    </row>
    <row r="498" spans="1:9" hidden="1" outlineLevel="1" x14ac:dyDescent="0.3">
      <c r="A498" s="12" t="s">
        <v>505</v>
      </c>
      <c r="B498" s="13">
        <v>-1.806544138860686E-2</v>
      </c>
      <c r="C498" s="13">
        <f t="shared" si="42"/>
        <v>-1.9393925062194242E-2</v>
      </c>
      <c r="D498" s="6">
        <f t="shared" si="43"/>
        <v>3.7612432931800595E-4</v>
      </c>
      <c r="E498" s="13">
        <f t="shared" si="46"/>
        <v>-1.3662613899644408E-2</v>
      </c>
      <c r="F498" s="6">
        <f t="shared" si="47"/>
        <v>1.4803504800605746E-4</v>
      </c>
      <c r="G498" s="14">
        <f t="shared" si="44"/>
        <v>1.9953878518161121</v>
      </c>
      <c r="H498" s="13">
        <v>1.0782007007695252E-2</v>
      </c>
      <c r="I498" s="13">
        <f t="shared" si="45"/>
        <v>1.2166965439502879E-2</v>
      </c>
    </row>
    <row r="499" spans="1:9" hidden="1" outlineLevel="1" x14ac:dyDescent="0.3">
      <c r="A499" s="12" t="s">
        <v>506</v>
      </c>
      <c r="B499" s="13">
        <v>7.9403822367327143E-3</v>
      </c>
      <c r="C499" s="13">
        <f t="shared" si="42"/>
        <v>6.6118985631453313E-3</v>
      </c>
      <c r="D499" s="6">
        <f t="shared" si="43"/>
        <v>4.3717202609323296E-5</v>
      </c>
      <c r="E499" s="13">
        <f t="shared" si="46"/>
        <v>-1.9393925062194242E-2</v>
      </c>
      <c r="F499" s="6">
        <f t="shared" si="47"/>
        <v>2.3230530873552101E-4</v>
      </c>
      <c r="G499" s="14">
        <f t="shared" si="44"/>
        <v>3.2715192070382342</v>
      </c>
      <c r="H499" s="13">
        <v>1.3386972707315505E-2</v>
      </c>
      <c r="I499" s="13">
        <f t="shared" si="45"/>
        <v>1.5241565166856093E-2</v>
      </c>
    </row>
    <row r="500" spans="1:9" hidden="1" outlineLevel="1" x14ac:dyDescent="0.3">
      <c r="A500" s="12" t="s">
        <v>507</v>
      </c>
      <c r="B500" s="13">
        <v>1.41167416692291E-2</v>
      </c>
      <c r="C500" s="13">
        <f t="shared" si="42"/>
        <v>1.2788257995641717E-2</v>
      </c>
      <c r="D500" s="6">
        <f t="shared" si="43"/>
        <v>1.6353954256309431E-4</v>
      </c>
      <c r="E500" s="13">
        <f t="shared" si="46"/>
        <v>6.6118985631453313E-3</v>
      </c>
      <c r="F500" s="6">
        <f t="shared" si="47"/>
        <v>1.4028241165339508E-4</v>
      </c>
      <c r="G500" s="14">
        <f t="shared" si="44"/>
        <v>1.7277113670331141</v>
      </c>
      <c r="H500" s="13">
        <v>5.6797937490019913E-3</v>
      </c>
      <c r="I500" s="13">
        <f t="shared" si="45"/>
        <v>1.1844087624354823E-2</v>
      </c>
    </row>
    <row r="501" spans="1:9" hidden="1" outlineLevel="1" x14ac:dyDescent="0.3">
      <c r="A501" s="12" t="s">
        <v>508</v>
      </c>
      <c r="B501" s="13">
        <v>-4.4883622575893614E-3</v>
      </c>
      <c r="C501" s="13">
        <f t="shared" si="42"/>
        <v>-5.8168459311767444E-3</v>
      </c>
      <c r="D501" s="6">
        <f t="shared" si="43"/>
        <v>3.3835696587047447E-5</v>
      </c>
      <c r="E501" s="13">
        <f t="shared" si="46"/>
        <v>1.2788257995641717E-2</v>
      </c>
      <c r="F501" s="6">
        <f t="shared" si="47"/>
        <v>4.2543425180772184E-5</v>
      </c>
      <c r="G501" s="14">
        <f t="shared" si="44"/>
        <v>3.7156683170272098</v>
      </c>
      <c r="H501" s="13">
        <v>6.4832016795206256E-3</v>
      </c>
      <c r="I501" s="13">
        <f t="shared" si="45"/>
        <v>6.5225321142001426E-3</v>
      </c>
    </row>
    <row r="502" spans="1:9" hidden="1" outlineLevel="1" x14ac:dyDescent="0.3">
      <c r="A502" s="12" t="s">
        <v>509</v>
      </c>
      <c r="B502" s="13">
        <v>-1.5683166513284146E-2</v>
      </c>
      <c r="C502" s="13">
        <f t="shared" si="42"/>
        <v>-1.7011650186871528E-2</v>
      </c>
      <c r="D502" s="6">
        <f t="shared" si="43"/>
        <v>2.8939624208048611E-4</v>
      </c>
      <c r="E502" s="13">
        <f t="shared" si="46"/>
        <v>-5.8168459311767444E-3</v>
      </c>
      <c r="F502" s="6">
        <f t="shared" si="47"/>
        <v>5.4430564982702182E-5</v>
      </c>
      <c r="G502" s="14">
        <f t="shared" si="44"/>
        <v>1.8008207264681317</v>
      </c>
      <c r="H502" s="13">
        <v>8.3604252902045092E-3</v>
      </c>
      <c r="I502" s="13">
        <f t="shared" si="45"/>
        <v>7.3777072985245339E-3</v>
      </c>
    </row>
    <row r="503" spans="1:9" hidden="1" outlineLevel="1" x14ac:dyDescent="0.3">
      <c r="A503" s="12" t="s">
        <v>510</v>
      </c>
      <c r="B503" s="13">
        <v>9.063350218850439E-3</v>
      </c>
      <c r="C503" s="13">
        <f t="shared" si="42"/>
        <v>7.734866545263056E-3</v>
      </c>
      <c r="D503" s="6">
        <f t="shared" si="43"/>
        <v>5.9828160473029644E-5</v>
      </c>
      <c r="E503" s="13">
        <f t="shared" si="46"/>
        <v>-1.7011650186871528E-2</v>
      </c>
      <c r="F503" s="6">
        <f t="shared" si="47"/>
        <v>1.6572858648988825E-4</v>
      </c>
      <c r="G503" s="14">
        <f t="shared" si="44"/>
        <v>3.4411905181398139</v>
      </c>
      <c r="H503" s="13">
        <v>7.8976280989686374E-3</v>
      </c>
      <c r="I503" s="13">
        <f t="shared" si="45"/>
        <v>1.2873561530900773E-2</v>
      </c>
    </row>
    <row r="504" spans="1:9" hidden="1" outlineLevel="1" x14ac:dyDescent="0.3">
      <c r="A504" s="12" t="s">
        <v>511</v>
      </c>
      <c r="B504" s="13">
        <v>6.3952088460510412E-3</v>
      </c>
      <c r="C504" s="13">
        <f t="shared" si="42"/>
        <v>5.0667251724636582E-3</v>
      </c>
      <c r="D504" s="6">
        <f t="shared" si="43"/>
        <v>2.5671703973276888E-5</v>
      </c>
      <c r="E504" s="13">
        <f t="shared" si="46"/>
        <v>7.734866545263056E-3</v>
      </c>
      <c r="F504" s="6">
        <f t="shared" si="47"/>
        <v>5.8875007500168517E-5</v>
      </c>
      <c r="G504" s="14">
        <f t="shared" si="44"/>
        <v>3.8213436413693964</v>
      </c>
      <c r="H504" s="13">
        <v>6.3381237311227563E-3</v>
      </c>
      <c r="I504" s="13">
        <f t="shared" si="45"/>
        <v>7.6730051153487784E-3</v>
      </c>
    </row>
    <row r="505" spans="1:9" hidden="1" outlineLevel="1" x14ac:dyDescent="0.3">
      <c r="A505" s="12" t="s">
        <v>512</v>
      </c>
      <c r="B505" s="13">
        <v>1.0879533213144676E-2</v>
      </c>
      <c r="C505" s="13">
        <f t="shared" si="42"/>
        <v>9.5510495395572936E-3</v>
      </c>
      <c r="D505" s="6">
        <f t="shared" si="43"/>
        <v>9.122254730707759E-5</v>
      </c>
      <c r="E505" s="13">
        <f t="shared" si="46"/>
        <v>5.0667251724636582E-3</v>
      </c>
      <c r="F505" s="6">
        <f t="shared" si="47"/>
        <v>3.7625001277468155E-5</v>
      </c>
      <c r="G505" s="14">
        <f t="shared" si="44"/>
        <v>3.1918009382755321</v>
      </c>
      <c r="H505" s="13">
        <v>1.1798917998465133E-2</v>
      </c>
      <c r="I505" s="13">
        <f t="shared" si="45"/>
        <v>6.1339221773240781E-3</v>
      </c>
    </row>
    <row r="506" spans="1:9" hidden="1" outlineLevel="1" x14ac:dyDescent="0.3">
      <c r="A506" s="12" t="s">
        <v>513</v>
      </c>
      <c r="B506" s="13">
        <v>-1.3880421740668583E-3</v>
      </c>
      <c r="C506" s="13">
        <f t="shared" si="42"/>
        <v>-2.7165258476542411E-3</v>
      </c>
      <c r="D506" s="6">
        <f t="shared" si="43"/>
        <v>7.3795126809735929E-6</v>
      </c>
      <c r="E506" s="13">
        <f t="shared" si="46"/>
        <v>9.5510495395572936E-3</v>
      </c>
      <c r="F506" s="6">
        <f t="shared" si="47"/>
        <v>1.1918310025144315E-4</v>
      </c>
      <c r="G506" s="14">
        <f t="shared" si="44"/>
        <v>4.4875146906260746</v>
      </c>
      <c r="H506" s="13">
        <v>2.777666134654363E-3</v>
      </c>
      <c r="I506" s="13">
        <f t="shared" si="45"/>
        <v>1.0917101275129912E-2</v>
      </c>
    </row>
    <row r="507" spans="1:9" hidden="1" outlineLevel="1" x14ac:dyDescent="0.3">
      <c r="A507" s="12" t="s">
        <v>514</v>
      </c>
      <c r="B507" s="13">
        <v>9.906435272235942E-3</v>
      </c>
      <c r="C507" s="13">
        <f t="shared" si="42"/>
        <v>8.5779515986485599E-3</v>
      </c>
      <c r="D507" s="6">
        <f t="shared" si="43"/>
        <v>7.3581253628757386E-5</v>
      </c>
      <c r="E507" s="13">
        <f t="shared" si="46"/>
        <v>-2.7165258476542411E-3</v>
      </c>
      <c r="F507" s="6">
        <f t="shared" si="47"/>
        <v>1.1857850369717735E-5</v>
      </c>
      <c r="G507" s="14">
        <f t="shared" si="44"/>
        <v>3.1708228439783697</v>
      </c>
      <c r="H507" s="13">
        <v>5.9793380711629972E-3</v>
      </c>
      <c r="I507" s="13">
        <f t="shared" si="45"/>
        <v>3.4435229590809666E-3</v>
      </c>
    </row>
    <row r="508" spans="1:9" hidden="1" outlineLevel="1" x14ac:dyDescent="0.3">
      <c r="A508" s="12" t="s">
        <v>515</v>
      </c>
      <c r="B508" s="13">
        <v>-2.0015477739079852E-3</v>
      </c>
      <c r="C508" s="13">
        <f t="shared" si="42"/>
        <v>-3.3300314474953678E-3</v>
      </c>
      <c r="D508" s="6">
        <f t="shared" si="43"/>
        <v>1.1089109441308094E-5</v>
      </c>
      <c r="E508" s="13">
        <f t="shared" si="46"/>
        <v>8.5779515986485599E-3</v>
      </c>
      <c r="F508" s="6">
        <f t="shared" si="47"/>
        <v>3.8952095114217286E-5</v>
      </c>
      <c r="G508" s="14">
        <f t="shared" si="44"/>
        <v>4.2833489711701374</v>
      </c>
      <c r="H508" s="13">
        <v>3.4396875258435712E-3</v>
      </c>
      <c r="I508" s="13">
        <f t="shared" si="45"/>
        <v>6.2411613594119874E-3</v>
      </c>
    </row>
    <row r="509" spans="1:9" hidden="1" outlineLevel="1" x14ac:dyDescent="0.3">
      <c r="A509" s="12" t="s">
        <v>516</v>
      </c>
      <c r="B509" s="13">
        <v>2.759018658342625E-3</v>
      </c>
      <c r="C509" s="13">
        <f t="shared" si="42"/>
        <v>1.4305349847552422E-3</v>
      </c>
      <c r="D509" s="6">
        <f t="shared" si="43"/>
        <v>2.046430342608681E-6</v>
      </c>
      <c r="E509" s="13">
        <f t="shared" si="46"/>
        <v>-3.3300314474953678E-3</v>
      </c>
      <c r="F509" s="6">
        <f t="shared" si="47"/>
        <v>1.7518649570488168E-5</v>
      </c>
      <c r="G509" s="14">
        <f t="shared" si="44"/>
        <v>4.3116925104723416</v>
      </c>
      <c r="H509" s="13">
        <v>5.1427969674774218E-3</v>
      </c>
      <c r="I509" s="13">
        <f t="shared" si="45"/>
        <v>4.1855285891375972E-3</v>
      </c>
    </row>
    <row r="510" spans="1:9" hidden="1" outlineLevel="1" x14ac:dyDescent="0.3">
      <c r="A510" s="12" t="s">
        <v>517</v>
      </c>
      <c r="B510" s="13">
        <v>-3.927045645713622E-3</v>
      </c>
      <c r="C510" s="13">
        <f t="shared" si="42"/>
        <v>-5.255529319301005E-3</v>
      </c>
      <c r="D510" s="6">
        <f t="shared" si="43"/>
        <v>2.7620588426032485E-5</v>
      </c>
      <c r="E510" s="13">
        <f t="shared" si="46"/>
        <v>1.4305349847552422E-3</v>
      </c>
      <c r="F510" s="6">
        <f t="shared" si="47"/>
        <v>2.2729947587974005E-5</v>
      </c>
      <c r="G510" s="14">
        <f t="shared" si="44"/>
        <v>3.8266303162848097</v>
      </c>
      <c r="H510" s="13">
        <v>5.0616712583108998E-3</v>
      </c>
      <c r="I510" s="13">
        <f t="shared" si="45"/>
        <v>4.7675934797310479E-3</v>
      </c>
    </row>
    <row r="511" spans="1:9" hidden="1" outlineLevel="1" x14ac:dyDescent="0.3">
      <c r="A511" s="12" t="s">
        <v>518</v>
      </c>
      <c r="B511" s="13">
        <v>6.8481074978751595E-3</v>
      </c>
      <c r="C511" s="13">
        <f t="shared" si="42"/>
        <v>5.5196238242877765E-3</v>
      </c>
      <c r="D511" s="6">
        <f t="shared" si="43"/>
        <v>3.0466247161645218E-5</v>
      </c>
      <c r="E511" s="13">
        <f t="shared" si="46"/>
        <v>-5.255529319301005E-3</v>
      </c>
      <c r="F511" s="6">
        <f t="shared" si="47"/>
        <v>3.7273016869775657E-5</v>
      </c>
      <c r="G511" s="14">
        <f t="shared" si="44"/>
        <v>3.6300639961060117</v>
      </c>
      <c r="H511" s="13">
        <v>3.9176947782610435E-3</v>
      </c>
      <c r="I511" s="13">
        <f t="shared" si="45"/>
        <v>6.1051631321182281E-3</v>
      </c>
    </row>
    <row r="512" spans="1:9" hidden="1" outlineLevel="1" x14ac:dyDescent="0.3">
      <c r="A512" s="12" t="s">
        <v>519</v>
      </c>
      <c r="B512" s="13">
        <v>-3.5750557426104746E-3</v>
      </c>
      <c r="C512" s="13">
        <f t="shared" si="42"/>
        <v>-4.9035394161978576E-3</v>
      </c>
      <c r="D512" s="6">
        <f t="shared" si="43"/>
        <v>2.4044698806206025E-5</v>
      </c>
      <c r="E512" s="13">
        <f t="shared" si="46"/>
        <v>5.5196238242877765E-3</v>
      </c>
      <c r="F512" s="6">
        <f t="shared" si="47"/>
        <v>1.7701115640223707E-5</v>
      </c>
      <c r="G512" s="14">
        <f t="shared" si="44"/>
        <v>3.7937707267184591</v>
      </c>
      <c r="H512" s="13">
        <v>3.6641952147749074E-3</v>
      </c>
      <c r="I512" s="13">
        <f t="shared" si="45"/>
        <v>4.207269380515551E-3</v>
      </c>
    </row>
    <row r="513" spans="1:9" hidden="1" outlineLevel="1" x14ac:dyDescent="0.3">
      <c r="A513" s="12" t="s">
        <v>520</v>
      </c>
      <c r="B513" s="13">
        <v>2.8430935856431803E-3</v>
      </c>
      <c r="C513" s="13">
        <f t="shared" si="42"/>
        <v>1.5146099120557975E-3</v>
      </c>
      <c r="D513" s="6">
        <f t="shared" si="43"/>
        <v>2.2940431856976708E-6</v>
      </c>
      <c r="E513" s="13">
        <f t="shared" si="46"/>
        <v>-4.9035394161978576E-3</v>
      </c>
      <c r="F513" s="6">
        <f t="shared" si="47"/>
        <v>2.4273845608707344E-5</v>
      </c>
      <c r="G513" s="14">
        <f t="shared" si="44"/>
        <v>4.8987076614099285</v>
      </c>
      <c r="H513" s="13">
        <v>2.4569351942801019E-3</v>
      </c>
      <c r="I513" s="13">
        <f t="shared" si="45"/>
        <v>4.9268494607312028E-3</v>
      </c>
    </row>
    <row r="514" spans="1:9" hidden="1" outlineLevel="1" x14ac:dyDescent="0.3">
      <c r="A514" s="12" t="s">
        <v>521</v>
      </c>
      <c r="B514" s="13">
        <v>1.9185981834693214E-3</v>
      </c>
      <c r="C514" s="13">
        <f t="shared" si="42"/>
        <v>5.9011450988193863E-4</v>
      </c>
      <c r="D514" s="6">
        <f t="shared" si="43"/>
        <v>3.4823513477320066E-7</v>
      </c>
      <c r="E514" s="13">
        <f t="shared" si="46"/>
        <v>1.5146099120557975E-3</v>
      </c>
      <c r="F514" s="6">
        <f t="shared" si="47"/>
        <v>6.2448298423788325E-6</v>
      </c>
      <c r="G514" s="14">
        <f t="shared" si="44"/>
        <v>4.351389464188463</v>
      </c>
      <c r="H514" s="13">
        <v>5.1038367253551098E-3</v>
      </c>
      <c r="I514" s="13">
        <f t="shared" si="45"/>
        <v>2.4989657545430337E-3</v>
      </c>
    </row>
    <row r="515" spans="1:9" hidden="1" outlineLevel="1" x14ac:dyDescent="0.3">
      <c r="A515" s="12" t="s">
        <v>522</v>
      </c>
      <c r="B515" s="13">
        <v>4.0644263323678705E-3</v>
      </c>
      <c r="C515" s="13">
        <f t="shared" si="42"/>
        <v>2.7359426587804875E-3</v>
      </c>
      <c r="D515" s="6">
        <f t="shared" si="43"/>
        <v>7.4853822321348428E-6</v>
      </c>
      <c r="E515" s="13">
        <f t="shared" si="46"/>
        <v>5.9011450988193863E-4</v>
      </c>
      <c r="F515" s="6">
        <f t="shared" si="47"/>
        <v>2.1609191291394335E-5</v>
      </c>
      <c r="G515" s="14">
        <f t="shared" si="44"/>
        <v>4.2300528872347689</v>
      </c>
      <c r="H515" s="13">
        <v>4.9893945212547081E-3</v>
      </c>
      <c r="I515" s="13">
        <f t="shared" si="45"/>
        <v>4.6485687357932367E-3</v>
      </c>
    </row>
    <row r="516" spans="1:9" hidden="1" outlineLevel="1" x14ac:dyDescent="0.3">
      <c r="A516" s="12" t="s">
        <v>523</v>
      </c>
      <c r="B516" s="13">
        <v>5.5658617746479786E-3</v>
      </c>
      <c r="C516" s="13">
        <f t="shared" si="42"/>
        <v>4.2373781010605956E-3</v>
      </c>
      <c r="D516" s="6">
        <f t="shared" si="43"/>
        <v>1.7955373171347898E-5</v>
      </c>
      <c r="E516" s="13">
        <f t="shared" si="46"/>
        <v>2.7359426587804875E-3</v>
      </c>
      <c r="F516" s="6">
        <f t="shared" si="47"/>
        <v>2.2834031923738648E-5</v>
      </c>
      <c r="G516" s="14">
        <f t="shared" si="44"/>
        <v>4.0399209286258593</v>
      </c>
      <c r="H516" s="13">
        <v>3.9985141748388854E-3</v>
      </c>
      <c r="I516" s="13">
        <f t="shared" si="45"/>
        <v>4.7784968268001025E-3</v>
      </c>
    </row>
    <row r="517" spans="1:9" hidden="1" outlineLevel="1" x14ac:dyDescent="0.3">
      <c r="A517" s="12" t="s">
        <v>524</v>
      </c>
      <c r="B517" s="13">
        <v>-8.3274228806782234E-4</v>
      </c>
      <c r="C517" s="13">
        <f t="shared" si="42"/>
        <v>-2.1612259616552052E-3</v>
      </c>
      <c r="D517" s="6">
        <f t="shared" si="43"/>
        <v>4.6708976573324671E-6</v>
      </c>
      <c r="E517" s="13">
        <f t="shared" si="46"/>
        <v>4.2373781010605956E-3</v>
      </c>
      <c r="F517" s="6">
        <f t="shared" si="47"/>
        <v>1.6997564476899973E-5</v>
      </c>
      <c r="G517" s="14">
        <f t="shared" si="44"/>
        <v>4.4880194310512698</v>
      </c>
      <c r="H517" s="13">
        <v>3.8164979605334408E-3</v>
      </c>
      <c r="I517" s="13">
        <f t="shared" si="45"/>
        <v>4.1228102644797968E-3</v>
      </c>
    </row>
    <row r="518" spans="1:9" hidden="1" outlineLevel="1" x14ac:dyDescent="0.3">
      <c r="A518" s="12" t="s">
        <v>525</v>
      </c>
      <c r="B518" s="13">
        <v>3.2480476180495634E-3</v>
      </c>
      <c r="C518" s="13">
        <f t="shared" si="42"/>
        <v>1.9195639444621806E-3</v>
      </c>
      <c r="D518" s="6">
        <f t="shared" si="43"/>
        <v>3.6847257368792052E-6</v>
      </c>
      <c r="E518" s="13">
        <f t="shared" si="46"/>
        <v>-2.1612259616552052E-3</v>
      </c>
      <c r="F518" s="6">
        <f t="shared" si="47"/>
        <v>1.6925001001620893E-5</v>
      </c>
      <c r="G518" s="14">
        <f t="shared" si="44"/>
        <v>4.2051418378415937</v>
      </c>
      <c r="H518" s="13">
        <v>5.6080449018309627E-3</v>
      </c>
      <c r="I518" s="13">
        <f t="shared" si="45"/>
        <v>4.1140006078780409E-3</v>
      </c>
    </row>
    <row r="519" spans="1:9" hidden="1" outlineLevel="1" x14ac:dyDescent="0.3">
      <c r="A519" s="12" t="s">
        <v>526</v>
      </c>
      <c r="B519" s="13">
        <v>-3.0274515138039699E-3</v>
      </c>
      <c r="C519" s="13">
        <f t="shared" si="42"/>
        <v>-4.3559351873913525E-3</v>
      </c>
      <c r="D519" s="6">
        <f t="shared" si="43"/>
        <v>1.8974171356754136E-5</v>
      </c>
      <c r="E519" s="13">
        <f t="shared" si="46"/>
        <v>1.9195639444621806E-3</v>
      </c>
      <c r="F519" s="6">
        <f t="shared" si="47"/>
        <v>2.7070594017562918E-5</v>
      </c>
      <c r="G519" s="14">
        <f t="shared" si="44"/>
        <v>3.9515111363946143</v>
      </c>
      <c r="H519" s="13">
        <v>5.7477381276414396E-3</v>
      </c>
      <c r="I519" s="13">
        <f t="shared" si="45"/>
        <v>5.2029409008331933E-3</v>
      </c>
    </row>
    <row r="520" spans="1:9" hidden="1" outlineLevel="1" x14ac:dyDescent="0.3">
      <c r="A520" s="12" t="s">
        <v>527</v>
      </c>
      <c r="B520" s="13">
        <v>9.615978507102713E-3</v>
      </c>
      <c r="C520" s="13">
        <f t="shared" si="42"/>
        <v>8.2874948335153308E-3</v>
      </c>
      <c r="D520" s="6">
        <f t="shared" si="43"/>
        <v>6.8682570615543305E-5</v>
      </c>
      <c r="E520" s="13">
        <f t="shared" si="46"/>
        <v>-4.3559351873913525E-3</v>
      </c>
      <c r="F520" s="6">
        <f t="shared" si="47"/>
        <v>4.0255261805270341E-5</v>
      </c>
      <c r="G520" s="14">
        <f t="shared" si="44"/>
        <v>2.9214111559145497</v>
      </c>
      <c r="H520" s="13">
        <v>4.7765926738117352E-3</v>
      </c>
      <c r="I520" s="13">
        <f t="shared" si="45"/>
        <v>6.3447034450217089E-3</v>
      </c>
    </row>
    <row r="521" spans="1:9" hidden="1" outlineLevel="1" x14ac:dyDescent="0.3">
      <c r="A521" s="12" t="s">
        <v>528</v>
      </c>
      <c r="B521" s="13">
        <v>3.6972108027207482E-3</v>
      </c>
      <c r="C521" s="13">
        <f t="shared" si="42"/>
        <v>2.3687271291333656E-3</v>
      </c>
      <c r="D521" s="6">
        <f t="shared" si="43"/>
        <v>5.610868212292396E-6</v>
      </c>
      <c r="E521" s="13">
        <f t="shared" si="46"/>
        <v>8.2874948335153308E-3</v>
      </c>
      <c r="F521" s="6">
        <f t="shared" si="47"/>
        <v>2.7491886472999639E-5</v>
      </c>
      <c r="G521" s="14">
        <f t="shared" si="44"/>
        <v>4.3401181412313479</v>
      </c>
      <c r="H521" s="13">
        <v>4.531182250659513E-3</v>
      </c>
      <c r="I521" s="13">
        <f t="shared" si="45"/>
        <v>5.2432705893363579E-3</v>
      </c>
    </row>
    <row r="522" spans="1:9" hidden="1" outlineLevel="1" x14ac:dyDescent="0.3">
      <c r="A522" s="12" t="s">
        <v>529</v>
      </c>
      <c r="B522" s="13">
        <v>-1.1864344814073249E-3</v>
      </c>
      <c r="C522" s="13">
        <f t="shared" si="42"/>
        <v>-2.5149181549947077E-3</v>
      </c>
      <c r="D522" s="6">
        <f t="shared" si="43"/>
        <v>6.3248133263219846E-6</v>
      </c>
      <c r="E522" s="13">
        <f t="shared" si="46"/>
        <v>2.3687271291333656E-3</v>
      </c>
      <c r="F522" s="6">
        <f t="shared" si="47"/>
        <v>1.8994038610268741E-5</v>
      </c>
      <c r="G522" s="14">
        <f t="shared" si="44"/>
        <v>4.5634780410267064</v>
      </c>
      <c r="H522" s="13">
        <v>2.4163520049519608E-3</v>
      </c>
      <c r="I522" s="13">
        <f t="shared" si="45"/>
        <v>4.3582150715939594E-3</v>
      </c>
    </row>
    <row r="523" spans="1:9" hidden="1" outlineLevel="1" x14ac:dyDescent="0.3">
      <c r="A523" s="12" t="s">
        <v>530</v>
      </c>
      <c r="B523" s="13">
        <v>7.0227918482797182E-4</v>
      </c>
      <c r="C523" s="13">
        <f t="shared" si="42"/>
        <v>-6.2620448875941098E-4</v>
      </c>
      <c r="D523" s="6">
        <f t="shared" si="43"/>
        <v>3.9213206174243525E-7</v>
      </c>
      <c r="E523" s="13">
        <f t="shared" si="46"/>
        <v>-2.5149181549947077E-3</v>
      </c>
      <c r="F523" s="6">
        <f t="shared" si="47"/>
        <v>9.4916889331941735E-6</v>
      </c>
      <c r="G523" s="14">
        <f t="shared" si="44"/>
        <v>4.8359691853020852</v>
      </c>
      <c r="H523" s="13">
        <v>3.1008197893188328E-3</v>
      </c>
      <c r="I523" s="13">
        <f t="shared" si="45"/>
        <v>3.0808584734119439E-3</v>
      </c>
    </row>
    <row r="524" spans="1:9" hidden="1" outlineLevel="1" x14ac:dyDescent="0.3">
      <c r="A524" s="12" t="s">
        <v>531</v>
      </c>
      <c r="B524" s="13">
        <v>2.7264069235454487E-3</v>
      </c>
      <c r="C524" s="13">
        <f t="shared" si="42"/>
        <v>1.3979232499580659E-3</v>
      </c>
      <c r="D524" s="6">
        <f t="shared" si="43"/>
        <v>1.9541894127733212E-6</v>
      </c>
      <c r="E524" s="13">
        <f t="shared" si="46"/>
        <v>-6.2620448875941098E-4</v>
      </c>
      <c r="F524" s="6">
        <f t="shared" si="47"/>
        <v>9.3788199456943211E-6</v>
      </c>
      <c r="G524" s="14">
        <f t="shared" si="44"/>
        <v>4.3175367175142503</v>
      </c>
      <c r="H524" s="13">
        <v>5.1200904161407762E-3</v>
      </c>
      <c r="I524" s="13">
        <f t="shared" si="45"/>
        <v>3.0624859094686985E-3</v>
      </c>
    </row>
    <row r="525" spans="1:9" hidden="1" outlineLevel="1" x14ac:dyDescent="0.3">
      <c r="A525" s="12" t="s">
        <v>532</v>
      </c>
      <c r="B525" s="13">
        <v>2.5573557297830268E-3</v>
      </c>
      <c r="C525" s="13">
        <f t="shared" si="42"/>
        <v>1.2288720561956441E-3</v>
      </c>
      <c r="D525" s="6">
        <f t="shared" si="43"/>
        <v>1.5101265304985101E-6</v>
      </c>
      <c r="E525" s="13">
        <f t="shared" si="46"/>
        <v>1.3979232499580659E-3</v>
      </c>
      <c r="F525" s="6">
        <f t="shared" si="47"/>
        <v>2.2518486100928566E-5</v>
      </c>
      <c r="G525" s="14">
        <f t="shared" si="44"/>
        <v>4.5205164441803287</v>
      </c>
      <c r="H525" s="13">
        <v>4.1522600372789677E-3</v>
      </c>
      <c r="I525" s="13">
        <f t="shared" si="45"/>
        <v>4.7453646963040224E-3</v>
      </c>
    </row>
    <row r="526" spans="1:9" hidden="1" outlineLevel="1" x14ac:dyDescent="0.3">
      <c r="A526" s="12" t="s">
        <v>533</v>
      </c>
      <c r="B526" s="13">
        <v>-1.9643733187996349E-3</v>
      </c>
      <c r="C526" s="13">
        <f t="shared" si="42"/>
        <v>-3.2928569923870174E-3</v>
      </c>
      <c r="D526" s="6">
        <f t="shared" si="43"/>
        <v>1.0842907172312073E-5</v>
      </c>
      <c r="E526" s="13">
        <f t="shared" si="46"/>
        <v>1.2288720561956441E-3</v>
      </c>
      <c r="F526" s="6">
        <f t="shared" si="47"/>
        <v>1.5355948526378099E-5</v>
      </c>
      <c r="G526" s="14">
        <f t="shared" si="44"/>
        <v>4.1813500116063329</v>
      </c>
      <c r="H526" s="13">
        <v>4.8207364226740494E-3</v>
      </c>
      <c r="I526" s="13">
        <f t="shared" si="45"/>
        <v>3.9186666771209439E-3</v>
      </c>
    </row>
    <row r="527" spans="1:9" hidden="1" outlineLevel="1" x14ac:dyDescent="0.3">
      <c r="A527" s="12" t="s">
        <v>534</v>
      </c>
      <c r="B527" s="13">
        <v>1.5633980380800601E-3</v>
      </c>
      <c r="C527" s="13">
        <f t="shared" si="42"/>
        <v>2.3491436449267727E-4</v>
      </c>
      <c r="D527" s="6">
        <f t="shared" si="43"/>
        <v>5.5184758644998433E-8</v>
      </c>
      <c r="E527" s="13">
        <f t="shared" si="46"/>
        <v>-3.2928569923870174E-3</v>
      </c>
      <c r="F527" s="6">
        <f t="shared" si="47"/>
        <v>2.7863273794111627E-5</v>
      </c>
      <c r="G527" s="14">
        <f t="shared" si="44"/>
        <v>4.5896246910625917</v>
      </c>
      <c r="H527" s="13">
        <v>4.0421116109117337E-3</v>
      </c>
      <c r="I527" s="13">
        <f t="shared" si="45"/>
        <v>5.278567399788661E-3</v>
      </c>
    </row>
    <row r="528" spans="1:9" hidden="1" outlineLevel="1" x14ac:dyDescent="0.3">
      <c r="A528" s="12" t="s">
        <v>535</v>
      </c>
      <c r="B528" s="13">
        <v>7.1129737167743444E-4</v>
      </c>
      <c r="C528" s="13">
        <f t="shared" si="42"/>
        <v>-6.1718630190994836E-4</v>
      </c>
      <c r="D528" s="6">
        <f t="shared" si="43"/>
        <v>3.8091893126527795E-7</v>
      </c>
      <c r="E528" s="13">
        <f t="shared" si="46"/>
        <v>2.3491436449267727E-4</v>
      </c>
      <c r="F528" s="6">
        <f t="shared" si="47"/>
        <v>1.3850681371864973E-5</v>
      </c>
      <c r="G528" s="14">
        <f t="shared" si="44"/>
        <v>4.4810274149300362</v>
      </c>
      <c r="H528" s="13">
        <v>4.4705018629616284E-3</v>
      </c>
      <c r="I528" s="13">
        <f t="shared" si="45"/>
        <v>3.7216503559395491E-3</v>
      </c>
    </row>
    <row r="529" spans="1:9" hidden="1" outlineLevel="1" x14ac:dyDescent="0.3">
      <c r="A529" s="12" t="s">
        <v>536</v>
      </c>
      <c r="B529" s="13">
        <v>8.3674308309544126E-4</v>
      </c>
      <c r="C529" s="13">
        <f t="shared" si="42"/>
        <v>-4.9174059049194154E-4</v>
      </c>
      <c r="D529" s="6">
        <f t="shared" si="43"/>
        <v>2.4180880833736336E-7</v>
      </c>
      <c r="E529" s="13">
        <f t="shared" si="46"/>
        <v>-6.1718630190994836E-4</v>
      </c>
      <c r="F529" s="6">
        <f t="shared" si="47"/>
        <v>1.781076967745603E-5</v>
      </c>
      <c r="G529" s="14">
        <f t="shared" si="44"/>
        <v>4.7490327777911858</v>
      </c>
      <c r="H529" s="13">
        <v>3.4166680348100015E-3</v>
      </c>
      <c r="I529" s="13">
        <f t="shared" si="45"/>
        <v>4.2202807581316233E-3</v>
      </c>
    </row>
    <row r="530" spans="1:9" hidden="1" outlineLevel="1" x14ac:dyDescent="0.3">
      <c r="A530" s="12" t="s">
        <v>537</v>
      </c>
      <c r="B530" s="13">
        <v>7.666003452600061E-3</v>
      </c>
      <c r="C530" s="13">
        <f t="shared" si="42"/>
        <v>6.3375197790126779E-3</v>
      </c>
      <c r="D530" s="6">
        <f t="shared" si="43"/>
        <v>4.01641569493769E-5</v>
      </c>
      <c r="E530" s="13">
        <f t="shared" si="46"/>
        <v>-4.9174059049194154E-4</v>
      </c>
      <c r="F530" s="6">
        <f t="shared" si="47"/>
        <v>1.0862315131782501E-5</v>
      </c>
      <c r="G530" s="14">
        <f t="shared" si="44"/>
        <v>3.4923710101786467</v>
      </c>
      <c r="H530" s="13">
        <v>4.5004470072222318E-3</v>
      </c>
      <c r="I530" s="13">
        <f t="shared" si="45"/>
        <v>3.2958026536463771E-3</v>
      </c>
    </row>
    <row r="531" spans="1:9" hidden="1" outlineLevel="1" x14ac:dyDescent="0.3">
      <c r="A531" s="12" t="s">
        <v>538</v>
      </c>
      <c r="B531" s="13">
        <v>5.0300442070485511E-4</v>
      </c>
      <c r="C531" s="13">
        <f t="shared" ref="C531:C594" si="48">B531-B$8</f>
        <v>-8.2547925288252769E-4</v>
      </c>
      <c r="D531" s="6">
        <f t="shared" ref="D531:D594" si="49">C531^2</f>
        <v>6.8141599693949607E-7</v>
      </c>
      <c r="E531" s="13">
        <f t="shared" si="46"/>
        <v>6.3375197790126779E-3</v>
      </c>
      <c r="F531" s="6">
        <f t="shared" si="47"/>
        <v>2.2879941155667176E-5</v>
      </c>
      <c r="G531" s="14">
        <f t="shared" ref="G531:G594" si="50">IFERROR(LN(_xlfn.GAMMA((B$14+1)/2)/(H531*SQRT(B$14*PI())*_xlfn.GAMMA(B$14/2))*(1 + D531/(H531^2*B$14))^(-(B$14+1)/2)),-10000)</f>
        <v>4.951643647417197</v>
      </c>
      <c r="H531" s="13">
        <v>2.6890647735486519E-3</v>
      </c>
      <c r="I531" s="13">
        <f t="shared" ref="I531:I594" si="51">SQRT(F531)</f>
        <v>4.7832981462237094E-3</v>
      </c>
    </row>
    <row r="532" spans="1:9" hidden="1" outlineLevel="1" x14ac:dyDescent="0.3">
      <c r="A532" s="12" t="s">
        <v>539</v>
      </c>
      <c r="B532" s="13">
        <v>-5.9273880698187292E-4</v>
      </c>
      <c r="C532" s="13">
        <f t="shared" si="48"/>
        <v>-1.9212224805692556E-3</v>
      </c>
      <c r="D532" s="6">
        <f t="shared" si="49"/>
        <v>3.6910958198446836E-6</v>
      </c>
      <c r="E532" s="13">
        <f t="shared" ref="E532:E595" si="52">C531</f>
        <v>-8.2547925288252769E-4</v>
      </c>
      <c r="F532" s="6">
        <f t="shared" ref="F532:F595" si="53">EXP(B$9 + B$10*ABS(E532/SQRT(H531^2)) + B$11*E532/SQRT(H531^2) + B$12*LN(H531^2))</f>
        <v>7.6442326833420019E-6</v>
      </c>
      <c r="G532" s="14">
        <f t="shared" si="50"/>
        <v>4.5867586923589343</v>
      </c>
      <c r="H532" s="13">
        <v>3.4876335170946722E-3</v>
      </c>
      <c r="I532" s="13">
        <f t="shared" si="51"/>
        <v>2.7648205517432777E-3</v>
      </c>
    </row>
    <row r="533" spans="1:9" hidden="1" outlineLevel="1" x14ac:dyDescent="0.3">
      <c r="A533" s="12" t="s">
        <v>540</v>
      </c>
      <c r="B533" s="13">
        <v>-3.7632657632212341E-3</v>
      </c>
      <c r="C533" s="13">
        <f t="shared" si="48"/>
        <v>-5.0917494368086166E-3</v>
      </c>
      <c r="D533" s="6">
        <f t="shared" si="49"/>
        <v>2.5925912327240864E-5</v>
      </c>
      <c r="E533" s="13">
        <f t="shared" si="52"/>
        <v>-1.9212224805692556E-3</v>
      </c>
      <c r="F533" s="6">
        <f t="shared" si="53"/>
        <v>1.4199711021169517E-5</v>
      </c>
      <c r="G533" s="14">
        <f t="shared" si="50"/>
        <v>3.8057346710909847</v>
      </c>
      <c r="H533" s="13">
        <v>6.5519981034171297E-3</v>
      </c>
      <c r="I533" s="13">
        <f t="shared" si="51"/>
        <v>3.7682503925786986E-3</v>
      </c>
    </row>
    <row r="534" spans="1:9" hidden="1" outlineLevel="1" x14ac:dyDescent="0.3">
      <c r="A534" s="12" t="s">
        <v>541</v>
      </c>
      <c r="B534" s="13">
        <v>-1.5840312391350534E-3</v>
      </c>
      <c r="C534" s="13">
        <f t="shared" si="48"/>
        <v>-2.9125149127224364E-3</v>
      </c>
      <c r="D534" s="6">
        <f t="shared" si="49"/>
        <v>8.4827431168305821E-6</v>
      </c>
      <c r="E534" s="13">
        <f t="shared" si="52"/>
        <v>-5.0917494368086166E-3</v>
      </c>
      <c r="F534" s="6">
        <f t="shared" si="53"/>
        <v>5.1864899316695844E-5</v>
      </c>
      <c r="G534" s="14">
        <f t="shared" si="50"/>
        <v>4.3858221365691969</v>
      </c>
      <c r="H534" s="13">
        <v>3.5292812594699121E-3</v>
      </c>
      <c r="I534" s="13">
        <f t="shared" si="51"/>
        <v>7.2017289116361391E-3</v>
      </c>
    </row>
    <row r="535" spans="1:9" hidden="1" outlineLevel="1" x14ac:dyDescent="0.3">
      <c r="A535" s="12" t="s">
        <v>542</v>
      </c>
      <c r="B535" s="13">
        <v>2.172573969691297E-3</v>
      </c>
      <c r="C535" s="13">
        <f t="shared" si="48"/>
        <v>8.4409029610391421E-4</v>
      </c>
      <c r="D535" s="6">
        <f t="shared" si="49"/>
        <v>7.1248842797679353E-7</v>
      </c>
      <c r="E535" s="13">
        <f t="shared" si="52"/>
        <v>-2.9125149127224364E-3</v>
      </c>
      <c r="F535" s="6">
        <f t="shared" si="53"/>
        <v>1.694850774436953E-5</v>
      </c>
      <c r="G535" s="14">
        <f t="shared" si="50"/>
        <v>4.5060807905135869</v>
      </c>
      <c r="H535" s="13">
        <v>4.3182296300780937E-3</v>
      </c>
      <c r="I535" s="13">
        <f t="shared" si="51"/>
        <v>4.1168565367728721E-3</v>
      </c>
    </row>
    <row r="536" spans="1:9" hidden="1" outlineLevel="1" x14ac:dyDescent="0.3">
      <c r="A536" s="12" t="s">
        <v>543</v>
      </c>
      <c r="B536" s="13">
        <v>7.4792987268079824E-3</v>
      </c>
      <c r="C536" s="13">
        <f t="shared" si="48"/>
        <v>6.1508150532205994E-3</v>
      </c>
      <c r="D536" s="6">
        <f t="shared" si="49"/>
        <v>3.7832525818925124E-5</v>
      </c>
      <c r="E536" s="13">
        <f t="shared" si="52"/>
        <v>8.4409029610391421E-4</v>
      </c>
      <c r="F536" s="6">
        <f t="shared" si="53"/>
        <v>1.6143623482409941E-5</v>
      </c>
      <c r="G536" s="14">
        <f t="shared" si="50"/>
        <v>2.8683767928826653</v>
      </c>
      <c r="H536" s="13">
        <v>3.0732697536411465E-3</v>
      </c>
      <c r="I536" s="13">
        <f t="shared" si="51"/>
        <v>4.0179128266315013E-3</v>
      </c>
    </row>
    <row r="537" spans="1:9" hidden="1" outlineLevel="1" x14ac:dyDescent="0.3">
      <c r="A537" s="12" t="s">
        <v>544</v>
      </c>
      <c r="B537" s="13">
        <v>2.1931231456042352E-3</v>
      </c>
      <c r="C537" s="13">
        <f t="shared" si="48"/>
        <v>8.6463947201685242E-4</v>
      </c>
      <c r="D537" s="6">
        <f t="shared" si="49"/>
        <v>7.4760141656958127E-7</v>
      </c>
      <c r="E537" s="13">
        <f t="shared" si="52"/>
        <v>6.1508150532205994E-3</v>
      </c>
      <c r="F537" s="6">
        <f t="shared" si="53"/>
        <v>1.2898092091014303E-5</v>
      </c>
      <c r="G537" s="14">
        <f t="shared" si="50"/>
        <v>5.0845590574338573</v>
      </c>
      <c r="H537" s="13">
        <v>2.2993668142896042E-3</v>
      </c>
      <c r="I537" s="13">
        <f t="shared" si="51"/>
        <v>3.5913913864983166E-3</v>
      </c>
    </row>
    <row r="538" spans="1:9" hidden="1" outlineLevel="1" x14ac:dyDescent="0.3">
      <c r="A538" s="12" t="s">
        <v>545</v>
      </c>
      <c r="B538" s="13">
        <v>4.1657790039729458E-3</v>
      </c>
      <c r="C538" s="13">
        <f t="shared" si="48"/>
        <v>2.8372953303855628E-3</v>
      </c>
      <c r="D538" s="6">
        <f t="shared" si="49"/>
        <v>8.0502447918277189E-6</v>
      </c>
      <c r="E538" s="13">
        <f t="shared" si="52"/>
        <v>8.6463947201685242E-4</v>
      </c>
      <c r="F538" s="6">
        <f t="shared" si="53"/>
        <v>5.2333546332705125E-6</v>
      </c>
      <c r="G538" s="14">
        <f t="shared" si="50"/>
        <v>4.4139163908656078</v>
      </c>
      <c r="H538" s="13">
        <v>2.4044003006470928E-3</v>
      </c>
      <c r="I538" s="13">
        <f t="shared" si="51"/>
        <v>2.287652646987849E-3</v>
      </c>
    </row>
    <row r="539" spans="1:9" hidden="1" outlineLevel="1" x14ac:dyDescent="0.3">
      <c r="A539" s="12" t="s">
        <v>546</v>
      </c>
      <c r="B539" s="13">
        <v>-4.0193171713462017E-3</v>
      </c>
      <c r="C539" s="13">
        <f t="shared" si="48"/>
        <v>-5.3478008449335847E-3</v>
      </c>
      <c r="D539" s="6">
        <f t="shared" si="49"/>
        <v>2.8598973877072362E-5</v>
      </c>
      <c r="E539" s="13">
        <f t="shared" si="52"/>
        <v>2.8372953303855628E-3</v>
      </c>
      <c r="F539" s="6">
        <f t="shared" si="53"/>
        <v>6.8088736629725121E-6</v>
      </c>
      <c r="G539" s="14">
        <f t="shared" si="50"/>
        <v>3.2221751739561246</v>
      </c>
      <c r="H539" s="13">
        <v>2.8947050199603082E-3</v>
      </c>
      <c r="I539" s="13">
        <f t="shared" si="51"/>
        <v>2.609381854572556E-3</v>
      </c>
    </row>
    <row r="540" spans="1:9" hidden="1" outlineLevel="1" x14ac:dyDescent="0.3">
      <c r="A540" s="12" t="s">
        <v>547</v>
      </c>
      <c r="B540" s="13">
        <v>-8.6685275462029671E-3</v>
      </c>
      <c r="C540" s="13">
        <f t="shared" si="48"/>
        <v>-9.9970112197903492E-3</v>
      </c>
      <c r="D540" s="6">
        <f t="shared" si="49"/>
        <v>9.9940233328614129E-5</v>
      </c>
      <c r="E540" s="13">
        <f t="shared" si="52"/>
        <v>-5.3478008449335847E-3</v>
      </c>
      <c r="F540" s="6">
        <f t="shared" si="53"/>
        <v>2.091593708017021E-5</v>
      </c>
      <c r="G540" s="14">
        <f t="shared" si="50"/>
        <v>2.3463038372948049</v>
      </c>
      <c r="H540" s="13">
        <v>4.9352033154680423E-3</v>
      </c>
      <c r="I540" s="13">
        <f t="shared" si="51"/>
        <v>4.5733944811452917E-3</v>
      </c>
    </row>
    <row r="541" spans="1:9" hidden="1" outlineLevel="1" x14ac:dyDescent="0.3">
      <c r="A541" s="12" t="s">
        <v>548</v>
      </c>
      <c r="B541" s="13">
        <v>-6.6601718383736989E-3</v>
      </c>
      <c r="C541" s="13">
        <f t="shared" si="48"/>
        <v>-7.9886555119610819E-3</v>
      </c>
      <c r="D541" s="6">
        <f t="shared" si="49"/>
        <v>6.3818616888786179E-5</v>
      </c>
      <c r="E541" s="13">
        <f t="shared" si="52"/>
        <v>-9.9970112197903492E-3</v>
      </c>
      <c r="F541" s="6">
        <f t="shared" si="53"/>
        <v>6.2122231690769718E-5</v>
      </c>
      <c r="G541" s="14">
        <f t="shared" si="50"/>
        <v>3.3476886758818867</v>
      </c>
      <c r="H541" s="13">
        <v>1.047481933590229E-2</v>
      </c>
      <c r="I541" s="13">
        <f t="shared" si="51"/>
        <v>7.8817657723869033E-3</v>
      </c>
    </row>
    <row r="542" spans="1:9" hidden="1" outlineLevel="1" x14ac:dyDescent="0.3">
      <c r="A542" s="12" t="s">
        <v>549</v>
      </c>
      <c r="B542" s="13">
        <v>6.3036386858473471E-3</v>
      </c>
      <c r="C542" s="13">
        <f t="shared" si="48"/>
        <v>4.9751550122599641E-3</v>
      </c>
      <c r="D542" s="6">
        <f t="shared" si="49"/>
        <v>2.4752167396015445E-5</v>
      </c>
      <c r="E542" s="13">
        <f t="shared" si="52"/>
        <v>-7.9886555119610819E-3</v>
      </c>
      <c r="F542" s="6">
        <f t="shared" si="53"/>
        <v>1.2264805504565843E-4</v>
      </c>
      <c r="G542" s="14">
        <f t="shared" si="50"/>
        <v>3.8805304134136174</v>
      </c>
      <c r="H542" s="13">
        <v>4.7421700896291032E-3</v>
      </c>
      <c r="I542" s="13">
        <f t="shared" si="51"/>
        <v>1.1074658236065727E-2</v>
      </c>
    </row>
    <row r="543" spans="1:9" hidden="1" outlineLevel="1" x14ac:dyDescent="0.3">
      <c r="A543" s="12" t="s">
        <v>550</v>
      </c>
      <c r="B543" s="13">
        <v>1.4991519920369975E-3</v>
      </c>
      <c r="C543" s="13">
        <f t="shared" si="48"/>
        <v>1.7066831844961467E-4</v>
      </c>
      <c r="D543" s="6">
        <f t="shared" si="49"/>
        <v>2.9127674922419085E-8</v>
      </c>
      <c r="E543" s="13">
        <f t="shared" si="52"/>
        <v>4.9751550122599641E-3</v>
      </c>
      <c r="F543" s="6">
        <f t="shared" si="53"/>
        <v>2.3255634556915741E-5</v>
      </c>
      <c r="G543" s="14">
        <f t="shared" si="50"/>
        <v>4.4190996404402032</v>
      </c>
      <c r="H543" s="13">
        <v>4.7987319064664189E-3</v>
      </c>
      <c r="I543" s="13">
        <f t="shared" si="51"/>
        <v>4.8224096214357134E-3</v>
      </c>
    </row>
    <row r="544" spans="1:9" hidden="1" outlineLevel="1" x14ac:dyDescent="0.3">
      <c r="A544" s="12" t="s">
        <v>551</v>
      </c>
      <c r="B544" s="13">
        <v>9.0942520403683308E-3</v>
      </c>
      <c r="C544" s="13">
        <f t="shared" si="48"/>
        <v>7.7657683667809478E-3</v>
      </c>
      <c r="D544" s="6">
        <f t="shared" si="49"/>
        <v>6.0307158326495628E-5</v>
      </c>
      <c r="E544" s="13">
        <f t="shared" si="52"/>
        <v>1.7066831844961467E-4</v>
      </c>
      <c r="F544" s="6">
        <f t="shared" si="53"/>
        <v>1.8934881666977323E-5</v>
      </c>
      <c r="G544" s="14">
        <f t="shared" si="50"/>
        <v>3.3797144383197932</v>
      </c>
      <c r="H544" s="13">
        <v>6.2121783295668951E-3</v>
      </c>
      <c r="I544" s="13">
        <f t="shared" si="51"/>
        <v>4.3514229473790899E-3</v>
      </c>
    </row>
    <row r="545" spans="1:9" hidden="1" outlineLevel="1" x14ac:dyDescent="0.3">
      <c r="A545" s="12" t="s">
        <v>552</v>
      </c>
      <c r="B545" s="13">
        <v>-3.1678491662223223E-3</v>
      </c>
      <c r="C545" s="13">
        <f t="shared" si="48"/>
        <v>-4.4963328398097049E-3</v>
      </c>
      <c r="D545" s="6">
        <f t="shared" si="49"/>
        <v>2.0217009006351207E-5</v>
      </c>
      <c r="E545" s="13">
        <f t="shared" si="52"/>
        <v>7.7657683667809478E-3</v>
      </c>
      <c r="F545" s="6">
        <f t="shared" si="53"/>
        <v>4.0111334196342776E-5</v>
      </c>
      <c r="G545" s="14">
        <f t="shared" si="50"/>
        <v>3.8394796157143873</v>
      </c>
      <c r="H545" s="13">
        <v>3.2057843906229881E-3</v>
      </c>
      <c r="I545" s="13">
        <f t="shared" si="51"/>
        <v>6.3333509453008191E-3</v>
      </c>
    </row>
    <row r="546" spans="1:9" hidden="1" outlineLevel="1" x14ac:dyDescent="0.3">
      <c r="A546" s="12" t="s">
        <v>553</v>
      </c>
      <c r="B546" s="13">
        <v>-1.0975548602935618E-3</v>
      </c>
      <c r="C546" s="13">
        <f t="shared" si="48"/>
        <v>-2.4260385338809448E-3</v>
      </c>
      <c r="D546" s="6">
        <f t="shared" si="49"/>
        <v>5.8856629678752038E-6</v>
      </c>
      <c r="E546" s="13">
        <f t="shared" si="52"/>
        <v>-4.4963328398097049E-3</v>
      </c>
      <c r="F546" s="6">
        <f t="shared" si="53"/>
        <v>1.9653359331534593E-5</v>
      </c>
      <c r="G546" s="14">
        <f t="shared" si="50"/>
        <v>4.5212474733988035</v>
      </c>
      <c r="H546" s="13">
        <v>3.3151075933845714E-3</v>
      </c>
      <c r="I546" s="13">
        <f t="shared" si="51"/>
        <v>4.433210950488888E-3</v>
      </c>
    </row>
    <row r="547" spans="1:9" hidden="1" outlineLevel="1" x14ac:dyDescent="0.3">
      <c r="A547" s="12" t="s">
        <v>554</v>
      </c>
      <c r="B547" s="13">
        <v>2.9039810658439487E-3</v>
      </c>
      <c r="C547" s="13">
        <f t="shared" si="48"/>
        <v>1.5754973922565659E-3</v>
      </c>
      <c r="D547" s="6">
        <f t="shared" si="49"/>
        <v>2.4821920330072395E-6</v>
      </c>
      <c r="E547" s="13">
        <f t="shared" si="52"/>
        <v>-2.4260385338809448E-3</v>
      </c>
      <c r="F547" s="6">
        <f t="shared" si="53"/>
        <v>1.4317457918694949E-5</v>
      </c>
      <c r="G547" s="14">
        <f t="shared" si="50"/>
        <v>4.9292725868819041</v>
      </c>
      <c r="H547" s="13">
        <v>2.2596502539731327E-3</v>
      </c>
      <c r="I547" s="13">
        <f t="shared" si="51"/>
        <v>3.7838416878478083E-3</v>
      </c>
    </row>
    <row r="548" spans="1:9" hidden="1" outlineLevel="1" x14ac:dyDescent="0.3">
      <c r="A548" s="12" t="s">
        <v>555</v>
      </c>
      <c r="B548" s="13">
        <v>8.538608499854607E-3</v>
      </c>
      <c r="C548" s="13">
        <f t="shared" si="48"/>
        <v>7.210124826267224E-3</v>
      </c>
      <c r="D548" s="6">
        <f t="shared" si="49"/>
        <v>5.1985900010354964E-5</v>
      </c>
      <c r="E548" s="13">
        <f t="shared" si="52"/>
        <v>1.5754973922565659E-3</v>
      </c>
      <c r="F548" s="6">
        <f t="shared" si="53"/>
        <v>5.4460006010407821E-6</v>
      </c>
      <c r="G548" s="14">
        <f t="shared" si="50"/>
        <v>3.4971121151885249</v>
      </c>
      <c r="H548" s="13">
        <v>6.4143806674593976E-3</v>
      </c>
      <c r="I548" s="13">
        <f t="shared" si="51"/>
        <v>2.3336667716365982E-3</v>
      </c>
    </row>
    <row r="549" spans="1:9" hidden="1" outlineLevel="1" x14ac:dyDescent="0.3">
      <c r="A549" s="12" t="s">
        <v>556</v>
      </c>
      <c r="B549" s="13">
        <v>7.2585315391421147E-5</v>
      </c>
      <c r="C549" s="13">
        <f t="shared" si="48"/>
        <v>-1.2558983581959617E-3</v>
      </c>
      <c r="D549" s="6">
        <f t="shared" si="49"/>
        <v>1.5772806861193122E-6</v>
      </c>
      <c r="E549" s="13">
        <f t="shared" si="52"/>
        <v>7.210124826267224E-3</v>
      </c>
      <c r="F549" s="6">
        <f t="shared" si="53"/>
        <v>4.1375304643409785E-5</v>
      </c>
      <c r="G549" s="14">
        <f t="shared" si="50"/>
        <v>4.2618747723725976</v>
      </c>
      <c r="H549" s="13">
        <v>5.4728865324246241E-3</v>
      </c>
      <c r="I549" s="13">
        <f t="shared" si="51"/>
        <v>6.4323638456954364E-3</v>
      </c>
    </row>
    <row r="550" spans="1:9" hidden="1" outlineLevel="1" x14ac:dyDescent="0.3">
      <c r="A550" s="12" t="s">
        <v>557</v>
      </c>
      <c r="B550" s="13">
        <v>7.1223916512376051E-3</v>
      </c>
      <c r="C550" s="13">
        <f t="shared" si="48"/>
        <v>5.7939079776502221E-3</v>
      </c>
      <c r="D550" s="6">
        <f t="shared" si="49"/>
        <v>3.3569369653478884E-5</v>
      </c>
      <c r="E550" s="13">
        <f t="shared" si="52"/>
        <v>-1.2558983581959617E-3</v>
      </c>
      <c r="F550" s="6">
        <f t="shared" si="53"/>
        <v>2.7277459809899845E-5</v>
      </c>
      <c r="G550" s="14">
        <f t="shared" si="50"/>
        <v>3.7274063891176086</v>
      </c>
      <c r="H550" s="13">
        <v>5.4832504713450804E-3</v>
      </c>
      <c r="I550" s="13">
        <f t="shared" si="51"/>
        <v>5.2227827649539323E-3</v>
      </c>
    </row>
    <row r="551" spans="1:9" hidden="1" outlineLevel="1" x14ac:dyDescent="0.3">
      <c r="A551" s="12" t="s">
        <v>558</v>
      </c>
      <c r="B551" s="13">
        <v>3.3521461097710362E-4</v>
      </c>
      <c r="C551" s="13">
        <f t="shared" si="48"/>
        <v>-9.9326906261027912E-4</v>
      </c>
      <c r="D551" s="6">
        <f t="shared" si="49"/>
        <v>9.8658343073870255E-7</v>
      </c>
      <c r="E551" s="13">
        <f t="shared" si="52"/>
        <v>5.7939079776502221E-3</v>
      </c>
      <c r="F551" s="6">
        <f t="shared" si="53"/>
        <v>3.0481438608837979E-5</v>
      </c>
      <c r="G551" s="14">
        <f t="shared" si="50"/>
        <v>5.2164044715037807</v>
      </c>
      <c r="H551" s="13">
        <v>1.881277989954859E-3</v>
      </c>
      <c r="I551" s="13">
        <f t="shared" si="51"/>
        <v>5.5209997834484636E-3</v>
      </c>
    </row>
    <row r="552" spans="1:9" hidden="1" outlineLevel="1" x14ac:dyDescent="0.3">
      <c r="A552" s="12" t="s">
        <v>559</v>
      </c>
      <c r="B552" s="13">
        <v>-4.3235386016704703E-4</v>
      </c>
      <c r="C552" s="13">
        <f t="shared" si="48"/>
        <v>-1.7608375337544299E-3</v>
      </c>
      <c r="D552" s="6">
        <f t="shared" si="49"/>
        <v>3.1005488202783832E-6</v>
      </c>
      <c r="E552" s="13">
        <f t="shared" si="52"/>
        <v>-9.9326906261027912E-4</v>
      </c>
      <c r="F552" s="6">
        <f t="shared" si="53"/>
        <v>4.4693925495976071E-6</v>
      </c>
      <c r="G552" s="14">
        <f t="shared" si="50"/>
        <v>4.9209724665044687</v>
      </c>
      <c r="H552" s="13">
        <v>1.7187443386571567E-3</v>
      </c>
      <c r="I552" s="13">
        <f t="shared" si="51"/>
        <v>2.1140937892150402E-3</v>
      </c>
    </row>
    <row r="553" spans="1:9" hidden="1" outlineLevel="1" x14ac:dyDescent="0.3">
      <c r="A553" s="12" t="s">
        <v>560</v>
      </c>
      <c r="B553" s="13">
        <v>4.4493085995832623E-3</v>
      </c>
      <c r="C553" s="13">
        <f t="shared" si="48"/>
        <v>3.1208249259958793E-3</v>
      </c>
      <c r="D553" s="6">
        <f t="shared" si="49"/>
        <v>9.7395482187171852E-6</v>
      </c>
      <c r="E553" s="13">
        <f t="shared" si="52"/>
        <v>-1.7608375337544299E-3</v>
      </c>
      <c r="F553" s="6">
        <f t="shared" si="53"/>
        <v>5.0047122604821918E-6</v>
      </c>
      <c r="G553" s="14">
        <f t="shared" si="50"/>
        <v>3.6794514809971064</v>
      </c>
      <c r="H553" s="13">
        <v>1.6352228862411579E-3</v>
      </c>
      <c r="I553" s="13">
        <f t="shared" si="51"/>
        <v>2.2371214228293895E-3</v>
      </c>
    </row>
    <row r="554" spans="1:9" hidden="1" outlineLevel="1" x14ac:dyDescent="0.3">
      <c r="A554" s="12" t="s">
        <v>561</v>
      </c>
      <c r="B554" s="13">
        <v>4.9326414590377477E-3</v>
      </c>
      <c r="C554" s="13">
        <f t="shared" si="48"/>
        <v>3.6041577854503647E-3</v>
      </c>
      <c r="D554" s="6">
        <f t="shared" si="49"/>
        <v>1.2989953342422477E-5</v>
      </c>
      <c r="E554" s="13">
        <f t="shared" si="52"/>
        <v>3.1208249259958793E-3</v>
      </c>
      <c r="F554" s="6">
        <f t="shared" si="53"/>
        <v>3.9268536501047211E-6</v>
      </c>
      <c r="G554" s="14">
        <f t="shared" si="50"/>
        <v>4.0221379381052733</v>
      </c>
      <c r="H554" s="13">
        <v>5.9373680203534656E-3</v>
      </c>
      <c r="I554" s="13">
        <f t="shared" si="51"/>
        <v>1.9816290394785601E-3</v>
      </c>
    </row>
    <row r="555" spans="1:9" hidden="1" outlineLevel="1" x14ac:dyDescent="0.3">
      <c r="A555" s="12" t="s">
        <v>562</v>
      </c>
      <c r="B555" s="13">
        <v>8.6575659030548003E-4</v>
      </c>
      <c r="C555" s="13">
        <f t="shared" si="48"/>
        <v>-4.6272708328190277E-4</v>
      </c>
      <c r="D555" s="6">
        <f t="shared" si="49"/>
        <v>2.1411635360257698E-7</v>
      </c>
      <c r="E555" s="13">
        <f t="shared" si="52"/>
        <v>3.6041577854503647E-3</v>
      </c>
      <c r="F555" s="6">
        <f t="shared" si="53"/>
        <v>3.1929761918008407E-5</v>
      </c>
      <c r="G555" s="14">
        <f t="shared" si="50"/>
        <v>5.3493192626535695</v>
      </c>
      <c r="H555" s="13">
        <v>1.8346818900112512E-3</v>
      </c>
      <c r="I555" s="13">
        <f t="shared" si="51"/>
        <v>5.6506426110672055E-3</v>
      </c>
    </row>
    <row r="556" spans="1:9" hidden="1" outlineLevel="1" x14ac:dyDescent="0.3">
      <c r="A556" s="12" t="s">
        <v>563</v>
      </c>
      <c r="B556" s="13">
        <v>-1.9542791796535865E-4</v>
      </c>
      <c r="C556" s="13">
        <f t="shared" si="48"/>
        <v>-1.5239115915527414E-3</v>
      </c>
      <c r="D556" s="6">
        <f t="shared" si="49"/>
        <v>2.3223065388688093E-6</v>
      </c>
      <c r="E556" s="13">
        <f t="shared" si="52"/>
        <v>-4.6272708328190277E-4</v>
      </c>
      <c r="F556" s="6">
        <f t="shared" si="53"/>
        <v>3.6511761158686299E-6</v>
      </c>
      <c r="G556" s="14">
        <f t="shared" si="50"/>
        <v>5.0359754686988936</v>
      </c>
      <c r="H556" s="13">
        <v>1.2930248973389111E-3</v>
      </c>
      <c r="I556" s="13">
        <f t="shared" si="51"/>
        <v>1.9108050962535739E-3</v>
      </c>
    </row>
    <row r="557" spans="1:9" hidden="1" outlineLevel="1" x14ac:dyDescent="0.3">
      <c r="A557" s="12" t="s">
        <v>564</v>
      </c>
      <c r="B557" s="13">
        <v>5.1150531820716109E-3</v>
      </c>
      <c r="C557" s="13">
        <f t="shared" si="48"/>
        <v>3.7865695084842279E-3</v>
      </c>
      <c r="D557" s="6">
        <f t="shared" si="49"/>
        <v>1.4338108642582487E-5</v>
      </c>
      <c r="E557" s="13">
        <f t="shared" si="52"/>
        <v>-1.5239115915527414E-3</v>
      </c>
      <c r="F557" s="6">
        <f t="shared" si="53"/>
        <v>3.2232058859475469E-6</v>
      </c>
      <c r="G557" s="14">
        <f t="shared" si="50"/>
        <v>3.4477159891545481</v>
      </c>
      <c r="H557" s="13">
        <v>1.955706614737633E-3</v>
      </c>
      <c r="I557" s="13">
        <f t="shared" si="51"/>
        <v>1.7953289074561093E-3</v>
      </c>
    </row>
    <row r="558" spans="1:9" hidden="1" outlineLevel="1" x14ac:dyDescent="0.3">
      <c r="A558" s="12" t="s">
        <v>565</v>
      </c>
      <c r="B558" s="13">
        <v>3.3950984041702139E-5</v>
      </c>
      <c r="C558" s="13">
        <f t="shared" si="48"/>
        <v>-1.2945326895456807E-3</v>
      </c>
      <c r="D558" s="6">
        <f t="shared" si="49"/>
        <v>1.6758148843023737E-6</v>
      </c>
      <c r="E558" s="13">
        <f t="shared" si="52"/>
        <v>3.7865695084842279E-3</v>
      </c>
      <c r="F558" s="6">
        <f t="shared" si="53"/>
        <v>5.5039249910675759E-6</v>
      </c>
      <c r="G558" s="14">
        <f t="shared" si="50"/>
        <v>4.6692113718926063</v>
      </c>
      <c r="H558" s="13">
        <v>3.4899678829501094E-3</v>
      </c>
      <c r="I558" s="13">
        <f t="shared" si="51"/>
        <v>2.3460445415779251E-3</v>
      </c>
    </row>
    <row r="559" spans="1:9" hidden="1" outlineLevel="1" x14ac:dyDescent="0.3">
      <c r="A559" s="12" t="s">
        <v>566</v>
      </c>
      <c r="B559" s="13">
        <v>-5.7976021775765895E-3</v>
      </c>
      <c r="C559" s="13">
        <f t="shared" si="48"/>
        <v>-7.1260858511639725E-3</v>
      </c>
      <c r="D559" s="6">
        <f t="shared" si="49"/>
        <v>5.0781099558159358E-5</v>
      </c>
      <c r="E559" s="13">
        <f t="shared" si="52"/>
        <v>-1.2945326895456807E-3</v>
      </c>
      <c r="F559" s="6">
        <f t="shared" si="53"/>
        <v>1.2843351258814839E-5</v>
      </c>
      <c r="G559" s="14">
        <f t="shared" si="50"/>
        <v>2.9737376155168689</v>
      </c>
      <c r="H559" s="13">
        <v>3.9216523081895974E-3</v>
      </c>
      <c r="I559" s="13">
        <f t="shared" si="51"/>
        <v>3.5837621654924087E-3</v>
      </c>
    </row>
    <row r="560" spans="1:9" hidden="1" outlineLevel="1" x14ac:dyDescent="0.3">
      <c r="A560" s="12" t="s">
        <v>567</v>
      </c>
      <c r="B560" s="13">
        <v>2.9416937024937355E-3</v>
      </c>
      <c r="C560" s="13">
        <f t="shared" si="48"/>
        <v>1.6132100289063527E-3</v>
      </c>
      <c r="D560" s="6">
        <f t="shared" si="49"/>
        <v>2.6024465973640355E-6</v>
      </c>
      <c r="E560" s="13">
        <f t="shared" si="52"/>
        <v>-7.1260858511639725E-3</v>
      </c>
      <c r="F560" s="6">
        <f t="shared" si="53"/>
        <v>3.6076073287173806E-5</v>
      </c>
      <c r="G560" s="14">
        <f t="shared" si="50"/>
        <v>4.6003847783722103</v>
      </c>
      <c r="H560" s="13">
        <v>3.6275458328778299E-3</v>
      </c>
      <c r="I560" s="13">
        <f t="shared" si="51"/>
        <v>6.0063360950894018E-3</v>
      </c>
    </row>
    <row r="561" spans="1:9" hidden="1" outlineLevel="1" x14ac:dyDescent="0.3">
      <c r="A561" s="12" t="s">
        <v>568</v>
      </c>
      <c r="B561" s="13">
        <v>8.3438744546931679E-3</v>
      </c>
      <c r="C561" s="13">
        <f t="shared" si="48"/>
        <v>7.0153907811057849E-3</v>
      </c>
      <c r="D561" s="6">
        <f t="shared" si="49"/>
        <v>4.9215707811624032E-5</v>
      </c>
      <c r="E561" s="13">
        <f t="shared" si="52"/>
        <v>1.6132100289063527E-3</v>
      </c>
      <c r="F561" s="6">
        <f t="shared" si="53"/>
        <v>1.2363222617278161E-5</v>
      </c>
      <c r="G561" s="14">
        <f t="shared" si="50"/>
        <v>3.5197962344583051</v>
      </c>
      <c r="H561" s="13">
        <v>6.1386478209465517E-3</v>
      </c>
      <c r="I561" s="13">
        <f t="shared" si="51"/>
        <v>3.5161374571080354E-3</v>
      </c>
    </row>
    <row r="562" spans="1:9" hidden="1" outlineLevel="1" x14ac:dyDescent="0.3">
      <c r="A562" s="12" t="s">
        <v>569</v>
      </c>
      <c r="B562" s="13">
        <v>-7.0849095780836013E-3</v>
      </c>
      <c r="C562" s="13">
        <f t="shared" si="48"/>
        <v>-8.4133932516709843E-3</v>
      </c>
      <c r="D562" s="6">
        <f t="shared" si="49"/>
        <v>7.0785186007262863E-5</v>
      </c>
      <c r="E562" s="13">
        <f t="shared" si="52"/>
        <v>7.0153907811057849E-3</v>
      </c>
      <c r="F562" s="6">
        <f t="shared" si="53"/>
        <v>3.8303222528912569E-5</v>
      </c>
      <c r="G562" s="14">
        <f t="shared" si="50"/>
        <v>3.3026989346507114</v>
      </c>
      <c r="H562" s="13">
        <v>1.0848989536590057E-2</v>
      </c>
      <c r="I562" s="13">
        <f t="shared" si="51"/>
        <v>6.1889597291396696E-3</v>
      </c>
    </row>
    <row r="563" spans="1:9" hidden="1" outlineLevel="1" x14ac:dyDescent="0.3">
      <c r="A563" s="12" t="s">
        <v>570</v>
      </c>
      <c r="B563" s="13">
        <v>3.527166358322553E-3</v>
      </c>
      <c r="C563" s="13">
        <f t="shared" si="48"/>
        <v>2.19868268473517E-3</v>
      </c>
      <c r="D563" s="6">
        <f t="shared" si="49"/>
        <v>4.8342055481542553E-6</v>
      </c>
      <c r="E563" s="13">
        <f t="shared" si="52"/>
        <v>-8.4133932516709843E-3</v>
      </c>
      <c r="F563" s="6">
        <f t="shared" si="53"/>
        <v>1.3183719324131864E-4</v>
      </c>
      <c r="G563" s="14">
        <f t="shared" si="50"/>
        <v>3.991417901131932</v>
      </c>
      <c r="H563" s="13">
        <v>7.0100410984014518E-3</v>
      </c>
      <c r="I563" s="13">
        <f t="shared" si="51"/>
        <v>1.1482037852285571E-2</v>
      </c>
    </row>
    <row r="564" spans="1:9" hidden="1" outlineLevel="1" x14ac:dyDescent="0.3">
      <c r="A564" s="12" t="s">
        <v>571</v>
      </c>
      <c r="B564" s="13">
        <v>-2.807144942889736E-3</v>
      </c>
      <c r="C564" s="13">
        <f t="shared" si="48"/>
        <v>-4.1356286164771191E-3</v>
      </c>
      <c r="D564" s="6">
        <f t="shared" si="49"/>
        <v>1.710342405342445E-5</v>
      </c>
      <c r="E564" s="13">
        <f t="shared" si="52"/>
        <v>2.19868268473517E-3</v>
      </c>
      <c r="F564" s="6">
        <f t="shared" si="53"/>
        <v>4.0659149784083267E-5</v>
      </c>
      <c r="G564" s="14">
        <f t="shared" si="50"/>
        <v>3.8598042585262085</v>
      </c>
      <c r="H564" s="13">
        <v>2.7808320684290142E-3</v>
      </c>
      <c r="I564" s="13">
        <f t="shared" si="51"/>
        <v>6.3764527587117951E-3</v>
      </c>
    </row>
    <row r="565" spans="1:9" hidden="1" outlineLevel="1" x14ac:dyDescent="0.3">
      <c r="A565" s="12" t="s">
        <v>572</v>
      </c>
      <c r="B565" s="13">
        <v>4.8904373587368467E-3</v>
      </c>
      <c r="C565" s="13">
        <f t="shared" si="48"/>
        <v>3.5619536851494637E-3</v>
      </c>
      <c r="D565" s="6">
        <f t="shared" si="49"/>
        <v>1.2687514055149844E-5</v>
      </c>
      <c r="E565" s="13">
        <f t="shared" si="52"/>
        <v>-4.1356286164771191E-3</v>
      </c>
      <c r="F565" s="6">
        <f t="shared" si="53"/>
        <v>1.5842770558099792E-5</v>
      </c>
      <c r="G565" s="14">
        <f t="shared" si="50"/>
        <v>4.0035542389902385</v>
      </c>
      <c r="H565" s="13">
        <v>6.1495075375606915E-3</v>
      </c>
      <c r="I565" s="13">
        <f t="shared" si="51"/>
        <v>3.9802977976653693E-3</v>
      </c>
    </row>
    <row r="566" spans="1:9" hidden="1" outlineLevel="1" x14ac:dyDescent="0.3">
      <c r="A566" s="12" t="s">
        <v>573</v>
      </c>
      <c r="B566" s="13">
        <v>6.6332440375756734E-3</v>
      </c>
      <c r="C566" s="13">
        <f t="shared" si="48"/>
        <v>5.3047603639882904E-3</v>
      </c>
      <c r="D566" s="6">
        <f t="shared" si="49"/>
        <v>2.8140482519341179E-5</v>
      </c>
      <c r="E566" s="13">
        <f t="shared" si="52"/>
        <v>3.5619536851494637E-3</v>
      </c>
      <c r="F566" s="6">
        <f t="shared" si="53"/>
        <v>3.3862422042731785E-5</v>
      </c>
      <c r="G566" s="14">
        <f t="shared" si="50"/>
        <v>3.7822282157386407</v>
      </c>
      <c r="H566" s="13">
        <v>4.4309650605321906E-3</v>
      </c>
      <c r="I566" s="13">
        <f t="shared" si="51"/>
        <v>5.8191427240386348E-3</v>
      </c>
    </row>
    <row r="567" spans="1:9" hidden="1" outlineLevel="1" x14ac:dyDescent="0.3">
      <c r="A567" s="12" t="s">
        <v>574</v>
      </c>
      <c r="B567" s="13">
        <v>-2.8593073050462519E-3</v>
      </c>
      <c r="C567" s="13">
        <f t="shared" si="48"/>
        <v>-4.1877909786336345E-3</v>
      </c>
      <c r="D567" s="6">
        <f t="shared" si="49"/>
        <v>1.7537593280725252E-5</v>
      </c>
      <c r="E567" s="13">
        <f t="shared" si="52"/>
        <v>5.3047603639882904E-3</v>
      </c>
      <c r="F567" s="6">
        <f t="shared" si="53"/>
        <v>2.1201879939493241E-5</v>
      </c>
      <c r="G567" s="14">
        <f t="shared" si="50"/>
        <v>4.0551813238828176</v>
      </c>
      <c r="H567" s="13">
        <v>4.1908182744515767E-3</v>
      </c>
      <c r="I567" s="13">
        <f t="shared" si="51"/>
        <v>4.6045499171464346E-3</v>
      </c>
    </row>
    <row r="568" spans="1:9" hidden="1" outlineLevel="1" x14ac:dyDescent="0.3">
      <c r="A568" s="12" t="s">
        <v>575</v>
      </c>
      <c r="B568" s="13">
        <v>6.9520595923161831E-3</v>
      </c>
      <c r="C568" s="13">
        <f t="shared" si="48"/>
        <v>5.6235759187288001E-3</v>
      </c>
      <c r="D568" s="6">
        <f t="shared" si="49"/>
        <v>3.1624606113706467E-5</v>
      </c>
      <c r="E568" s="13">
        <f t="shared" si="52"/>
        <v>-4.1877909786336345E-3</v>
      </c>
      <c r="F568" s="6">
        <f t="shared" si="53"/>
        <v>2.5703201648199347E-5</v>
      </c>
      <c r="G568" s="14">
        <f t="shared" si="50"/>
        <v>3.3756654436867537</v>
      </c>
      <c r="H568" s="13">
        <v>3.3571880212283772E-3</v>
      </c>
      <c r="I568" s="13">
        <f t="shared" si="51"/>
        <v>5.0698325069176934E-3</v>
      </c>
    </row>
    <row r="569" spans="1:9" hidden="1" outlineLevel="1" x14ac:dyDescent="0.3">
      <c r="A569" s="12" t="s">
        <v>576</v>
      </c>
      <c r="B569" s="13">
        <v>-1.5156867317727837E-3</v>
      </c>
      <c r="C569" s="13">
        <f t="shared" si="48"/>
        <v>-2.8441704053601665E-3</v>
      </c>
      <c r="D569" s="6">
        <f t="shared" si="49"/>
        <v>8.0893052947266142E-6</v>
      </c>
      <c r="E569" s="13">
        <f t="shared" si="52"/>
        <v>5.6235759187288001E-3</v>
      </c>
      <c r="F569" s="6">
        <f t="shared" si="53"/>
        <v>1.4118183725720811E-5</v>
      </c>
      <c r="G569" s="14">
        <f t="shared" si="50"/>
        <v>4.4017376638519936</v>
      </c>
      <c r="H569" s="13">
        <v>3.5282038568275357E-3</v>
      </c>
      <c r="I569" s="13">
        <f t="shared" si="51"/>
        <v>3.7574171615247635E-3</v>
      </c>
    </row>
    <row r="570" spans="1:9" hidden="1" outlineLevel="1" x14ac:dyDescent="0.3">
      <c r="A570" s="12" t="s">
        <v>577</v>
      </c>
      <c r="B570" s="13">
        <v>1.8684086233433153E-3</v>
      </c>
      <c r="C570" s="13">
        <f t="shared" si="48"/>
        <v>5.3992494975593254E-4</v>
      </c>
      <c r="D570" s="6">
        <f t="shared" si="49"/>
        <v>2.9151895136894628E-7</v>
      </c>
      <c r="E570" s="13">
        <f t="shared" si="52"/>
        <v>-2.8441704053601665E-3</v>
      </c>
      <c r="F570" s="6">
        <f t="shared" si="53"/>
        <v>1.6756989309196922E-5</v>
      </c>
      <c r="G570" s="14">
        <f t="shared" si="50"/>
        <v>4.6607846503350014</v>
      </c>
      <c r="H570" s="13">
        <v>3.731470427670169E-3</v>
      </c>
      <c r="I570" s="13">
        <f t="shared" si="51"/>
        <v>4.0935301769007299E-3</v>
      </c>
    </row>
    <row r="571" spans="1:9" hidden="1" outlineLevel="1" x14ac:dyDescent="0.3">
      <c r="A571" s="12" t="s">
        <v>578</v>
      </c>
      <c r="B571" s="13">
        <v>8.33174163220134E-3</v>
      </c>
      <c r="C571" s="13">
        <f t="shared" si="48"/>
        <v>7.003257958613957E-3</v>
      </c>
      <c r="D571" s="6">
        <f t="shared" si="49"/>
        <v>4.9045622034889731E-5</v>
      </c>
      <c r="E571" s="13">
        <f t="shared" si="52"/>
        <v>5.3992494975593254E-4</v>
      </c>
      <c r="F571" s="6">
        <f t="shared" si="53"/>
        <v>1.2178736149328772E-5</v>
      </c>
      <c r="G571" s="14">
        <f t="shared" si="50"/>
        <v>3.2740336491915039</v>
      </c>
      <c r="H571" s="13">
        <v>4.5009208559663779E-3</v>
      </c>
      <c r="I571" s="13">
        <f t="shared" si="51"/>
        <v>3.4898046004509724E-3</v>
      </c>
    </row>
    <row r="572" spans="1:9" hidden="1" outlineLevel="1" x14ac:dyDescent="0.3">
      <c r="A572" s="12" t="s">
        <v>579</v>
      </c>
      <c r="B572" s="13">
        <v>3.8547057177216299E-3</v>
      </c>
      <c r="C572" s="13">
        <f t="shared" si="48"/>
        <v>2.5262220441342473E-3</v>
      </c>
      <c r="D572" s="6">
        <f t="shared" si="49"/>
        <v>6.3817978162698149E-6</v>
      </c>
      <c r="E572" s="13">
        <f t="shared" si="52"/>
        <v>7.003257958613957E-3</v>
      </c>
      <c r="F572" s="6">
        <f t="shared" si="53"/>
        <v>2.3656110593890127E-5</v>
      </c>
      <c r="G572" s="14">
        <f t="shared" si="50"/>
        <v>4.5367123349962348</v>
      </c>
      <c r="H572" s="13">
        <v>2.9742249039598169E-3</v>
      </c>
      <c r="I572" s="13">
        <f t="shared" si="51"/>
        <v>4.8637547834867378E-3</v>
      </c>
    </row>
    <row r="573" spans="1:9" hidden="1" outlineLevel="1" x14ac:dyDescent="0.3">
      <c r="A573" s="12" t="s">
        <v>580</v>
      </c>
      <c r="B573" s="13">
        <v>-2.6554769371424261E-3</v>
      </c>
      <c r="C573" s="13">
        <f t="shared" si="48"/>
        <v>-3.9839606107298087E-3</v>
      </c>
      <c r="D573" s="6">
        <f t="shared" si="49"/>
        <v>1.5871942147846631E-5</v>
      </c>
      <c r="E573" s="13">
        <f t="shared" si="52"/>
        <v>2.5262220441342473E-3</v>
      </c>
      <c r="F573" s="6">
        <f t="shared" si="53"/>
        <v>9.3731030073328336E-6</v>
      </c>
      <c r="G573" s="14">
        <f t="shared" si="50"/>
        <v>4.1018817157652183</v>
      </c>
      <c r="H573" s="13">
        <v>3.7685641188064363E-3</v>
      </c>
      <c r="I573" s="13">
        <f t="shared" si="51"/>
        <v>3.061552385201474E-3</v>
      </c>
    </row>
    <row r="574" spans="1:9" hidden="1" outlineLevel="1" x14ac:dyDescent="0.3">
      <c r="A574" s="12" t="s">
        <v>581</v>
      </c>
      <c r="B574" s="13">
        <v>2.8904605969510904E-4</v>
      </c>
      <c r="C574" s="13">
        <f t="shared" si="48"/>
        <v>-1.0394376138922736E-3</v>
      </c>
      <c r="D574" s="6">
        <f t="shared" si="49"/>
        <v>1.0804305531740634E-6</v>
      </c>
      <c r="E574" s="13">
        <f t="shared" si="52"/>
        <v>-3.9839606107298087E-3</v>
      </c>
      <c r="F574" s="6">
        <f t="shared" si="53"/>
        <v>2.1816067261914326E-5</v>
      </c>
      <c r="G574" s="14">
        <f t="shared" si="50"/>
        <v>4.4755079055974853</v>
      </c>
      <c r="H574" s="13">
        <v>4.4139562003028638E-3</v>
      </c>
      <c r="I574" s="13">
        <f t="shared" si="51"/>
        <v>4.6707673097591074E-3</v>
      </c>
    </row>
    <row r="575" spans="1:9" hidden="1" outlineLevel="1" x14ac:dyDescent="0.3">
      <c r="A575" s="12" t="s">
        <v>582</v>
      </c>
      <c r="B575" s="13">
        <v>1.1403144471457103E-3</v>
      </c>
      <c r="C575" s="13">
        <f t="shared" si="48"/>
        <v>-1.8816922644167245E-4</v>
      </c>
      <c r="D575" s="6">
        <f t="shared" si="49"/>
        <v>3.5407657779657401E-8</v>
      </c>
      <c r="E575" s="13">
        <f t="shared" si="52"/>
        <v>-1.0394376138922736E-3</v>
      </c>
      <c r="F575" s="6">
        <f t="shared" si="53"/>
        <v>1.838001764262945E-5</v>
      </c>
      <c r="G575" s="14">
        <f t="shared" si="50"/>
        <v>4.2656145812492285</v>
      </c>
      <c r="H575" s="13">
        <v>5.5951708999744986E-3</v>
      </c>
      <c r="I575" s="13">
        <f t="shared" si="51"/>
        <v>4.2871922796428727E-3</v>
      </c>
    </row>
    <row r="576" spans="1:9" hidden="1" outlineLevel="1" x14ac:dyDescent="0.3">
      <c r="A576" s="12" t="s">
        <v>583</v>
      </c>
      <c r="B576" s="13">
        <v>-9.0832687899366753E-3</v>
      </c>
      <c r="C576" s="13">
        <f t="shared" si="48"/>
        <v>-1.0411752463524057E-2</v>
      </c>
      <c r="D576" s="6">
        <f t="shared" si="49"/>
        <v>1.0840458936169928E-4</v>
      </c>
      <c r="E576" s="13">
        <f t="shared" si="52"/>
        <v>-1.8816922644167245E-4</v>
      </c>
      <c r="F576" s="6">
        <f t="shared" si="53"/>
        <v>2.5440958806810643E-5</v>
      </c>
      <c r="G576" s="14">
        <f t="shared" si="50"/>
        <v>3.1202277682555213</v>
      </c>
      <c r="H576" s="13">
        <v>8.9782786503761064E-3</v>
      </c>
      <c r="I576" s="13">
        <f t="shared" si="51"/>
        <v>5.0439031321795466E-3</v>
      </c>
    </row>
    <row r="577" spans="1:9" hidden="1" outlineLevel="1" x14ac:dyDescent="0.3">
      <c r="A577" s="12" t="s">
        <v>584</v>
      </c>
      <c r="B577" s="13">
        <v>-1.5855725118383686E-2</v>
      </c>
      <c r="C577" s="13">
        <f t="shared" si="48"/>
        <v>-1.7184208791971068E-2</v>
      </c>
      <c r="D577" s="6">
        <f t="shared" si="49"/>
        <v>2.9529703180605576E-4</v>
      </c>
      <c r="E577" s="13">
        <f t="shared" si="52"/>
        <v>-1.0411752463524057E-2</v>
      </c>
      <c r="F577" s="6">
        <f t="shared" si="53"/>
        <v>1.1536288184952477E-4</v>
      </c>
      <c r="G577" s="14">
        <f t="shared" si="50"/>
        <v>2.6328305201118947</v>
      </c>
      <c r="H577" s="13">
        <v>1.5558239550008839E-2</v>
      </c>
      <c r="I577" s="13">
        <f t="shared" si="51"/>
        <v>1.0740711421946164E-2</v>
      </c>
    </row>
    <row r="578" spans="1:9" hidden="1" outlineLevel="1" x14ac:dyDescent="0.3">
      <c r="A578" s="12" t="s">
        <v>585</v>
      </c>
      <c r="B578" s="13">
        <v>1.0003350352589398E-2</v>
      </c>
      <c r="C578" s="13">
        <f t="shared" si="48"/>
        <v>8.6748666790020159E-3</v>
      </c>
      <c r="D578" s="6">
        <f t="shared" si="49"/>
        <v>7.5253311898459458E-5</v>
      </c>
      <c r="E578" s="13">
        <f t="shared" si="52"/>
        <v>-1.7184208791971068E-2</v>
      </c>
      <c r="F578" s="6">
        <f t="shared" si="53"/>
        <v>3.0951158469332175E-4</v>
      </c>
      <c r="G578" s="14">
        <f t="shared" si="50"/>
        <v>3.2554951793045435</v>
      </c>
      <c r="H578" s="13">
        <v>6.7837988378781841E-3</v>
      </c>
      <c r="I578" s="13">
        <f t="shared" si="51"/>
        <v>1.7592941331492064E-2</v>
      </c>
    </row>
    <row r="579" spans="1:9" hidden="1" outlineLevel="1" x14ac:dyDescent="0.3">
      <c r="A579" s="12" t="s">
        <v>586</v>
      </c>
      <c r="B579" s="13">
        <v>-8.6722329104840649E-4</v>
      </c>
      <c r="C579" s="13">
        <f t="shared" si="48"/>
        <v>-2.1957069646357892E-3</v>
      </c>
      <c r="D579" s="6">
        <f t="shared" si="49"/>
        <v>4.8211290745501103E-6</v>
      </c>
      <c r="E579" s="13">
        <f t="shared" si="52"/>
        <v>8.6748666790020159E-3</v>
      </c>
      <c r="F579" s="6">
        <f t="shared" si="53"/>
        <v>4.7517464358253407E-5</v>
      </c>
      <c r="G579" s="14">
        <f t="shared" si="50"/>
        <v>4.2331176427487405</v>
      </c>
      <c r="H579" s="13">
        <v>5.3077876228696435E-3</v>
      </c>
      <c r="I579" s="13">
        <f t="shared" si="51"/>
        <v>6.8932912573206571E-3</v>
      </c>
    </row>
    <row r="580" spans="1:9" hidden="1" outlineLevel="1" x14ac:dyDescent="0.3">
      <c r="A580" s="12" t="s">
        <v>587</v>
      </c>
      <c r="B580" s="13">
        <v>3.1294538629889324E-3</v>
      </c>
      <c r="C580" s="13">
        <f t="shared" si="48"/>
        <v>1.8009701894015496E-3</v>
      </c>
      <c r="D580" s="6">
        <f t="shared" si="49"/>
        <v>3.2434936231130533E-6</v>
      </c>
      <c r="E580" s="13">
        <f t="shared" si="52"/>
        <v>-2.1957069646357892E-3</v>
      </c>
      <c r="F580" s="6">
        <f t="shared" si="53"/>
        <v>2.8599276065065676E-5</v>
      </c>
      <c r="G580" s="14">
        <f t="shared" si="50"/>
        <v>3.735120231166206</v>
      </c>
      <c r="H580" s="13">
        <v>9.3401491142318764E-3</v>
      </c>
      <c r="I580" s="13">
        <f t="shared" si="51"/>
        <v>5.3478290983412771E-3</v>
      </c>
    </row>
    <row r="581" spans="1:9" hidden="1" outlineLevel="1" x14ac:dyDescent="0.3">
      <c r="A581" s="12" t="s">
        <v>588</v>
      </c>
      <c r="B581" s="13">
        <v>-1.7864476392643731E-2</v>
      </c>
      <c r="C581" s="13">
        <f t="shared" si="48"/>
        <v>-1.9192960066231113E-2</v>
      </c>
      <c r="D581" s="6">
        <f t="shared" si="49"/>
        <v>3.6836971610394221E-4</v>
      </c>
      <c r="E581" s="13">
        <f t="shared" si="52"/>
        <v>1.8009701894015496E-3</v>
      </c>
      <c r="F581" s="6">
        <f t="shared" si="53"/>
        <v>6.732416445487407E-5</v>
      </c>
      <c r="G581" s="14">
        <f t="shared" si="50"/>
        <v>1.9030883886398118</v>
      </c>
      <c r="H581" s="13">
        <v>1.0215318433995488E-2</v>
      </c>
      <c r="I581" s="13">
        <f t="shared" si="51"/>
        <v>8.2051303740327038E-3</v>
      </c>
    </row>
    <row r="582" spans="1:9" hidden="1" outlineLevel="1" x14ac:dyDescent="0.3">
      <c r="A582" s="12" t="s">
        <v>589</v>
      </c>
      <c r="B582" s="13">
        <v>7.2284558629105433E-3</v>
      </c>
      <c r="C582" s="13">
        <f t="shared" si="48"/>
        <v>5.8999721893231603E-3</v>
      </c>
      <c r="D582" s="6">
        <f t="shared" si="49"/>
        <v>3.4809671834786728E-5</v>
      </c>
      <c r="E582" s="13">
        <f t="shared" si="52"/>
        <v>-1.9192960066231113E-2</v>
      </c>
      <c r="F582" s="6">
        <f t="shared" si="53"/>
        <v>2.1993331988340517E-4</v>
      </c>
      <c r="G582" s="14">
        <f t="shared" si="50"/>
        <v>3.6364943676794157</v>
      </c>
      <c r="H582" s="13">
        <v>7.9933297653241586E-3</v>
      </c>
      <c r="I582" s="13">
        <f t="shared" si="51"/>
        <v>1.4830149017572453E-2</v>
      </c>
    </row>
    <row r="583" spans="1:9" hidden="1" outlineLevel="1" x14ac:dyDescent="0.3">
      <c r="A583" s="12" t="s">
        <v>590</v>
      </c>
      <c r="B583" s="13">
        <v>1.4869265218066252E-2</v>
      </c>
      <c r="C583" s="13">
        <f t="shared" si="48"/>
        <v>1.354078154447887E-2</v>
      </c>
      <c r="D583" s="6">
        <f t="shared" si="49"/>
        <v>1.8335276483529957E-4</v>
      </c>
      <c r="E583" s="13">
        <f t="shared" si="52"/>
        <v>5.8999721893231603E-3</v>
      </c>
      <c r="F583" s="6">
        <f t="shared" si="53"/>
        <v>5.7029301914677041E-5</v>
      </c>
      <c r="G583" s="14">
        <f t="shared" si="50"/>
        <v>2.8238602353166882</v>
      </c>
      <c r="H583" s="13">
        <v>1.0834309993657733E-2</v>
      </c>
      <c r="I583" s="13">
        <f t="shared" si="51"/>
        <v>7.5517747526443772E-3</v>
      </c>
    </row>
    <row r="584" spans="1:9" hidden="1" outlineLevel="1" x14ac:dyDescent="0.3">
      <c r="A584" s="12" t="s">
        <v>591</v>
      </c>
      <c r="B584" s="13">
        <v>1.1187822882933645E-2</v>
      </c>
      <c r="C584" s="13">
        <f t="shared" si="48"/>
        <v>9.8593392093462625E-3</v>
      </c>
      <c r="D584" s="6">
        <f t="shared" si="49"/>
        <v>9.7206569644952591E-5</v>
      </c>
      <c r="E584" s="13">
        <f t="shared" si="52"/>
        <v>1.354078154447887E-2</v>
      </c>
      <c r="F584" s="6">
        <f t="shared" si="53"/>
        <v>1.1234290442938082E-4</v>
      </c>
      <c r="G584" s="14">
        <f t="shared" si="50"/>
        <v>3.197525848339172</v>
      </c>
      <c r="H584" s="13">
        <v>9.4998321364111842E-3</v>
      </c>
      <c r="I584" s="13">
        <f t="shared" si="51"/>
        <v>1.0599193574483901E-2</v>
      </c>
    </row>
    <row r="585" spans="1:9" hidden="1" outlineLevel="1" x14ac:dyDescent="0.3">
      <c r="A585" s="12" t="s">
        <v>592</v>
      </c>
      <c r="B585" s="13">
        <v>3.3201287296620923E-3</v>
      </c>
      <c r="C585" s="13">
        <f t="shared" si="48"/>
        <v>1.9916450560747093E-3</v>
      </c>
      <c r="D585" s="6">
        <f t="shared" si="49"/>
        <v>3.9666500293868319E-6</v>
      </c>
      <c r="E585" s="13">
        <f t="shared" si="52"/>
        <v>9.8593392093462625E-3</v>
      </c>
      <c r="F585" s="6">
        <f t="shared" si="53"/>
        <v>8.3979944613724917E-5</v>
      </c>
      <c r="G585" s="14">
        <f t="shared" si="50"/>
        <v>4.4093668061501985</v>
      </c>
      <c r="H585" s="13">
        <v>4.369049968837517E-3</v>
      </c>
      <c r="I585" s="13">
        <f t="shared" si="51"/>
        <v>9.1640572135776692E-3</v>
      </c>
    </row>
    <row r="586" spans="1:9" hidden="1" outlineLevel="1" x14ac:dyDescent="0.3">
      <c r="A586" s="12" t="s">
        <v>593</v>
      </c>
      <c r="B586" s="13">
        <v>-5.4154705145391972E-3</v>
      </c>
      <c r="C586" s="13">
        <f t="shared" si="48"/>
        <v>-6.7439541881265802E-3</v>
      </c>
      <c r="D586" s="6">
        <f t="shared" si="49"/>
        <v>4.5480918091550041E-5</v>
      </c>
      <c r="E586" s="13">
        <f t="shared" si="52"/>
        <v>1.9916450560747093E-3</v>
      </c>
      <c r="F586" s="6">
        <f t="shared" si="53"/>
        <v>1.749008776506185E-5</v>
      </c>
      <c r="G586" s="14">
        <f t="shared" si="50"/>
        <v>3.4133314093080376</v>
      </c>
      <c r="H586" s="13">
        <v>4.7097336584096912E-3</v>
      </c>
      <c r="I586" s="13">
        <f t="shared" si="51"/>
        <v>4.1821152261818243E-3</v>
      </c>
    </row>
    <row r="587" spans="1:9" hidden="1" outlineLevel="1" x14ac:dyDescent="0.3">
      <c r="A587" s="12" t="s">
        <v>594</v>
      </c>
      <c r="B587" s="13">
        <v>7.2996521623710205E-3</v>
      </c>
      <c r="C587" s="13">
        <f t="shared" si="48"/>
        <v>5.9711684887836375E-3</v>
      </c>
      <c r="D587" s="6">
        <f t="shared" si="49"/>
        <v>3.5654853121442672E-5</v>
      </c>
      <c r="E587" s="13">
        <f t="shared" si="52"/>
        <v>-6.7439541881265802E-3</v>
      </c>
      <c r="F587" s="6">
        <f t="shared" si="53"/>
        <v>4.0737562978429073E-5</v>
      </c>
      <c r="G587" s="14">
        <f t="shared" si="50"/>
        <v>3.6629508148786196</v>
      </c>
      <c r="H587" s="13">
        <v>4.9768334984284495E-3</v>
      </c>
      <c r="I587" s="13">
        <f t="shared" si="51"/>
        <v>6.3825984503514763E-3</v>
      </c>
    </row>
    <row r="588" spans="1:9" hidden="1" outlineLevel="1" x14ac:dyDescent="0.3">
      <c r="A588" s="12" t="s">
        <v>595</v>
      </c>
      <c r="B588" s="13">
        <v>1.6870749056512096E-3</v>
      </c>
      <c r="C588" s="13">
        <f t="shared" si="48"/>
        <v>3.5859123206382682E-4</v>
      </c>
      <c r="D588" s="6">
        <f t="shared" si="49"/>
        <v>1.2858767171305331E-7</v>
      </c>
      <c r="E588" s="13">
        <f t="shared" si="52"/>
        <v>5.9711684887836375E-3</v>
      </c>
      <c r="F588" s="6">
        <f t="shared" si="53"/>
        <v>2.6306133683343863E-5</v>
      </c>
      <c r="G588" s="14">
        <f t="shared" si="50"/>
        <v>4.1967784859859538</v>
      </c>
      <c r="H588" s="13">
        <v>5.9865058264997363E-3</v>
      </c>
      <c r="I588" s="13">
        <f t="shared" si="51"/>
        <v>5.1289505440532237E-3</v>
      </c>
    </row>
    <row r="589" spans="1:9" hidden="1" outlineLevel="1" x14ac:dyDescent="0.3">
      <c r="A589" s="12" t="s">
        <v>596</v>
      </c>
      <c r="B589" s="13">
        <v>6.4418675537450355E-3</v>
      </c>
      <c r="C589" s="13">
        <f t="shared" si="48"/>
        <v>5.1133838801576525E-3</v>
      </c>
      <c r="D589" s="6">
        <f t="shared" si="49"/>
        <v>2.6146694705856128E-5</v>
      </c>
      <c r="E589" s="13">
        <f t="shared" si="52"/>
        <v>3.5859123206382682E-4</v>
      </c>
      <c r="F589" s="6">
        <f t="shared" si="53"/>
        <v>2.8674145121882082E-5</v>
      </c>
      <c r="G589" s="14">
        <f t="shared" si="50"/>
        <v>3.8109844576758687</v>
      </c>
      <c r="H589" s="13">
        <v>4.1970669822737105E-3</v>
      </c>
      <c r="I589" s="13">
        <f t="shared" si="51"/>
        <v>5.3548244716220238E-3</v>
      </c>
    </row>
    <row r="590" spans="1:9" hidden="1" outlineLevel="1" x14ac:dyDescent="0.3">
      <c r="A590" s="12" t="s">
        <v>597</v>
      </c>
      <c r="B590" s="13">
        <v>-1.6317734419649113E-3</v>
      </c>
      <c r="C590" s="13">
        <f t="shared" si="48"/>
        <v>-2.9602571155522943E-3</v>
      </c>
      <c r="D590" s="6">
        <f t="shared" si="49"/>
        <v>8.7631221901779898E-6</v>
      </c>
      <c r="E590" s="13">
        <f t="shared" si="52"/>
        <v>5.1133838801576525E-3</v>
      </c>
      <c r="F590" s="6">
        <f t="shared" si="53"/>
        <v>1.9267253363901877E-5</v>
      </c>
      <c r="G590" s="14">
        <f t="shared" si="50"/>
        <v>4.0491508131272056</v>
      </c>
      <c r="H590" s="13">
        <v>6.2008506684818809E-3</v>
      </c>
      <c r="I590" s="13">
        <f t="shared" si="51"/>
        <v>4.3894479566230051E-3</v>
      </c>
    </row>
    <row r="591" spans="1:9" hidden="1" outlineLevel="1" x14ac:dyDescent="0.3">
      <c r="A591" s="12" t="s">
        <v>598</v>
      </c>
      <c r="B591" s="13">
        <v>1.8418447338326407E-3</v>
      </c>
      <c r="C591" s="13">
        <f t="shared" si="48"/>
        <v>5.1336106024525794E-4</v>
      </c>
      <c r="D591" s="6">
        <f t="shared" si="49"/>
        <v>2.6353957817613536E-7</v>
      </c>
      <c r="E591" s="13">
        <f t="shared" si="52"/>
        <v>-2.9602571155522943E-3</v>
      </c>
      <c r="F591" s="6">
        <f t="shared" si="53"/>
        <v>3.9541132972189642E-5</v>
      </c>
      <c r="G591" s="14">
        <f t="shared" si="50"/>
        <v>4.6513713944881605</v>
      </c>
      <c r="H591" s="13">
        <v>3.7713110454305676E-3</v>
      </c>
      <c r="I591" s="13">
        <f t="shared" si="51"/>
        <v>6.2881740570844289E-3</v>
      </c>
    </row>
    <row r="592" spans="1:9" hidden="1" outlineLevel="1" x14ac:dyDescent="0.3">
      <c r="A592" s="12" t="s">
        <v>599</v>
      </c>
      <c r="B592" s="13">
        <v>-2.9242515783095627E-3</v>
      </c>
      <c r="C592" s="13">
        <f t="shared" si="48"/>
        <v>-4.2527352518969457E-3</v>
      </c>
      <c r="D592" s="6">
        <f t="shared" si="49"/>
        <v>1.8085757122726978E-5</v>
      </c>
      <c r="E592" s="13">
        <f t="shared" si="52"/>
        <v>5.1336106024525794E-4</v>
      </c>
      <c r="F592" s="6">
        <f t="shared" si="53"/>
        <v>1.2396742202574793E-5</v>
      </c>
      <c r="G592" s="14">
        <f t="shared" si="50"/>
        <v>3.9990114591733517</v>
      </c>
      <c r="H592" s="13">
        <v>5.2820928525622347E-3</v>
      </c>
      <c r="I592" s="13">
        <f t="shared" si="51"/>
        <v>3.5209007657948546E-3</v>
      </c>
    </row>
    <row r="593" spans="1:9" hidden="1" outlineLevel="1" x14ac:dyDescent="0.3">
      <c r="A593" s="12" t="s">
        <v>600</v>
      </c>
      <c r="B593" s="13">
        <v>4.6947887144410351E-3</v>
      </c>
      <c r="C593" s="13">
        <f t="shared" si="48"/>
        <v>3.3663050408536521E-3</v>
      </c>
      <c r="D593" s="6">
        <f t="shared" si="49"/>
        <v>1.1332009628076708E-5</v>
      </c>
      <c r="E593" s="13">
        <f t="shared" si="52"/>
        <v>-4.2527352518969457E-3</v>
      </c>
      <c r="F593" s="6">
        <f t="shared" si="53"/>
        <v>3.5357017328928772E-5</v>
      </c>
      <c r="G593" s="14">
        <f t="shared" si="50"/>
        <v>4.2332445203179674</v>
      </c>
      <c r="H593" s="13">
        <v>4.1753025830755094E-3</v>
      </c>
      <c r="I593" s="13">
        <f t="shared" si="51"/>
        <v>5.9461766984280559E-3</v>
      </c>
    </row>
    <row r="594" spans="1:9" hidden="1" outlineLevel="1" x14ac:dyDescent="0.3">
      <c r="A594" s="12" t="s">
        <v>601</v>
      </c>
      <c r="B594" s="13">
        <v>-3.8228404778309472E-3</v>
      </c>
      <c r="C594" s="13">
        <f t="shared" si="48"/>
        <v>-5.1513241514183298E-3</v>
      </c>
      <c r="D594" s="6">
        <f t="shared" si="49"/>
        <v>2.6536140512985776E-5</v>
      </c>
      <c r="E594" s="13">
        <f t="shared" si="52"/>
        <v>3.3663050408536521E-3</v>
      </c>
      <c r="F594" s="6">
        <f t="shared" si="53"/>
        <v>1.7396806509290763E-5</v>
      </c>
      <c r="G594" s="14">
        <f t="shared" si="50"/>
        <v>3.516668068310997</v>
      </c>
      <c r="H594" s="13">
        <v>1.0491525558800919E-2</v>
      </c>
      <c r="I594" s="13">
        <f t="shared" si="51"/>
        <v>4.1709479149577931E-3</v>
      </c>
    </row>
    <row r="595" spans="1:9" hidden="1" outlineLevel="1" x14ac:dyDescent="0.3">
      <c r="A595" s="12" t="s">
        <v>602</v>
      </c>
      <c r="B595" s="13">
        <v>-1.0573815022893411E-2</v>
      </c>
      <c r="C595" s="13">
        <f t="shared" ref="C595:C658" si="54">B595-B$8</f>
        <v>-1.1902298696480794E-2</v>
      </c>
      <c r="D595" s="6">
        <f t="shared" ref="D595:D658" si="55">C595^2</f>
        <v>1.4166471426024839E-4</v>
      </c>
      <c r="E595" s="13">
        <f t="shared" si="52"/>
        <v>-5.1513241514183298E-3</v>
      </c>
      <c r="F595" s="6">
        <f t="shared" si="53"/>
        <v>1.0551263290708898E-4</v>
      </c>
      <c r="G595" s="14">
        <f t="shared" ref="G595:G658" si="56">IFERROR(LN(_xlfn.GAMMA((B$14+1)/2)/(H595*SQRT(B$14*PI())*_xlfn.GAMMA(B$14/2))*(1 + D595/(H595^2*B$14))^(-(B$14+1)/2)),-10000)</f>
        <v>2.4965958790253415</v>
      </c>
      <c r="H595" s="13">
        <v>6.6562864925481515E-3</v>
      </c>
      <c r="I595" s="13">
        <f t="shared" ref="I595:I658" si="57">SQRT(F595)</f>
        <v>1.0271934233974095E-2</v>
      </c>
    </row>
    <row r="596" spans="1:9" hidden="1" outlineLevel="1" x14ac:dyDescent="0.3">
      <c r="A596" s="12" t="s">
        <v>603</v>
      </c>
      <c r="B596" s="13">
        <v>-3.4088046120521465E-2</v>
      </c>
      <c r="C596" s="13">
        <f t="shared" si="54"/>
        <v>-3.541652979410885E-2</v>
      </c>
      <c r="D596" s="6">
        <f t="shared" si="55"/>
        <v>1.2543305826569998E-3</v>
      </c>
      <c r="E596" s="13">
        <f t="shared" ref="E596:E659" si="58">C595</f>
        <v>-1.1902298696480794E-2</v>
      </c>
      <c r="F596" s="6">
        <f t="shared" ref="F596:F659" si="59">EXP(B$9 + B$10*ABS(E596/SQRT(H595^2)) + B$11*E596/SQRT(H595^2) + B$12*LN(H595^2))</f>
        <v>9.4531155077206807E-5</v>
      </c>
      <c r="G596" s="14">
        <f t="shared" si="56"/>
        <v>1.7847624846821417</v>
      </c>
      <c r="H596" s="13">
        <v>2.5498797240661068E-2</v>
      </c>
      <c r="I596" s="13">
        <f t="shared" si="57"/>
        <v>9.7227133598192031E-3</v>
      </c>
    </row>
    <row r="597" spans="1:9" hidden="1" outlineLevel="1" x14ac:dyDescent="0.3">
      <c r="A597" s="12" t="s">
        <v>604</v>
      </c>
      <c r="B597" s="13">
        <v>-3.0747925188099268E-2</v>
      </c>
      <c r="C597" s="13">
        <f t="shared" si="54"/>
        <v>-3.2076408861686653E-2</v>
      </c>
      <c r="D597" s="6">
        <f t="shared" si="55"/>
        <v>1.02889600546209E-3</v>
      </c>
      <c r="E597" s="13">
        <f t="shared" si="58"/>
        <v>-3.541652979410885E-2</v>
      </c>
      <c r="F597" s="6">
        <f t="shared" si="59"/>
        <v>9.0732561082664323E-4</v>
      </c>
      <c r="G597" s="14">
        <f t="shared" si="56"/>
        <v>1.6394920042221719</v>
      </c>
      <c r="H597" s="13">
        <v>1.9202661387055946E-2</v>
      </c>
      <c r="I597" s="13">
        <f t="shared" si="57"/>
        <v>3.0121846072686899E-2</v>
      </c>
    </row>
    <row r="598" spans="1:9" hidden="1" outlineLevel="1" x14ac:dyDescent="0.3">
      <c r="A598" s="12" t="s">
        <v>605</v>
      </c>
      <c r="B598" s="13">
        <v>-3.7856753407310142E-3</v>
      </c>
      <c r="C598" s="13">
        <f t="shared" si="54"/>
        <v>-5.1141590143183972E-3</v>
      </c>
      <c r="D598" s="6">
        <f t="shared" si="55"/>
        <v>2.6154622423734119E-5</v>
      </c>
      <c r="E598" s="13">
        <f t="shared" si="58"/>
        <v>-3.2076408861686653E-2</v>
      </c>
      <c r="F598" s="6">
        <f t="shared" si="59"/>
        <v>6.2914128082870583E-4</v>
      </c>
      <c r="G598" s="14">
        <f t="shared" si="56"/>
        <v>3.1172261243637487</v>
      </c>
      <c r="H598" s="13">
        <v>1.6855958848106218E-2</v>
      </c>
      <c r="I598" s="13">
        <f t="shared" si="57"/>
        <v>2.5082688867597625E-2</v>
      </c>
    </row>
    <row r="599" spans="1:9" hidden="1" outlineLevel="1" x14ac:dyDescent="0.3">
      <c r="A599" s="12" t="s">
        <v>606</v>
      </c>
      <c r="B599" s="13">
        <v>-4.5168174100652832E-2</v>
      </c>
      <c r="C599" s="13">
        <f t="shared" si="54"/>
        <v>-4.6496657774240217E-2</v>
      </c>
      <c r="D599" s="6">
        <f t="shared" si="55"/>
        <v>2.1619391841748133E-3</v>
      </c>
      <c r="E599" s="13">
        <f t="shared" si="58"/>
        <v>-5.1141590143183972E-3</v>
      </c>
      <c r="F599" s="6">
        <f t="shared" si="59"/>
        <v>2.2834497723237207E-4</v>
      </c>
      <c r="G599" s="14">
        <f t="shared" si="56"/>
        <v>1.2958539972265546</v>
      </c>
      <c r="H599" s="13">
        <v>2.8282777963350242E-2</v>
      </c>
      <c r="I599" s="13">
        <f t="shared" si="57"/>
        <v>1.5111087890432379E-2</v>
      </c>
    </row>
    <row r="600" spans="1:9" hidden="1" outlineLevel="1" x14ac:dyDescent="0.3">
      <c r="A600" s="12" t="s">
        <v>607</v>
      </c>
      <c r="B600" s="13">
        <v>-8.2724499142758506E-3</v>
      </c>
      <c r="C600" s="13">
        <f t="shared" si="54"/>
        <v>-9.6009335878632328E-3</v>
      </c>
      <c r="D600" s="6">
        <f t="shared" si="55"/>
        <v>9.2177925758560368E-5</v>
      </c>
      <c r="E600" s="13">
        <f t="shared" si="58"/>
        <v>-4.6496657774240217E-2</v>
      </c>
      <c r="F600" s="6">
        <f t="shared" si="59"/>
        <v>1.269578588676396E-3</v>
      </c>
      <c r="G600" s="14">
        <f t="shared" si="56"/>
        <v>2.4447422623045685</v>
      </c>
      <c r="H600" s="13">
        <v>3.3158796781105913E-2</v>
      </c>
      <c r="I600" s="13">
        <f t="shared" si="57"/>
        <v>3.5631146328407623E-2</v>
      </c>
    </row>
    <row r="601" spans="1:9" hidden="1" outlineLevel="1" x14ac:dyDescent="0.3">
      <c r="A601" s="12" t="s">
        <v>608</v>
      </c>
      <c r="B601" s="13">
        <v>4.5010865172777872E-2</v>
      </c>
      <c r="C601" s="13">
        <f t="shared" si="54"/>
        <v>4.3682381499190487E-2</v>
      </c>
      <c r="D601" s="6">
        <f t="shared" si="55"/>
        <v>1.9081504534408193E-3</v>
      </c>
      <c r="E601" s="13">
        <f t="shared" si="58"/>
        <v>-9.6009335878632328E-3</v>
      </c>
      <c r="F601" s="6">
        <f t="shared" si="59"/>
        <v>7.9308991664644513E-4</v>
      </c>
      <c r="G601" s="14">
        <f t="shared" si="56"/>
        <v>1.3119464791796673</v>
      </c>
      <c r="H601" s="13">
        <v>2.5880720677979977E-2</v>
      </c>
      <c r="I601" s="13">
        <f t="shared" si="57"/>
        <v>2.8161852152272321E-2</v>
      </c>
    </row>
    <row r="602" spans="1:9" hidden="1" outlineLevel="1" x14ac:dyDescent="0.3">
      <c r="A602" s="12" t="s">
        <v>609</v>
      </c>
      <c r="B602" s="13">
        <v>-2.8510530261905299E-2</v>
      </c>
      <c r="C602" s="13">
        <f t="shared" si="54"/>
        <v>-2.9839013935492681E-2</v>
      </c>
      <c r="D602" s="6">
        <f t="shared" si="55"/>
        <v>8.9036675264252639E-4</v>
      </c>
      <c r="E602" s="13">
        <f t="shared" si="58"/>
        <v>4.3682381499190487E-2</v>
      </c>
      <c r="F602" s="6">
        <f t="shared" si="59"/>
        <v>6.2163206030255397E-4</v>
      </c>
      <c r="G602" s="14">
        <f t="shared" si="56"/>
        <v>2.0912604685777718</v>
      </c>
      <c r="H602" s="13">
        <v>3.034428489102111E-2</v>
      </c>
      <c r="I602" s="13">
        <f t="shared" si="57"/>
        <v>2.4932550216585424E-2</v>
      </c>
    </row>
    <row r="603" spans="1:9" hidden="1" outlineLevel="1" x14ac:dyDescent="0.3">
      <c r="A603" s="12" t="s">
        <v>610</v>
      </c>
      <c r="B603" s="13">
        <v>4.133635094064169E-2</v>
      </c>
      <c r="C603" s="13">
        <f t="shared" si="54"/>
        <v>4.0007867267054305E-2</v>
      </c>
      <c r="D603" s="6">
        <f t="shared" si="55"/>
        <v>1.6006294432582354E-3</v>
      </c>
      <c r="E603" s="13">
        <f t="shared" si="58"/>
        <v>-2.9839013935492681E-2</v>
      </c>
      <c r="F603" s="6">
        <f t="shared" si="59"/>
        <v>9.9582224567330347E-4</v>
      </c>
      <c r="G603" s="14">
        <f t="shared" si="56"/>
        <v>1.0350337320062846</v>
      </c>
      <c r="H603" s="13">
        <v>2.0259971873998615E-2</v>
      </c>
      <c r="I603" s="13">
        <f t="shared" si="57"/>
        <v>3.1556651369771531E-2</v>
      </c>
    </row>
    <row r="604" spans="1:9" hidden="1" outlineLevel="1" x14ac:dyDescent="0.3">
      <c r="A604" s="12" t="s">
        <v>611</v>
      </c>
      <c r="B604" s="13">
        <v>-3.4510725624696516E-2</v>
      </c>
      <c r="C604" s="13">
        <f t="shared" si="54"/>
        <v>-3.5839209298283901E-2</v>
      </c>
      <c r="D604" s="6">
        <f t="shared" si="55"/>
        <v>1.2844489231261993E-3</v>
      </c>
      <c r="E604" s="13">
        <f t="shared" si="58"/>
        <v>4.0007867267054305E-2</v>
      </c>
      <c r="F604" s="6">
        <f t="shared" si="59"/>
        <v>4.2129620571279086E-4</v>
      </c>
      <c r="G604" s="14">
        <f t="shared" si="56"/>
        <v>1.6775220926742491</v>
      </c>
      <c r="H604" s="13">
        <v>2.3659675389436259E-2</v>
      </c>
      <c r="I604" s="13">
        <f t="shared" si="57"/>
        <v>2.0525501351070351E-2</v>
      </c>
    </row>
    <row r="605" spans="1:9" hidden="1" outlineLevel="1" x14ac:dyDescent="0.3">
      <c r="A605" s="12" t="s">
        <v>612</v>
      </c>
      <c r="B605" s="13">
        <v>-1.7201002454620039E-2</v>
      </c>
      <c r="C605" s="13">
        <f t="shared" si="54"/>
        <v>-1.8529486128207422E-2</v>
      </c>
      <c r="D605" s="6">
        <f t="shared" si="55"/>
        <v>3.4334185617543127E-4</v>
      </c>
      <c r="E605" s="13">
        <f t="shared" si="58"/>
        <v>-3.5839209298283901E-2</v>
      </c>
      <c r="F605" s="6">
        <f t="shared" si="59"/>
        <v>8.4806200354095378E-4</v>
      </c>
      <c r="G605" s="14">
        <f t="shared" si="56"/>
        <v>2.3746152198471289</v>
      </c>
      <c r="H605" s="13">
        <v>3.1020109727199853E-2</v>
      </c>
      <c r="I605" s="13">
        <f t="shared" si="57"/>
        <v>2.9121504142831527E-2</v>
      </c>
    </row>
    <row r="606" spans="1:9" hidden="1" outlineLevel="1" x14ac:dyDescent="0.3">
      <c r="A606" s="12" t="s">
        <v>613</v>
      </c>
      <c r="B606" s="13">
        <v>-7.9010394848266635E-2</v>
      </c>
      <c r="C606" s="13">
        <f t="shared" si="54"/>
        <v>-8.0338878521854021E-2</v>
      </c>
      <c r="D606" s="6">
        <f t="shared" si="55"/>
        <v>6.454335402149217E-3</v>
      </c>
      <c r="E606" s="13">
        <f t="shared" si="58"/>
        <v>-1.8529486128207422E-2</v>
      </c>
      <c r="F606" s="6">
        <f t="shared" si="59"/>
        <v>8.3407821767231315E-4</v>
      </c>
      <c r="G606" s="14">
        <f t="shared" si="56"/>
        <v>0.45957966324412947</v>
      </c>
      <c r="H606" s="13">
        <v>4.2560109725691478E-2</v>
      </c>
      <c r="I606" s="13">
        <f t="shared" si="57"/>
        <v>2.8880412352878779E-2</v>
      </c>
    </row>
    <row r="607" spans="1:9" hidden="1" outlineLevel="1" x14ac:dyDescent="0.3">
      <c r="A607" s="12" t="s">
        <v>614</v>
      </c>
      <c r="B607" s="13">
        <v>4.821508053580021E-2</v>
      </c>
      <c r="C607" s="13">
        <f t="shared" si="54"/>
        <v>4.6886596862212825E-2</v>
      </c>
      <c r="D607" s="6">
        <f t="shared" si="55"/>
        <v>2.1983529653196656E-3</v>
      </c>
      <c r="E607" s="13">
        <f t="shared" si="58"/>
        <v>-8.0338878521854021E-2</v>
      </c>
      <c r="F607" s="6">
        <f t="shared" si="59"/>
        <v>3.105152088371897E-3</v>
      </c>
      <c r="G607" s="14">
        <f t="shared" si="56"/>
        <v>1.6362134250062073</v>
      </c>
      <c r="H607" s="13">
        <v>4.4272480619205266E-2</v>
      </c>
      <c r="I607" s="13">
        <f t="shared" si="57"/>
        <v>5.5723891540091643E-2</v>
      </c>
    </row>
    <row r="608" spans="1:9" hidden="1" outlineLevel="1" x14ac:dyDescent="0.3">
      <c r="A608" s="12" t="s">
        <v>615</v>
      </c>
      <c r="B608" s="13">
        <v>-5.0102856837410732E-2</v>
      </c>
      <c r="C608" s="13">
        <f t="shared" si="54"/>
        <v>-5.1431340510998118E-2</v>
      </c>
      <c r="D608" s="6">
        <f t="shared" si="55"/>
        <v>2.6451827867582361E-3</v>
      </c>
      <c r="E608" s="13">
        <f t="shared" si="58"/>
        <v>4.6886596862212825E-2</v>
      </c>
      <c r="F608" s="6">
        <f t="shared" si="59"/>
        <v>1.4587855782447615E-3</v>
      </c>
      <c r="G608" s="14">
        <f t="shared" si="56"/>
        <v>1.2007482348348097</v>
      </c>
      <c r="H608" s="13">
        <v>3.1391883517393783E-2</v>
      </c>
      <c r="I608" s="13">
        <f t="shared" si="57"/>
        <v>3.8194051608133453E-2</v>
      </c>
    </row>
    <row r="609" spans="1:9" hidden="1" outlineLevel="1" x14ac:dyDescent="0.3">
      <c r="A609" s="12" t="s">
        <v>616</v>
      </c>
      <c r="B609" s="13">
        <v>-9.9944851846007432E-2</v>
      </c>
      <c r="C609" s="13">
        <f t="shared" si="54"/>
        <v>-0.10127333551959482</v>
      </c>
      <c r="D609" s="6">
        <f t="shared" si="55"/>
        <v>1.0256288487264426E-2</v>
      </c>
      <c r="E609" s="13">
        <f t="shared" si="58"/>
        <v>-5.1431340510998118E-2</v>
      </c>
      <c r="F609" s="6">
        <f t="shared" si="59"/>
        <v>1.5351652291600828E-3</v>
      </c>
      <c r="G609" s="14">
        <f t="shared" si="56"/>
        <v>0.24345303362136375</v>
      </c>
      <c r="H609" s="13">
        <v>5.3980680189710653E-2</v>
      </c>
      <c r="I609" s="13">
        <f t="shared" si="57"/>
        <v>3.9181184631913349E-2</v>
      </c>
    </row>
    <row r="610" spans="1:9" hidden="1" outlineLevel="1" x14ac:dyDescent="0.3">
      <c r="A610" s="12" t="s">
        <v>617</v>
      </c>
      <c r="B610" s="13">
        <v>8.8808356440746597E-2</v>
      </c>
      <c r="C610" s="13">
        <f t="shared" si="54"/>
        <v>8.7479872767159211E-2</v>
      </c>
      <c r="D610" s="6">
        <f t="shared" si="55"/>
        <v>7.6527281393583635E-3</v>
      </c>
      <c r="E610" s="13">
        <f t="shared" si="58"/>
        <v>-0.10127333551959482</v>
      </c>
      <c r="F610" s="6">
        <f t="shared" si="59"/>
        <v>4.7908910433201732E-3</v>
      </c>
      <c r="G610" s="14">
        <f t="shared" si="56"/>
        <v>0.86959773132505502</v>
      </c>
      <c r="H610" s="13">
        <v>6.2259149907757438E-2</v>
      </c>
      <c r="I610" s="13">
        <f t="shared" si="57"/>
        <v>6.9216262852888649E-2</v>
      </c>
    </row>
    <row r="611" spans="1:9" hidden="1" outlineLevel="1" x14ac:dyDescent="0.3">
      <c r="A611" s="12" t="s">
        <v>618</v>
      </c>
      <c r="B611" s="13">
        <v>-0.12765214115647325</v>
      </c>
      <c r="C611" s="13">
        <f t="shared" si="54"/>
        <v>-0.12898062483006062</v>
      </c>
      <c r="D611" s="6">
        <f t="shared" si="55"/>
        <v>1.6636001581552848E-2</v>
      </c>
      <c r="E611" s="13">
        <f t="shared" si="58"/>
        <v>8.7479872767159211E-2</v>
      </c>
      <c r="F611" s="6">
        <f t="shared" si="59"/>
        <v>2.9642332130972236E-3</v>
      </c>
      <c r="G611" s="14">
        <f t="shared" si="56"/>
        <v>0.44052231290974475</v>
      </c>
      <c r="H611" s="13">
        <v>8.828496441567793E-2</v>
      </c>
      <c r="I611" s="13">
        <f t="shared" si="57"/>
        <v>5.4444772137435045E-2</v>
      </c>
    </row>
    <row r="612" spans="1:9" hidden="1" outlineLevel="1" x14ac:dyDescent="0.3">
      <c r="A612" s="12" t="s">
        <v>619</v>
      </c>
      <c r="B612" s="13">
        <v>5.8226286690741702E-2</v>
      </c>
      <c r="C612" s="13">
        <f t="shared" si="54"/>
        <v>5.6897803017154316E-2</v>
      </c>
      <c r="D612" s="6">
        <f t="shared" si="55"/>
        <v>3.237359988178895E-3</v>
      </c>
      <c r="E612" s="13">
        <f t="shared" si="58"/>
        <v>-0.12898062483006062</v>
      </c>
      <c r="F612" s="6">
        <f t="shared" si="59"/>
        <v>9.4233460189920293E-3</v>
      </c>
      <c r="G612" s="14">
        <f t="shared" si="56"/>
        <v>1.4165978670585537</v>
      </c>
      <c r="H612" s="13">
        <v>4.8352333270061762E-2</v>
      </c>
      <c r="I612" s="13">
        <f t="shared" si="57"/>
        <v>9.707392038540541E-2</v>
      </c>
    </row>
    <row r="613" spans="1:9" hidden="1" outlineLevel="1" x14ac:dyDescent="0.3">
      <c r="A613" s="12" t="s">
        <v>620</v>
      </c>
      <c r="B613" s="13">
        <v>-5.322233622142454E-2</v>
      </c>
      <c r="C613" s="13">
        <f t="shared" si="54"/>
        <v>-5.4550819895011926E-2</v>
      </c>
      <c r="D613" s="6">
        <f t="shared" si="55"/>
        <v>2.975791951218029E-3</v>
      </c>
      <c r="E613" s="13">
        <f t="shared" si="58"/>
        <v>5.6897803017154316E-2</v>
      </c>
      <c r="F613" s="6">
        <f t="shared" si="59"/>
        <v>1.763418659436826E-3</v>
      </c>
      <c r="G613" s="14">
        <f t="shared" si="56"/>
        <v>1.4542179888786426</v>
      </c>
      <c r="H613" s="13">
        <v>6.6409472983184809E-2</v>
      </c>
      <c r="I613" s="13">
        <f t="shared" si="57"/>
        <v>4.199307870872087E-2</v>
      </c>
    </row>
    <row r="614" spans="1:9" hidden="1" outlineLevel="1" x14ac:dyDescent="0.3">
      <c r="A614" s="12" t="s">
        <v>621</v>
      </c>
      <c r="B614" s="13">
        <v>4.6968462774209588E-3</v>
      </c>
      <c r="C614" s="13">
        <f t="shared" si="54"/>
        <v>3.3683626038335758E-3</v>
      </c>
      <c r="D614" s="6">
        <f t="shared" si="55"/>
        <v>1.1345866630904506E-5</v>
      </c>
      <c r="E614" s="13">
        <f t="shared" si="58"/>
        <v>-5.4550819895011926E-2</v>
      </c>
      <c r="F614" s="6">
        <f t="shared" si="59"/>
        <v>3.8756507902738681E-3</v>
      </c>
      <c r="G614" s="14">
        <f t="shared" si="56"/>
        <v>2.2852411957852174</v>
      </c>
      <c r="H614" s="13">
        <v>4.0421519134369026E-2</v>
      </c>
      <c r="I614" s="13">
        <f t="shared" si="57"/>
        <v>6.2254725043757668E-2</v>
      </c>
    </row>
    <row r="615" spans="1:9" hidden="1" outlineLevel="1" x14ac:dyDescent="0.3">
      <c r="A615" s="12" t="s">
        <v>622</v>
      </c>
      <c r="B615" s="13">
        <v>-4.4327634743158498E-2</v>
      </c>
      <c r="C615" s="13">
        <f t="shared" si="54"/>
        <v>-4.5656118416745883E-2</v>
      </c>
      <c r="D615" s="6">
        <f t="shared" si="55"/>
        <v>2.0844811488839226E-3</v>
      </c>
      <c r="E615" s="13">
        <f t="shared" si="58"/>
        <v>3.3683626038335758E-3</v>
      </c>
      <c r="F615" s="6">
        <f t="shared" si="59"/>
        <v>9.9013920881224605E-4</v>
      </c>
      <c r="G615" s="14">
        <f t="shared" si="56"/>
        <v>1.5627846784319526</v>
      </c>
      <c r="H615" s="13">
        <v>3.4125202541858135E-2</v>
      </c>
      <c r="I615" s="13">
        <f t="shared" si="57"/>
        <v>3.1466477540586679E-2</v>
      </c>
    </row>
    <row r="616" spans="1:9" hidden="1" outlineLevel="1" x14ac:dyDescent="0.3">
      <c r="A616" s="12" t="s">
        <v>623</v>
      </c>
      <c r="B616" s="13">
        <v>-2.9731491257259945E-2</v>
      </c>
      <c r="C616" s="13">
        <f t="shared" si="54"/>
        <v>-3.1059974930847327E-2</v>
      </c>
      <c r="D616" s="6">
        <f t="shared" si="55"/>
        <v>9.6472204270486438E-4</v>
      </c>
      <c r="E616" s="13">
        <f t="shared" si="58"/>
        <v>-4.5656118416745883E-2</v>
      </c>
      <c r="F616" s="6">
        <f t="shared" si="59"/>
        <v>1.5121369961671462E-3</v>
      </c>
      <c r="G616" s="14">
        <f t="shared" si="56"/>
        <v>2.0511469857586881</v>
      </c>
      <c r="H616" s="13">
        <v>3.1595619927575223E-2</v>
      </c>
      <c r="I616" s="13">
        <f t="shared" si="57"/>
        <v>3.8886205731173441E-2</v>
      </c>
    </row>
    <row r="617" spans="1:9" hidden="1" outlineLevel="1" x14ac:dyDescent="0.3">
      <c r="A617" s="12" t="s">
        <v>624</v>
      </c>
      <c r="B617" s="13">
        <v>8.9683156948216491E-2</v>
      </c>
      <c r="C617" s="13">
        <f t="shared" si="54"/>
        <v>8.8354673274629106E-2</v>
      </c>
      <c r="D617" s="6">
        <f t="shared" si="55"/>
        <v>7.8065482894664586E-3</v>
      </c>
      <c r="E617" s="13">
        <f t="shared" si="58"/>
        <v>-3.1059974930847327E-2</v>
      </c>
      <c r="F617" s="6">
        <f t="shared" si="59"/>
        <v>1.0730157602507162E-3</v>
      </c>
      <c r="G617" s="14">
        <f t="shared" si="56"/>
        <v>0.51232085422839568</v>
      </c>
      <c r="H617" s="13">
        <v>4.9882340231824203E-2</v>
      </c>
      <c r="I617" s="13">
        <f t="shared" si="57"/>
        <v>3.2756919272891281E-2</v>
      </c>
    </row>
    <row r="618" spans="1:9" hidden="1" outlineLevel="1" x14ac:dyDescent="0.3">
      <c r="A618" s="12" t="s">
        <v>625</v>
      </c>
      <c r="B618" s="13">
        <v>1.1468998674479099E-2</v>
      </c>
      <c r="C618" s="13">
        <f t="shared" si="54"/>
        <v>1.0140515000891717E-2</v>
      </c>
      <c r="D618" s="6">
        <f t="shared" si="55"/>
        <v>1.0283004448330993E-4</v>
      </c>
      <c r="E618" s="13">
        <f t="shared" si="58"/>
        <v>8.8354673274629106E-2</v>
      </c>
      <c r="F618" s="6">
        <f t="shared" si="59"/>
        <v>2.1348256499182528E-3</v>
      </c>
      <c r="G618" s="14">
        <f t="shared" si="56"/>
        <v>2.1652748739118777</v>
      </c>
      <c r="H618" s="13">
        <v>4.4560299419887824E-2</v>
      </c>
      <c r="I618" s="13">
        <f t="shared" si="57"/>
        <v>4.6204173511905318E-2</v>
      </c>
    </row>
    <row r="619" spans="1:9" hidden="1" outlineLevel="1" x14ac:dyDescent="0.3">
      <c r="A619" s="12" t="s">
        <v>626</v>
      </c>
      <c r="B619" s="13">
        <v>6.0543828751667757E-2</v>
      </c>
      <c r="C619" s="13">
        <f t="shared" si="54"/>
        <v>5.9215345078080371E-2</v>
      </c>
      <c r="D619" s="6">
        <f t="shared" si="55"/>
        <v>3.5064570927161374E-3</v>
      </c>
      <c r="E619" s="13">
        <f t="shared" si="58"/>
        <v>1.0140515000891717E-2</v>
      </c>
      <c r="F619" s="6">
        <f t="shared" si="59"/>
        <v>1.2250432713198109E-3</v>
      </c>
      <c r="G619" s="14">
        <f t="shared" si="56"/>
        <v>-0.10935690940323807</v>
      </c>
      <c r="H619" s="13">
        <v>2.4530233300949583E-2</v>
      </c>
      <c r="I619" s="13">
        <f t="shared" si="57"/>
        <v>3.5000618156252765E-2</v>
      </c>
    </row>
    <row r="620" spans="1:9" hidden="1" outlineLevel="1" x14ac:dyDescent="0.3">
      <c r="A620" s="12" t="s">
        <v>627</v>
      </c>
      <c r="B620" s="13">
        <v>-3.4267808022629478E-2</v>
      </c>
      <c r="C620" s="13">
        <f t="shared" si="54"/>
        <v>-3.5596291696216864E-2</v>
      </c>
      <c r="D620" s="6">
        <f t="shared" si="55"/>
        <v>1.2670959825221576E-3</v>
      </c>
      <c r="E620" s="13">
        <f t="shared" si="58"/>
        <v>5.9215345078080371E-2</v>
      </c>
      <c r="F620" s="6">
        <f t="shared" si="59"/>
        <v>6.6254802374954432E-4</v>
      </c>
      <c r="G620" s="14">
        <f t="shared" si="56"/>
        <v>1.9084512720170437</v>
      </c>
      <c r="H620" s="13">
        <v>3.8716310634725123E-2</v>
      </c>
      <c r="I620" s="13">
        <f t="shared" si="57"/>
        <v>2.5740008231341812E-2</v>
      </c>
    </row>
    <row r="621" spans="1:9" hidden="1" outlineLevel="1" x14ac:dyDescent="0.3">
      <c r="A621" s="12" t="s">
        <v>628</v>
      </c>
      <c r="B621" s="13">
        <v>3.2966616221455518E-2</v>
      </c>
      <c r="C621" s="13">
        <f t="shared" si="54"/>
        <v>3.1638132547868132E-2</v>
      </c>
      <c r="D621" s="6">
        <f t="shared" si="55"/>
        <v>1.0009714311164728E-3</v>
      </c>
      <c r="E621" s="13">
        <f t="shared" si="58"/>
        <v>-3.5596291696216864E-2</v>
      </c>
      <c r="F621" s="6">
        <f t="shared" si="59"/>
        <v>1.5081549786215315E-3</v>
      </c>
      <c r="G621" s="14">
        <f t="shared" si="56"/>
        <v>1.5962785630259142</v>
      </c>
      <c r="H621" s="13">
        <v>1.8369479182441008E-2</v>
      </c>
      <c r="I621" s="13">
        <f t="shared" si="57"/>
        <v>3.8834971077902604E-2</v>
      </c>
    </row>
    <row r="622" spans="1:9" hidden="1" outlineLevel="1" x14ac:dyDescent="0.3">
      <c r="A622" s="12" t="s">
        <v>629</v>
      </c>
      <c r="B622" s="13">
        <v>-1.6142381973062482E-2</v>
      </c>
      <c r="C622" s="13">
        <f t="shared" si="54"/>
        <v>-1.7470865646649864E-2</v>
      </c>
      <c r="D622" s="6">
        <f t="shared" si="55"/>
        <v>3.0523114644329037E-4</v>
      </c>
      <c r="E622" s="13">
        <f t="shared" si="58"/>
        <v>3.1638132547868132E-2</v>
      </c>
      <c r="F622" s="6">
        <f t="shared" si="59"/>
        <v>3.3205192302403598E-4</v>
      </c>
      <c r="G622" s="14">
        <f t="shared" si="56"/>
        <v>2.6268159174202772</v>
      </c>
      <c r="H622" s="13">
        <v>1.7433262297451662E-2</v>
      </c>
      <c r="I622" s="13">
        <f t="shared" si="57"/>
        <v>1.8222291925661712E-2</v>
      </c>
    </row>
    <row r="623" spans="1:9" hidden="1" outlineLevel="1" x14ac:dyDescent="0.3">
      <c r="A623" s="12" t="s">
        <v>630</v>
      </c>
      <c r="B623" s="13">
        <v>-4.5146328727152268E-2</v>
      </c>
      <c r="C623" s="13">
        <f t="shared" si="54"/>
        <v>-4.6474812400739654E-2</v>
      </c>
      <c r="D623" s="6">
        <f t="shared" si="55"/>
        <v>2.1599081876839442E-3</v>
      </c>
      <c r="E623" s="13">
        <f t="shared" si="58"/>
        <v>-1.7470865646649864E-2</v>
      </c>
      <c r="F623" s="6">
        <f t="shared" si="59"/>
        <v>3.6064536436295505E-4</v>
      </c>
      <c r="G623" s="14">
        <f t="shared" si="56"/>
        <v>1.6132536933247164</v>
      </c>
      <c r="H623" s="13">
        <v>3.894073681488569E-2</v>
      </c>
      <c r="I623" s="13">
        <f t="shared" si="57"/>
        <v>1.8990665190112617E-2</v>
      </c>
    </row>
    <row r="624" spans="1:9" hidden="1" outlineLevel="1" x14ac:dyDescent="0.3">
      <c r="A624" s="12" t="s">
        <v>631</v>
      </c>
      <c r="B624" s="13">
        <v>2.2572695703622976E-2</v>
      </c>
      <c r="C624" s="13">
        <f t="shared" si="54"/>
        <v>2.1244212030035594E-2</v>
      </c>
      <c r="D624" s="6">
        <f t="shared" si="55"/>
        <v>4.5131654477710906E-4</v>
      </c>
      <c r="E624" s="13">
        <f t="shared" si="58"/>
        <v>-4.6474812400739654E-2</v>
      </c>
      <c r="F624" s="6">
        <f t="shared" si="59"/>
        <v>1.7796008620106375E-3</v>
      </c>
      <c r="G624" s="14">
        <f t="shared" si="56"/>
        <v>2.2748046339136936</v>
      </c>
      <c r="H624" s="13">
        <v>1.4965534646550923E-2</v>
      </c>
      <c r="I624" s="13">
        <f t="shared" si="57"/>
        <v>4.2185315715431569E-2</v>
      </c>
    </row>
    <row r="625" spans="1:9" hidden="1" outlineLevel="1" x14ac:dyDescent="0.3">
      <c r="A625" s="12" t="s">
        <v>632</v>
      </c>
      <c r="B625" s="13">
        <v>-1.5252860231953606E-2</v>
      </c>
      <c r="C625" s="13">
        <f t="shared" si="54"/>
        <v>-1.6581343905540988E-2</v>
      </c>
      <c r="D625" s="6">
        <f t="shared" si="55"/>
        <v>2.7494096571382124E-4</v>
      </c>
      <c r="E625" s="13">
        <f t="shared" si="58"/>
        <v>2.1244212030035594E-2</v>
      </c>
      <c r="F625" s="6">
        <f t="shared" si="59"/>
        <v>2.1226407031334839E-4</v>
      </c>
      <c r="G625" s="14">
        <f t="shared" si="56"/>
        <v>2.6429816451259156</v>
      </c>
      <c r="H625" s="13">
        <v>2.0314660338931499E-2</v>
      </c>
      <c r="I625" s="13">
        <f t="shared" si="57"/>
        <v>1.4569285168234865E-2</v>
      </c>
    </row>
    <row r="626" spans="1:9" hidden="1" outlineLevel="1" x14ac:dyDescent="0.3">
      <c r="A626" s="12" t="s">
        <v>633</v>
      </c>
      <c r="B626" s="13">
        <v>6.7968230567686042E-2</v>
      </c>
      <c r="C626" s="13">
        <f t="shared" si="54"/>
        <v>6.6639746894098656E-2</v>
      </c>
      <c r="D626" s="6">
        <f t="shared" si="55"/>
        <v>4.4408558661095318E-3</v>
      </c>
      <c r="E626" s="13">
        <f t="shared" si="58"/>
        <v>-1.6581343905540988E-2</v>
      </c>
      <c r="F626" s="6">
        <f t="shared" si="59"/>
        <v>4.3100744795930497E-4</v>
      </c>
      <c r="G626" s="14">
        <f t="shared" si="56"/>
        <v>0.91635801509687509</v>
      </c>
      <c r="H626" s="13">
        <v>4.0076598344104243E-2</v>
      </c>
      <c r="I626" s="13">
        <f t="shared" si="57"/>
        <v>2.0760718869039796E-2</v>
      </c>
    </row>
    <row r="627" spans="1:9" hidden="1" outlineLevel="1" x14ac:dyDescent="0.3">
      <c r="A627" s="12" t="s">
        <v>634</v>
      </c>
      <c r="B627" s="13">
        <v>-1.6043316629523077E-3</v>
      </c>
      <c r="C627" s="13">
        <f t="shared" si="54"/>
        <v>-2.9328153365396903E-3</v>
      </c>
      <c r="D627" s="6">
        <f t="shared" si="55"/>
        <v>8.601405798242417E-6</v>
      </c>
      <c r="E627" s="13">
        <f t="shared" si="58"/>
        <v>6.6639746894098656E-2</v>
      </c>
      <c r="F627" s="6">
        <f t="shared" si="59"/>
        <v>1.3892163137665555E-3</v>
      </c>
      <c r="G627" s="14">
        <f t="shared" si="56"/>
        <v>2.4751774042618484</v>
      </c>
      <c r="H627" s="13">
        <v>3.34163594551549E-2</v>
      </c>
      <c r="I627" s="13">
        <f t="shared" si="57"/>
        <v>3.7272192231830897E-2</v>
      </c>
    </row>
    <row r="628" spans="1:9" hidden="1" outlineLevel="1" x14ac:dyDescent="0.3">
      <c r="A628" s="12" t="s">
        <v>635</v>
      </c>
      <c r="B628" s="13">
        <v>3.3489345244689953E-2</v>
      </c>
      <c r="C628" s="13">
        <f t="shared" si="54"/>
        <v>3.2160861571102567E-2</v>
      </c>
      <c r="D628" s="6">
        <f t="shared" si="55"/>
        <v>1.0343210169956219E-3</v>
      </c>
      <c r="E628" s="13">
        <f t="shared" si="58"/>
        <v>-2.9328153365396903E-3</v>
      </c>
      <c r="F628" s="6">
        <f t="shared" si="59"/>
        <v>7.1787387758369251E-4</v>
      </c>
      <c r="G628" s="14">
        <f t="shared" si="56"/>
        <v>1.8354574757070952</v>
      </c>
      <c r="H628" s="13">
        <v>2.2132675032191223E-2</v>
      </c>
      <c r="I628" s="13">
        <f t="shared" si="57"/>
        <v>2.6793168487203832E-2</v>
      </c>
    </row>
    <row r="629" spans="1:9" hidden="1" outlineLevel="1" x14ac:dyDescent="0.3">
      <c r="A629" s="12" t="s">
        <v>636</v>
      </c>
      <c r="B629" s="13">
        <v>1.438343869822631E-2</v>
      </c>
      <c r="C629" s="13">
        <f t="shared" si="54"/>
        <v>1.3054955024638928E-2</v>
      </c>
      <c r="D629" s="6">
        <f t="shared" si="55"/>
        <v>1.7043185069534519E-4</v>
      </c>
      <c r="E629" s="13">
        <f t="shared" si="58"/>
        <v>3.2160861571102567E-2</v>
      </c>
      <c r="F629" s="6">
        <f t="shared" si="59"/>
        <v>4.4140589287979117E-4</v>
      </c>
      <c r="G629" s="14">
        <f t="shared" si="56"/>
        <v>2.8702127552432883</v>
      </c>
      <c r="H629" s="13">
        <v>1.6538700027297612E-2</v>
      </c>
      <c r="I629" s="13">
        <f t="shared" si="57"/>
        <v>2.1009661893514404E-2</v>
      </c>
    </row>
    <row r="630" spans="1:9" hidden="1" outlineLevel="1" x14ac:dyDescent="0.3">
      <c r="A630" s="12" t="s">
        <v>637</v>
      </c>
      <c r="B630" s="13">
        <v>-1.0155992507349275E-2</v>
      </c>
      <c r="C630" s="13">
        <f t="shared" si="54"/>
        <v>-1.1484476180936657E-2</v>
      </c>
      <c r="D630" s="6">
        <f t="shared" si="55"/>
        <v>1.318931931505014E-4</v>
      </c>
      <c r="E630" s="13">
        <f t="shared" si="58"/>
        <v>1.3054955024638928E-2</v>
      </c>
      <c r="F630" s="6">
        <f t="shared" si="59"/>
        <v>2.2173293842154469E-4</v>
      </c>
      <c r="G630" s="14">
        <f t="shared" si="56"/>
        <v>2.9194369776542701</v>
      </c>
      <c r="H630" s="13">
        <v>1.7209941054453618E-2</v>
      </c>
      <c r="I630" s="13">
        <f t="shared" si="57"/>
        <v>1.4890699729077365E-2</v>
      </c>
    </row>
    <row r="631" spans="1:9" hidden="1" outlineLevel="1" x14ac:dyDescent="0.3">
      <c r="A631" s="12" t="s">
        <v>638</v>
      </c>
      <c r="B631" s="13">
        <v>3.01144965504564E-2</v>
      </c>
      <c r="C631" s="13">
        <f t="shared" si="54"/>
        <v>2.8786012876869018E-2</v>
      </c>
      <c r="D631" s="6">
        <f t="shared" si="55"/>
        <v>8.2863453734726897E-4</v>
      </c>
      <c r="E631" s="13">
        <f t="shared" si="58"/>
        <v>-1.1484476180936657E-2</v>
      </c>
      <c r="F631" s="6">
        <f t="shared" si="59"/>
        <v>2.9145688565528392E-4</v>
      </c>
      <c r="G631" s="14">
        <f t="shared" si="56"/>
        <v>1.7657245230500962</v>
      </c>
      <c r="H631" s="13">
        <v>1.7411276759440607E-2</v>
      </c>
      <c r="I631" s="13">
        <f t="shared" si="57"/>
        <v>1.7072108412708838E-2</v>
      </c>
    </row>
    <row r="632" spans="1:9" hidden="1" outlineLevel="1" x14ac:dyDescent="0.3">
      <c r="A632" s="12" t="s">
        <v>639</v>
      </c>
      <c r="B632" s="13">
        <v>-2.2276750679012372E-2</v>
      </c>
      <c r="C632" s="13">
        <f t="shared" si="54"/>
        <v>-2.3605234352599754E-2</v>
      </c>
      <c r="D632" s="6">
        <f t="shared" si="55"/>
        <v>5.5720708884115556E-4</v>
      </c>
      <c r="E632" s="13">
        <f t="shared" si="58"/>
        <v>2.8786012876869018E-2</v>
      </c>
      <c r="F632" s="6">
        <f t="shared" si="59"/>
        <v>2.9606988254878691E-4</v>
      </c>
      <c r="G632" s="14">
        <f t="shared" si="56"/>
        <v>2.3029869933774836</v>
      </c>
      <c r="H632" s="13">
        <v>2.0433205563808808E-2</v>
      </c>
      <c r="I632" s="13">
        <f t="shared" si="57"/>
        <v>1.7206681334551034E-2</v>
      </c>
    </row>
    <row r="633" spans="1:9" hidden="1" outlineLevel="1" x14ac:dyDescent="0.3">
      <c r="A633" s="12" t="s">
        <v>640</v>
      </c>
      <c r="B633" s="13">
        <v>5.7998589924373595E-3</v>
      </c>
      <c r="C633" s="13">
        <f t="shared" si="54"/>
        <v>4.4713753188499765E-3</v>
      </c>
      <c r="D633" s="6">
        <f t="shared" si="55"/>
        <v>1.9993197242020727E-5</v>
      </c>
      <c r="E633" s="13">
        <f t="shared" si="58"/>
        <v>-2.3605234352599754E-2</v>
      </c>
      <c r="F633" s="6">
        <f t="shared" si="59"/>
        <v>5.2762477779106276E-4</v>
      </c>
      <c r="G633" s="14">
        <f t="shared" si="56"/>
        <v>3.3497226495458041</v>
      </c>
      <c r="H633" s="13">
        <v>1.3209182217296044E-2</v>
      </c>
      <c r="I633" s="13">
        <f t="shared" si="57"/>
        <v>2.2970084409750496E-2</v>
      </c>
    </row>
    <row r="634" spans="1:9" hidden="1" outlineLevel="1" x14ac:dyDescent="0.3">
      <c r="A634" s="12" t="s">
        <v>641</v>
      </c>
      <c r="B634" s="13">
        <v>2.6440929079185473E-2</v>
      </c>
      <c r="C634" s="13">
        <f t="shared" si="54"/>
        <v>2.511244540559809E-2</v>
      </c>
      <c r="D634" s="6">
        <f t="shared" si="55"/>
        <v>6.3063491424914463E-4</v>
      </c>
      <c r="E634" s="13">
        <f t="shared" si="58"/>
        <v>4.4713753188499765E-3</v>
      </c>
      <c r="F634" s="6">
        <f t="shared" si="59"/>
        <v>1.3216086225765228E-4</v>
      </c>
      <c r="G634" s="14">
        <f t="shared" si="56"/>
        <v>2.1192714104584569</v>
      </c>
      <c r="H634" s="13">
        <v>1.790262222672398E-2</v>
      </c>
      <c r="I634" s="13">
        <f t="shared" si="57"/>
        <v>1.1496123792724758E-2</v>
      </c>
    </row>
    <row r="635" spans="1:9" hidden="1" outlineLevel="1" x14ac:dyDescent="0.3">
      <c r="A635" s="12" t="s">
        <v>642</v>
      </c>
      <c r="B635" s="13">
        <v>-1.8042794099790368E-2</v>
      </c>
      <c r="C635" s="13">
        <f t="shared" si="54"/>
        <v>-1.937127777337775E-2</v>
      </c>
      <c r="D635" s="6">
        <f t="shared" si="55"/>
        <v>3.7524640257335885E-4</v>
      </c>
      <c r="E635" s="13">
        <f t="shared" si="58"/>
        <v>2.511244540559809E-2</v>
      </c>
      <c r="F635" s="6">
        <f t="shared" si="59"/>
        <v>2.9467898137625547E-4</v>
      </c>
      <c r="G635" s="14">
        <f t="shared" si="56"/>
        <v>2.4547059525076746</v>
      </c>
      <c r="H635" s="13">
        <v>1.5210876566989166E-2</v>
      </c>
      <c r="I635" s="13">
        <f t="shared" si="57"/>
        <v>1.7166216280131607E-2</v>
      </c>
    </row>
    <row r="636" spans="1:9" hidden="1" outlineLevel="1" x14ac:dyDescent="0.3">
      <c r="A636" s="12" t="s">
        <v>643</v>
      </c>
      <c r="B636" s="13">
        <v>-3.1155167779795462E-2</v>
      </c>
      <c r="C636" s="13">
        <f t="shared" si="54"/>
        <v>-3.2483651453382847E-2</v>
      </c>
      <c r="D636" s="6">
        <f t="shared" si="55"/>
        <v>1.0551876117448615E-3</v>
      </c>
      <c r="E636" s="13">
        <f t="shared" si="58"/>
        <v>-1.937127777337775E-2</v>
      </c>
      <c r="F636" s="6">
        <f t="shared" si="59"/>
        <v>3.2656977154755037E-4</v>
      </c>
      <c r="G636" s="14">
        <f t="shared" si="56"/>
        <v>1.3704289342655995</v>
      </c>
      <c r="H636" s="13">
        <v>1.7244769286259717E-2</v>
      </c>
      <c r="I636" s="13">
        <f t="shared" si="57"/>
        <v>1.8071241560765835E-2</v>
      </c>
    </row>
    <row r="637" spans="1:9" hidden="1" outlineLevel="1" x14ac:dyDescent="0.3">
      <c r="A637" s="12" t="s">
        <v>644</v>
      </c>
      <c r="B637" s="13">
        <v>2.2671301062101197E-2</v>
      </c>
      <c r="C637" s="13">
        <f t="shared" si="54"/>
        <v>2.1342817388513815E-2</v>
      </c>
      <c r="D637" s="6">
        <f t="shared" si="55"/>
        <v>4.5551585407944766E-4</v>
      </c>
      <c r="E637" s="13">
        <f t="shared" si="58"/>
        <v>-3.2483651453382847E-2</v>
      </c>
      <c r="F637" s="6">
        <f t="shared" si="59"/>
        <v>5.8153864305057279E-4</v>
      </c>
      <c r="G637" s="14">
        <f t="shared" si="56"/>
        <v>2.4254312310665695</v>
      </c>
      <c r="H637" s="13">
        <v>2.0620685099656231E-2</v>
      </c>
      <c r="I637" s="13">
        <f t="shared" si="57"/>
        <v>2.4115112337506801E-2</v>
      </c>
    </row>
    <row r="638" spans="1:9" hidden="1" outlineLevel="1" x14ac:dyDescent="0.3">
      <c r="A638" s="12" t="s">
        <v>645</v>
      </c>
      <c r="B638" s="13">
        <v>-5.395641810268519E-4</v>
      </c>
      <c r="C638" s="13">
        <f t="shared" si="54"/>
        <v>-1.8680478546142347E-3</v>
      </c>
      <c r="D638" s="6">
        <f t="shared" si="55"/>
        <v>3.4896027871288448E-6</v>
      </c>
      <c r="E638" s="13">
        <f t="shared" si="58"/>
        <v>2.1342817388513815E-2</v>
      </c>
      <c r="F638" s="6">
        <f t="shared" si="59"/>
        <v>3.5251590684518892E-4</v>
      </c>
      <c r="G638" s="14">
        <f t="shared" si="56"/>
        <v>3.3329235950365126</v>
      </c>
      <c r="H638" s="13">
        <v>1.4102663706845769E-2</v>
      </c>
      <c r="I638" s="13">
        <f t="shared" si="57"/>
        <v>1.8775406968829969E-2</v>
      </c>
    </row>
    <row r="639" spans="1:9" hidden="1" outlineLevel="1" x14ac:dyDescent="0.3">
      <c r="A639" s="12" t="s">
        <v>646</v>
      </c>
      <c r="B639" s="13">
        <v>1.3822111461719605E-2</v>
      </c>
      <c r="C639" s="13">
        <f t="shared" si="54"/>
        <v>1.2493627788132223E-2</v>
      </c>
      <c r="D639" s="6">
        <f t="shared" si="55"/>
        <v>1.5609073530838965E-4</v>
      </c>
      <c r="E639" s="13">
        <f t="shared" si="58"/>
        <v>-1.8680478546142347E-3</v>
      </c>
      <c r="F639" s="6">
        <f t="shared" si="59"/>
        <v>1.4901690544263254E-4</v>
      </c>
      <c r="G639" s="14">
        <f t="shared" si="56"/>
        <v>2.9620229693924771</v>
      </c>
      <c r="H639" s="13">
        <v>1.2628128317577479E-2</v>
      </c>
      <c r="I639" s="13">
        <f t="shared" si="57"/>
        <v>1.2207248070004662E-2</v>
      </c>
    </row>
    <row r="640" spans="1:9" hidden="1" outlineLevel="1" x14ac:dyDescent="0.3">
      <c r="A640" s="12" t="s">
        <v>647</v>
      </c>
      <c r="B640" s="13">
        <v>1.4606871524449172E-2</v>
      </c>
      <c r="C640" s="13">
        <f t="shared" si="54"/>
        <v>1.327838785086179E-2</v>
      </c>
      <c r="D640" s="6">
        <f t="shared" si="55"/>
        <v>1.7631558391791399E-4</v>
      </c>
      <c r="E640" s="13">
        <f t="shared" si="58"/>
        <v>1.2493627788132223E-2</v>
      </c>
      <c r="F640" s="6">
        <f t="shared" si="59"/>
        <v>1.407241234605934E-4</v>
      </c>
      <c r="G640" s="14">
        <f t="shared" si="56"/>
        <v>2.7353300189557559</v>
      </c>
      <c r="H640" s="13">
        <v>9.2686210471761808E-3</v>
      </c>
      <c r="I640" s="13">
        <f t="shared" si="57"/>
        <v>1.186271990146414E-2</v>
      </c>
    </row>
    <row r="641" spans="1:9" hidden="1" outlineLevel="1" x14ac:dyDescent="0.3">
      <c r="A641" s="12" t="s">
        <v>648</v>
      </c>
      <c r="B641" s="13">
        <v>-5.2561394601198371E-3</v>
      </c>
      <c r="C641" s="13">
        <f t="shared" si="54"/>
        <v>-6.5846231337072202E-3</v>
      </c>
      <c r="D641" s="6">
        <f t="shared" si="55"/>
        <v>4.3357261812952291E-5</v>
      </c>
      <c r="E641" s="13">
        <f t="shared" si="58"/>
        <v>1.327838785086179E-2</v>
      </c>
      <c r="F641" s="6">
        <f t="shared" si="59"/>
        <v>8.7668242357551496E-5</v>
      </c>
      <c r="G641" s="14">
        <f t="shared" si="56"/>
        <v>3.165306615289007</v>
      </c>
      <c r="H641" s="13">
        <v>1.5338963594791151E-2</v>
      </c>
      <c r="I641" s="13">
        <f t="shared" si="57"/>
        <v>9.3631320805354183E-3</v>
      </c>
    </row>
    <row r="642" spans="1:9" hidden="1" outlineLevel="1" x14ac:dyDescent="0.3">
      <c r="A642" s="12" t="s">
        <v>649</v>
      </c>
      <c r="B642" s="13">
        <v>2.6236663207249239E-2</v>
      </c>
      <c r="C642" s="13">
        <f t="shared" si="54"/>
        <v>2.4908179533661857E-2</v>
      </c>
      <c r="D642" s="6">
        <f t="shared" si="55"/>
        <v>6.2041740768113143E-4</v>
      </c>
      <c r="E642" s="13">
        <f t="shared" si="58"/>
        <v>-6.5846231337072202E-3</v>
      </c>
      <c r="F642" s="6">
        <f t="shared" si="59"/>
        <v>2.0588496653341687E-4</v>
      </c>
      <c r="G642" s="14">
        <f t="shared" si="56"/>
        <v>2.2403735471640824</v>
      </c>
      <c r="H642" s="13">
        <v>2.1043966315617064E-2</v>
      </c>
      <c r="I642" s="13">
        <f t="shared" si="57"/>
        <v>1.4348692154109966E-2</v>
      </c>
    </row>
    <row r="643" spans="1:9" hidden="1" outlineLevel="1" x14ac:dyDescent="0.3">
      <c r="A643" s="12" t="s">
        <v>650</v>
      </c>
      <c r="B643" s="13">
        <v>-9.2551165252656598E-3</v>
      </c>
      <c r="C643" s="13">
        <f t="shared" si="54"/>
        <v>-1.0583600198853042E-2</v>
      </c>
      <c r="D643" s="6">
        <f t="shared" si="55"/>
        <v>1.1201259316916216E-4</v>
      </c>
      <c r="E643" s="13">
        <f t="shared" si="58"/>
        <v>2.4908179533661857E-2</v>
      </c>
      <c r="F643" s="6">
        <f t="shared" si="59"/>
        <v>3.7844736688569648E-4</v>
      </c>
      <c r="G643" s="14">
        <f t="shared" si="56"/>
        <v>3.1177333329365671</v>
      </c>
      <c r="H643" s="13">
        <v>9.5917519268025348E-3</v>
      </c>
      <c r="I643" s="13">
        <f t="shared" si="57"/>
        <v>1.9453723728008899E-2</v>
      </c>
    </row>
    <row r="644" spans="1:9" hidden="1" outlineLevel="1" x14ac:dyDescent="0.3">
      <c r="A644" s="12" t="s">
        <v>651</v>
      </c>
      <c r="B644" s="13">
        <v>-2.8460220686828817E-2</v>
      </c>
      <c r="C644" s="13">
        <f t="shared" si="54"/>
        <v>-2.97887043604162E-2</v>
      </c>
      <c r="D644" s="6">
        <f t="shared" si="55"/>
        <v>8.8736690747227907E-4</v>
      </c>
      <c r="E644" s="13">
        <f t="shared" si="58"/>
        <v>-1.0583600198853042E-2</v>
      </c>
      <c r="F644" s="6">
        <f t="shared" si="59"/>
        <v>1.2630522868477948E-4</v>
      </c>
      <c r="G644" s="14">
        <f t="shared" si="56"/>
        <v>1.6496441705873193</v>
      </c>
      <c r="H644" s="13">
        <v>1.7235169721515321E-2</v>
      </c>
      <c r="I644" s="13">
        <f t="shared" si="57"/>
        <v>1.1238559902620062E-2</v>
      </c>
    </row>
    <row r="645" spans="1:9" hidden="1" outlineLevel="1" x14ac:dyDescent="0.3">
      <c r="A645" s="12" t="s">
        <v>652</v>
      </c>
      <c r="B645" s="13">
        <v>4.2408122145938705E-3</v>
      </c>
      <c r="C645" s="13">
        <f t="shared" si="54"/>
        <v>2.9123285410064875E-3</v>
      </c>
      <c r="D645" s="6">
        <f t="shared" si="55"/>
        <v>8.4816575307609764E-6</v>
      </c>
      <c r="E645" s="13">
        <f t="shared" si="58"/>
        <v>-2.97887043604162E-2</v>
      </c>
      <c r="F645" s="6">
        <f t="shared" si="59"/>
        <v>5.3214711865117359E-4</v>
      </c>
      <c r="G645" s="14">
        <f t="shared" si="56"/>
        <v>3.5118588601769445</v>
      </c>
      <c r="H645" s="13">
        <v>1.1521183489381755E-2</v>
      </c>
      <c r="I645" s="13">
        <f t="shared" si="57"/>
        <v>2.3068314170115976E-2</v>
      </c>
    </row>
    <row r="646" spans="1:9" hidden="1" outlineLevel="1" x14ac:dyDescent="0.3">
      <c r="A646" s="12" t="s">
        <v>653</v>
      </c>
      <c r="B646" s="13">
        <v>8.9999521895380505E-3</v>
      </c>
      <c r="C646" s="13">
        <f t="shared" si="54"/>
        <v>7.6714685159506675E-3</v>
      </c>
      <c r="D646" s="6">
        <f t="shared" si="55"/>
        <v>5.8851429191222339E-5</v>
      </c>
      <c r="E646" s="13">
        <f t="shared" si="58"/>
        <v>2.9123285410064875E-3</v>
      </c>
      <c r="F646" s="6">
        <f t="shared" si="59"/>
        <v>1.0064477108273456E-4</v>
      </c>
      <c r="G646" s="14">
        <f t="shared" si="56"/>
        <v>3.2345042318727422</v>
      </c>
      <c r="H646" s="13">
        <v>1.3281279112060874E-2</v>
      </c>
      <c r="I646" s="13">
        <f t="shared" si="57"/>
        <v>1.0032186754777572E-2</v>
      </c>
    </row>
    <row r="647" spans="1:9" hidden="1" outlineLevel="1" x14ac:dyDescent="0.3">
      <c r="A647" s="12" t="s">
        <v>654</v>
      </c>
      <c r="B647" s="13">
        <v>-7.0038733986003436E-3</v>
      </c>
      <c r="C647" s="13">
        <f t="shared" si="54"/>
        <v>-8.3323570721877266E-3</v>
      </c>
      <c r="D647" s="6">
        <f t="shared" si="55"/>
        <v>6.942817437843682E-5</v>
      </c>
      <c r="E647" s="13">
        <f t="shared" si="58"/>
        <v>7.6714685159506675E-3</v>
      </c>
      <c r="F647" s="6">
        <f t="shared" si="59"/>
        <v>1.4086026612433351E-4</v>
      </c>
      <c r="G647" s="14">
        <f t="shared" si="56"/>
        <v>3.3572109595901667</v>
      </c>
      <c r="H647" s="13">
        <v>9.2416371114832016E-3</v>
      </c>
      <c r="I647" s="13">
        <f t="shared" si="57"/>
        <v>1.1868456770967888E-2</v>
      </c>
    </row>
    <row r="648" spans="1:9" hidden="1" outlineLevel="1" x14ac:dyDescent="0.3">
      <c r="A648" s="12" t="s">
        <v>655</v>
      </c>
      <c r="B648" s="13">
        <v>1.1438948664053582E-2</v>
      </c>
      <c r="C648" s="13">
        <f t="shared" si="54"/>
        <v>1.01104649904662E-2</v>
      </c>
      <c r="D648" s="6">
        <f t="shared" si="55"/>
        <v>1.022215023234427E-4</v>
      </c>
      <c r="E648" s="13">
        <f t="shared" si="58"/>
        <v>-8.3323570721877266E-3</v>
      </c>
      <c r="F648" s="6">
        <f t="shared" si="59"/>
        <v>1.0520006726975779E-4</v>
      </c>
      <c r="G648" s="14">
        <f t="shared" si="56"/>
        <v>3.1306549377263475</v>
      </c>
      <c r="H648" s="13">
        <v>1.2640903114360631E-2</v>
      </c>
      <c r="I648" s="13">
        <f t="shared" si="57"/>
        <v>1.0256708403272358E-2</v>
      </c>
    </row>
    <row r="649" spans="1:9" hidden="1" outlineLevel="1" x14ac:dyDescent="0.3">
      <c r="A649" s="12" t="s">
        <v>656</v>
      </c>
      <c r="B649" s="13">
        <v>1.6730758062550522E-2</v>
      </c>
      <c r="C649" s="13">
        <f t="shared" si="54"/>
        <v>1.540227438896314E-2</v>
      </c>
      <c r="D649" s="6">
        <f t="shared" si="55"/>
        <v>2.3723005635290986E-4</v>
      </c>
      <c r="E649" s="13">
        <f t="shared" si="58"/>
        <v>1.01104649904662E-2</v>
      </c>
      <c r="F649" s="6">
        <f t="shared" si="59"/>
        <v>1.3511600058028412E-4</v>
      </c>
      <c r="G649" s="14">
        <f t="shared" si="56"/>
        <v>2.6070641111911423</v>
      </c>
      <c r="H649" s="13">
        <v>1.0968241951026456E-2</v>
      </c>
      <c r="I649" s="13">
        <f t="shared" si="57"/>
        <v>1.1623940836922912E-2</v>
      </c>
    </row>
    <row r="650" spans="1:9" hidden="1" outlineLevel="1" x14ac:dyDescent="0.3">
      <c r="A650" s="12" t="s">
        <v>657</v>
      </c>
      <c r="B650" s="13">
        <v>1.3310602938770966E-4</v>
      </c>
      <c r="C650" s="13">
        <f t="shared" si="54"/>
        <v>-1.1953776441996731E-3</v>
      </c>
      <c r="D650" s="6">
        <f t="shared" si="55"/>
        <v>1.4289277122523601E-6</v>
      </c>
      <c r="E650" s="13">
        <f t="shared" si="58"/>
        <v>1.540227438896314E-2</v>
      </c>
      <c r="F650" s="6">
        <f t="shared" si="59"/>
        <v>1.1898228427043043E-4</v>
      </c>
      <c r="G650" s="14">
        <f t="shared" si="56"/>
        <v>3.6765762563120234</v>
      </c>
      <c r="H650" s="13">
        <v>1.0017860175132964E-2</v>
      </c>
      <c r="I650" s="13">
        <f t="shared" si="57"/>
        <v>1.0907900085279037E-2</v>
      </c>
    </row>
    <row r="651" spans="1:9" hidden="1" outlineLevel="1" x14ac:dyDescent="0.3">
      <c r="A651" s="12" t="s">
        <v>658</v>
      </c>
      <c r="B651" s="13">
        <v>-2.0713426598791537E-2</v>
      </c>
      <c r="C651" s="13">
        <f t="shared" si="54"/>
        <v>-2.2041910272378919E-2</v>
      </c>
      <c r="D651" s="6">
        <f t="shared" si="55"/>
        <v>4.8584580845560335E-4</v>
      </c>
      <c r="E651" s="13">
        <f t="shared" si="58"/>
        <v>-1.1953776441996731E-3</v>
      </c>
      <c r="F651" s="6">
        <f t="shared" si="59"/>
        <v>7.8519676480301312E-5</v>
      </c>
      <c r="G651" s="14">
        <f t="shared" si="56"/>
        <v>1.8236141868140061</v>
      </c>
      <c r="H651" s="13">
        <v>1.2020695815178738E-2</v>
      </c>
      <c r="I651" s="13">
        <f t="shared" si="57"/>
        <v>8.8611329117839841E-3</v>
      </c>
    </row>
    <row r="652" spans="1:9" hidden="1" outlineLevel="1" x14ac:dyDescent="0.3">
      <c r="A652" s="12" t="s">
        <v>659</v>
      </c>
      <c r="B652" s="13">
        <v>-1.7616955794106534E-2</v>
      </c>
      <c r="C652" s="13">
        <f t="shared" si="54"/>
        <v>-1.8945439467693916E-2</v>
      </c>
      <c r="D652" s="6">
        <f t="shared" si="55"/>
        <v>3.5892967662405433E-4</v>
      </c>
      <c r="E652" s="13">
        <f t="shared" si="58"/>
        <v>-2.2041910272378919E-2</v>
      </c>
      <c r="F652" s="6">
        <f t="shared" si="59"/>
        <v>2.8979232478599018E-4</v>
      </c>
      <c r="G652" s="14">
        <f t="shared" si="56"/>
        <v>2.5362779250184269</v>
      </c>
      <c r="H652" s="13">
        <v>1.7234999012153661E-2</v>
      </c>
      <c r="I652" s="13">
        <f t="shared" si="57"/>
        <v>1.7023287719650108E-2</v>
      </c>
    </row>
    <row r="653" spans="1:9" hidden="1" outlineLevel="1" x14ac:dyDescent="0.3">
      <c r="A653" s="12" t="s">
        <v>660</v>
      </c>
      <c r="B653" s="13">
        <v>1.1458917804071491E-2</v>
      </c>
      <c r="C653" s="13">
        <f t="shared" si="54"/>
        <v>1.0130434130484109E-2</v>
      </c>
      <c r="D653" s="6">
        <f t="shared" si="55"/>
        <v>1.0262569567207732E-4</v>
      </c>
      <c r="E653" s="13">
        <f t="shared" si="58"/>
        <v>-1.8945439467693916E-2</v>
      </c>
      <c r="F653" s="6">
        <f t="shared" si="59"/>
        <v>3.7299006748565668E-4</v>
      </c>
      <c r="G653" s="14">
        <f t="shared" si="56"/>
        <v>2.8568871159670124</v>
      </c>
      <c r="H653" s="13">
        <v>2.0184879049343574E-2</v>
      </c>
      <c r="I653" s="13">
        <f t="shared" si="57"/>
        <v>1.931295077106698E-2</v>
      </c>
    </row>
    <row r="654" spans="1:9" hidden="1" outlineLevel="1" x14ac:dyDescent="0.3">
      <c r="A654" s="12" t="s">
        <v>661</v>
      </c>
      <c r="B654" s="13">
        <v>3.9186922544353266E-3</v>
      </c>
      <c r="C654" s="13">
        <f t="shared" si="54"/>
        <v>2.5902085808479436E-3</v>
      </c>
      <c r="D654" s="6">
        <f t="shared" si="55"/>
        <v>6.7091804922983183E-6</v>
      </c>
      <c r="E654" s="13">
        <f t="shared" si="58"/>
        <v>1.0130434130484109E-2</v>
      </c>
      <c r="F654" s="6">
        <f t="shared" si="59"/>
        <v>3.0062876581318467E-4</v>
      </c>
      <c r="G654" s="14">
        <f t="shared" si="56"/>
        <v>3.4474993976862267</v>
      </c>
      <c r="H654" s="13">
        <v>1.2413107246046527E-2</v>
      </c>
      <c r="I654" s="13">
        <f t="shared" si="57"/>
        <v>1.7338649480659808E-2</v>
      </c>
    </row>
    <row r="655" spans="1:9" hidden="1" outlineLevel="1" x14ac:dyDescent="0.3">
      <c r="A655" s="12" t="s">
        <v>662</v>
      </c>
      <c r="B655" s="13">
        <v>3.1015221473356874E-2</v>
      </c>
      <c r="C655" s="13">
        <f t="shared" si="54"/>
        <v>2.9686737799769491E-2</v>
      </c>
      <c r="D655" s="6">
        <f t="shared" si="55"/>
        <v>8.8130240119226272E-4</v>
      </c>
      <c r="E655" s="13">
        <f t="shared" si="58"/>
        <v>2.5902085808479436E-3</v>
      </c>
      <c r="F655" s="6">
        <f t="shared" si="59"/>
        <v>1.1440826950855459E-4</v>
      </c>
      <c r="G655" s="14">
        <f t="shared" si="56"/>
        <v>1.8970265801250892</v>
      </c>
      <c r="H655" s="13">
        <v>2.0101196499861935E-2</v>
      </c>
      <c r="I655" s="13">
        <f t="shared" si="57"/>
        <v>1.0696180136317571E-2</v>
      </c>
    </row>
    <row r="656" spans="1:9" hidden="1" outlineLevel="1" x14ac:dyDescent="0.3">
      <c r="A656" s="12" t="s">
        <v>663</v>
      </c>
      <c r="B656" s="13">
        <v>-1.0539757419425795E-2</v>
      </c>
      <c r="C656" s="13">
        <f t="shared" si="54"/>
        <v>-1.1868241093013177E-2</v>
      </c>
      <c r="D656" s="6">
        <f t="shared" si="55"/>
        <v>1.408551466418866E-4</v>
      </c>
      <c r="E656" s="13">
        <f t="shared" si="58"/>
        <v>2.9686737799769491E-2</v>
      </c>
      <c r="F656" s="6">
        <f t="shared" si="59"/>
        <v>3.7130384087725668E-4</v>
      </c>
      <c r="G656" s="14">
        <f t="shared" si="56"/>
        <v>2.9125588259809585</v>
      </c>
      <c r="H656" s="13">
        <v>8.8992965355529381E-3</v>
      </c>
      <c r="I656" s="13">
        <f t="shared" si="57"/>
        <v>1.926924598621484E-2</v>
      </c>
    </row>
    <row r="657" spans="1:9" hidden="1" outlineLevel="1" x14ac:dyDescent="0.3">
      <c r="A657" s="12" t="s">
        <v>664</v>
      </c>
      <c r="B657" s="13">
        <v>1.6513934417861521E-2</v>
      </c>
      <c r="C657" s="13">
        <f t="shared" si="54"/>
        <v>1.5185450744274138E-2</v>
      </c>
      <c r="D657" s="6">
        <f t="shared" si="55"/>
        <v>2.3059791430677599E-4</v>
      </c>
      <c r="E657" s="13">
        <f t="shared" si="58"/>
        <v>-1.1868241093013177E-2</v>
      </c>
      <c r="F657" s="6">
        <f t="shared" si="59"/>
        <v>1.2520797839840953E-4</v>
      </c>
      <c r="G657" s="14">
        <f t="shared" si="56"/>
        <v>2.6857298238342704</v>
      </c>
      <c r="H657" s="13">
        <v>1.1698228118405186E-2</v>
      </c>
      <c r="I657" s="13">
        <f t="shared" si="57"/>
        <v>1.1189637098601971E-2</v>
      </c>
    </row>
    <row r="658" spans="1:9" hidden="1" outlineLevel="1" x14ac:dyDescent="0.3">
      <c r="A658" s="12" t="s">
        <v>665</v>
      </c>
      <c r="B658" s="13">
        <v>-7.803935472623133E-3</v>
      </c>
      <c r="C658" s="13">
        <f t="shared" si="54"/>
        <v>-9.1324191462105152E-3</v>
      </c>
      <c r="D658" s="6">
        <f t="shared" si="55"/>
        <v>8.3401079462072389E-5</v>
      </c>
      <c r="E658" s="13">
        <f t="shared" si="58"/>
        <v>1.5185450744274138E-2</v>
      </c>
      <c r="F658" s="6">
        <f t="shared" si="59"/>
        <v>1.309036053562607E-4</v>
      </c>
      <c r="G658" s="14">
        <f t="shared" si="56"/>
        <v>3.2551138823472927</v>
      </c>
      <c r="H658" s="13">
        <v>7.9663555556282566E-3</v>
      </c>
      <c r="I658" s="13">
        <f t="shared" si="57"/>
        <v>1.144131134775471E-2</v>
      </c>
    </row>
    <row r="659" spans="1:9" hidden="1" outlineLevel="1" x14ac:dyDescent="0.3">
      <c r="A659" s="12" t="s">
        <v>666</v>
      </c>
      <c r="B659" s="13">
        <v>2.3509655202508628E-3</v>
      </c>
      <c r="C659" s="13">
        <f t="shared" ref="C659:C722" si="60">B659-B$8</f>
        <v>1.02248184666348E-3</v>
      </c>
      <c r="D659" s="6">
        <f t="shared" ref="D659:D722" si="61">C659^2</f>
        <v>1.0454691267563602E-6</v>
      </c>
      <c r="E659" s="13">
        <f t="shared" si="58"/>
        <v>-9.1324191462105152E-3</v>
      </c>
      <c r="F659" s="6">
        <f t="shared" si="59"/>
        <v>9.1756890509639506E-5</v>
      </c>
      <c r="G659" s="14">
        <f t="shared" ref="G659:G722" si="62">IFERROR(LN(_xlfn.GAMMA((B$14+1)/2)/(H659*SQRT(B$14*PI())*_xlfn.GAMMA(B$14/2))*(1 + D659/(H659^2*B$14))^(-(B$14+1)/2)),-10000)</f>
        <v>4.2201764944350924</v>
      </c>
      <c r="H659" s="13">
        <v>5.7669670063333154E-3</v>
      </c>
      <c r="I659" s="13">
        <f t="shared" ref="I659:I722" si="63">SQRT(F659)</f>
        <v>9.578981705256541E-3</v>
      </c>
    </row>
    <row r="660" spans="1:9" hidden="1" outlineLevel="1" x14ac:dyDescent="0.3">
      <c r="A660" s="12" t="s">
        <v>667</v>
      </c>
      <c r="B660" s="13">
        <v>1.2214261971750162E-2</v>
      </c>
      <c r="C660" s="13">
        <f t="shared" si="60"/>
        <v>1.088577829816278E-2</v>
      </c>
      <c r="D660" s="6">
        <f t="shared" si="61"/>
        <v>1.1850016915675174E-4</v>
      </c>
      <c r="E660" s="13">
        <f t="shared" ref="E660:E723" si="64">C659</f>
        <v>1.02248184666348E-3</v>
      </c>
      <c r="F660" s="6">
        <f t="shared" ref="F660:F723" si="65">EXP(B$9 + B$10*ABS(E660/SQRT(H659^2)) + B$11*E660/SQRT(H659^2) + B$12*LN(H659^2))</f>
        <v>2.7471850729467177E-5</v>
      </c>
      <c r="G660" s="14">
        <f t="shared" si="62"/>
        <v>2.9142868679817524</v>
      </c>
      <c r="H660" s="13">
        <v>1.8003397495359456E-2</v>
      </c>
      <c r="I660" s="13">
        <f t="shared" si="63"/>
        <v>5.2413596260385701E-3</v>
      </c>
    </row>
    <row r="661" spans="1:9" hidden="1" outlineLevel="1" x14ac:dyDescent="0.3">
      <c r="A661" s="12" t="s">
        <v>668</v>
      </c>
      <c r="B661" s="13">
        <v>1.4718492616296689E-2</v>
      </c>
      <c r="C661" s="13">
        <f t="shared" si="60"/>
        <v>1.3390008942709307E-2</v>
      </c>
      <c r="D661" s="6">
        <f t="shared" si="61"/>
        <v>1.792923394858352E-4</v>
      </c>
      <c r="E661" s="13">
        <f t="shared" si="64"/>
        <v>1.088577829816278E-2</v>
      </c>
      <c r="F661" s="6">
        <f t="shared" si="65"/>
        <v>2.4892488989441876E-4</v>
      </c>
      <c r="G661" s="14">
        <f t="shared" si="62"/>
        <v>2.7955333424369853</v>
      </c>
      <c r="H661" s="13">
        <v>1.8971265555576333E-2</v>
      </c>
      <c r="I661" s="13">
        <f t="shared" si="63"/>
        <v>1.577735370378755E-2</v>
      </c>
    </row>
    <row r="662" spans="1:9" hidden="1" outlineLevel="1" x14ac:dyDescent="0.3">
      <c r="A662" s="12" t="s">
        <v>669</v>
      </c>
      <c r="B662" s="13">
        <v>-2.1101714760443074E-3</v>
      </c>
      <c r="C662" s="13">
        <f t="shared" si="60"/>
        <v>-3.4386551496316904E-3</v>
      </c>
      <c r="D662" s="6">
        <f t="shared" si="61"/>
        <v>1.1824349238088543E-5</v>
      </c>
      <c r="E662" s="13">
        <f t="shared" si="64"/>
        <v>1.3390008942709307E-2</v>
      </c>
      <c r="F662" s="6">
        <f t="shared" si="65"/>
        <v>2.8056986359772202E-4</v>
      </c>
      <c r="G662" s="14">
        <f t="shared" si="62"/>
        <v>3.5888923404280906</v>
      </c>
      <c r="H662" s="13">
        <v>1.0430109596908509E-2</v>
      </c>
      <c r="I662" s="13">
        <f t="shared" si="63"/>
        <v>1.6750219807444976E-2</v>
      </c>
    </row>
    <row r="663" spans="1:9" hidden="1" outlineLevel="1" x14ac:dyDescent="0.3">
      <c r="A663" s="12" t="s">
        <v>670</v>
      </c>
      <c r="B663" s="13">
        <v>4.8007678588045241E-3</v>
      </c>
      <c r="C663" s="13">
        <f t="shared" si="60"/>
        <v>3.4722841852171411E-3</v>
      </c>
      <c r="D663" s="6">
        <f t="shared" si="61"/>
        <v>1.2056757462909066E-5</v>
      </c>
      <c r="E663" s="13">
        <f t="shared" si="64"/>
        <v>-3.4386551496316904E-3</v>
      </c>
      <c r="F663" s="6">
        <f t="shared" si="65"/>
        <v>9.5282302300091372E-5</v>
      </c>
      <c r="G663" s="14">
        <f t="shared" si="62"/>
        <v>3.4980234720635686</v>
      </c>
      <c r="H663" s="13">
        <v>1.152539585588889E-2</v>
      </c>
      <c r="I663" s="13">
        <f t="shared" si="63"/>
        <v>9.7612654046538138E-3</v>
      </c>
    </row>
    <row r="664" spans="1:9" hidden="1" outlineLevel="1" x14ac:dyDescent="0.3">
      <c r="A664" s="12" t="s">
        <v>671</v>
      </c>
      <c r="B664" s="13">
        <v>3.744242117017055E-3</v>
      </c>
      <c r="C664" s="13">
        <f t="shared" si="60"/>
        <v>2.4157584434296719E-3</v>
      </c>
      <c r="D664" s="6">
        <f t="shared" si="61"/>
        <v>5.8358888570017517E-6</v>
      </c>
      <c r="E664" s="13">
        <f t="shared" si="64"/>
        <v>3.4722841852171411E-3</v>
      </c>
      <c r="F664" s="6">
        <f t="shared" si="65"/>
        <v>1.0181508861083356E-4</v>
      </c>
      <c r="G664" s="14">
        <f t="shared" si="62"/>
        <v>4.0941927581517081</v>
      </c>
      <c r="H664" s="13">
        <v>6.150612962643672E-3</v>
      </c>
      <c r="I664" s="13">
        <f t="shared" si="63"/>
        <v>1.0090346307775246E-2</v>
      </c>
    </row>
    <row r="665" spans="1:9" hidden="1" outlineLevel="1" x14ac:dyDescent="0.3">
      <c r="A665" s="12" t="s">
        <v>672</v>
      </c>
      <c r="B665" s="13">
        <v>8.177278702023465E-3</v>
      </c>
      <c r="C665" s="13">
        <f t="shared" si="60"/>
        <v>6.848795028436082E-3</v>
      </c>
      <c r="D665" s="6">
        <f t="shared" si="61"/>
        <v>4.6905993341530795E-5</v>
      </c>
      <c r="E665" s="13">
        <f t="shared" si="64"/>
        <v>2.4157584434296719E-3</v>
      </c>
      <c r="F665" s="6">
        <f t="shared" si="65"/>
        <v>3.2485295377628659E-5</v>
      </c>
      <c r="G665" s="14">
        <f t="shared" si="62"/>
        <v>3.5631457360843068</v>
      </c>
      <c r="H665" s="13">
        <v>6.9297931934734786E-3</v>
      </c>
      <c r="I665" s="13">
        <f t="shared" si="63"/>
        <v>5.6995872988865309E-3</v>
      </c>
    </row>
    <row r="666" spans="1:9" hidden="1" outlineLevel="1" x14ac:dyDescent="0.3">
      <c r="A666" s="12" t="s">
        <v>673</v>
      </c>
      <c r="B666" s="13">
        <v>1.3556655475681826E-2</v>
      </c>
      <c r="C666" s="13">
        <f t="shared" si="60"/>
        <v>1.2228171802094444E-2</v>
      </c>
      <c r="D666" s="6">
        <f t="shared" si="61"/>
        <v>1.4952818562153768E-4</v>
      </c>
      <c r="E666" s="13">
        <f t="shared" si="64"/>
        <v>6.848795028436082E-3</v>
      </c>
      <c r="F666" s="6">
        <f t="shared" si="65"/>
        <v>4.6308882693547376E-5</v>
      </c>
      <c r="G666" s="14">
        <f t="shared" si="62"/>
        <v>2.7565928629933438</v>
      </c>
      <c r="H666" s="13">
        <v>8.0964010774124857E-3</v>
      </c>
      <c r="I666" s="13">
        <f t="shared" si="63"/>
        <v>6.8050630190724451E-3</v>
      </c>
    </row>
    <row r="667" spans="1:9" hidden="1" outlineLevel="1" x14ac:dyDescent="0.3">
      <c r="A667" s="12" t="s">
        <v>674</v>
      </c>
      <c r="B667" s="13">
        <v>-3.3743829350457951E-3</v>
      </c>
      <c r="C667" s="13">
        <f t="shared" si="60"/>
        <v>-4.7028666086331777E-3</v>
      </c>
      <c r="D667" s="6">
        <f t="shared" si="61"/>
        <v>2.2116954338596927E-5</v>
      </c>
      <c r="E667" s="13">
        <f t="shared" si="64"/>
        <v>1.2228171802094444E-2</v>
      </c>
      <c r="F667" s="6">
        <f t="shared" si="65"/>
        <v>6.9450561679576962E-5</v>
      </c>
      <c r="G667" s="14">
        <f t="shared" si="62"/>
        <v>3.6601200335883415</v>
      </c>
      <c r="H667" s="13">
        <v>8.9241491362251433E-3</v>
      </c>
      <c r="I667" s="13">
        <f t="shared" si="63"/>
        <v>8.3337003593587974E-3</v>
      </c>
    </row>
    <row r="668" spans="1:9" hidden="1" outlineLevel="1" x14ac:dyDescent="0.3">
      <c r="A668" s="12" t="s">
        <v>675</v>
      </c>
      <c r="B668" s="13">
        <v>2.5874065601552972E-2</v>
      </c>
      <c r="C668" s="13">
        <f t="shared" si="60"/>
        <v>2.454558192796559E-2</v>
      </c>
      <c r="D668" s="6">
        <f t="shared" si="61"/>
        <v>6.0248559218247096E-4</v>
      </c>
      <c r="E668" s="13">
        <f t="shared" si="64"/>
        <v>-4.7028666086331777E-3</v>
      </c>
      <c r="F668" s="6">
        <f t="shared" si="65"/>
        <v>7.9800356526512281E-5</v>
      </c>
      <c r="G668" s="14">
        <f t="shared" si="62"/>
        <v>2.2016630446328569</v>
      </c>
      <c r="H668" s="13">
        <v>1.8803216134152832E-2</v>
      </c>
      <c r="I668" s="13">
        <f t="shared" si="63"/>
        <v>8.9331045290264172E-3</v>
      </c>
    </row>
    <row r="669" spans="1:9" hidden="1" outlineLevel="1" x14ac:dyDescent="0.3">
      <c r="A669" s="12" t="s">
        <v>676</v>
      </c>
      <c r="B669" s="13">
        <v>1.1969668235859062E-2</v>
      </c>
      <c r="C669" s="13">
        <f t="shared" si="60"/>
        <v>1.064118456227168E-2</v>
      </c>
      <c r="D669" s="6">
        <f t="shared" si="61"/>
        <v>1.1323480888832913E-4</v>
      </c>
      <c r="E669" s="13">
        <f t="shared" si="64"/>
        <v>2.454558192796559E-2</v>
      </c>
      <c r="F669" s="6">
        <f t="shared" si="65"/>
        <v>3.1574214525235738E-4</v>
      </c>
      <c r="G669" s="14">
        <f t="shared" si="62"/>
        <v>2.4974296549845425</v>
      </c>
      <c r="H669" s="13">
        <v>5.6739753255696957E-3</v>
      </c>
      <c r="I669" s="13">
        <f t="shared" si="63"/>
        <v>1.7769134623057965E-2</v>
      </c>
    </row>
    <row r="670" spans="1:9" hidden="1" outlineLevel="1" x14ac:dyDescent="0.3">
      <c r="A670" s="12" t="s">
        <v>677</v>
      </c>
      <c r="B670" s="13">
        <v>-7.8297553381980623E-3</v>
      </c>
      <c r="C670" s="13">
        <f t="shared" si="60"/>
        <v>-9.1582390117854445E-3</v>
      </c>
      <c r="D670" s="6">
        <f t="shared" si="61"/>
        <v>8.3873341796988839E-5</v>
      </c>
      <c r="E670" s="13">
        <f t="shared" si="64"/>
        <v>1.064118456227168E-2</v>
      </c>
      <c r="F670" s="6">
        <f t="shared" si="65"/>
        <v>3.9025333505416548E-5</v>
      </c>
      <c r="G670" s="14">
        <f t="shared" si="62"/>
        <v>3.2657631441616677</v>
      </c>
      <c r="H670" s="13">
        <v>8.4441981190595539E-3</v>
      </c>
      <c r="I670" s="13">
        <f t="shared" si="63"/>
        <v>6.2470259728463233E-3</v>
      </c>
    </row>
    <row r="671" spans="1:9" hidden="1" outlineLevel="1" x14ac:dyDescent="0.3">
      <c r="A671" s="12" t="s">
        <v>678</v>
      </c>
      <c r="B671" s="13">
        <v>-5.3272433765708446E-3</v>
      </c>
      <c r="C671" s="13">
        <f t="shared" si="60"/>
        <v>-6.6557270501582276E-3</v>
      </c>
      <c r="D671" s="6">
        <f t="shared" si="61"/>
        <v>4.4298702566207944E-5</v>
      </c>
      <c r="E671" s="13">
        <f t="shared" si="64"/>
        <v>-9.1582390117854445E-3</v>
      </c>
      <c r="F671" s="6">
        <f t="shared" si="65"/>
        <v>9.8701274673815664E-5</v>
      </c>
      <c r="G671" s="14">
        <f t="shared" si="62"/>
        <v>3.5673759499617712</v>
      </c>
      <c r="H671" s="13">
        <v>7.8524408837556455E-3</v>
      </c>
      <c r="I671" s="13">
        <f t="shared" si="63"/>
        <v>9.9348515174518676E-3</v>
      </c>
    </row>
    <row r="672" spans="1:9" hidden="1" outlineLevel="1" x14ac:dyDescent="0.3">
      <c r="A672" s="12" t="s">
        <v>679</v>
      </c>
      <c r="B672" s="13">
        <v>-6.0752759198692892E-2</v>
      </c>
      <c r="C672" s="13">
        <f t="shared" si="60"/>
        <v>-6.2081242872280278E-2</v>
      </c>
      <c r="D672" s="6">
        <f t="shared" si="61"/>
        <v>3.8540807165670507E-3</v>
      </c>
      <c r="E672" s="13">
        <f t="shared" si="64"/>
        <v>-6.6557270501582276E-3</v>
      </c>
      <c r="F672" s="6">
        <f t="shared" si="65"/>
        <v>7.5468498585672792E-5</v>
      </c>
      <c r="G672" s="14">
        <f t="shared" si="62"/>
        <v>-1.4860526193279303E-2</v>
      </c>
      <c r="H672" s="13">
        <v>2.6526837403018064E-2</v>
      </c>
      <c r="I672" s="13">
        <f t="shared" si="63"/>
        <v>8.6872607066711648E-3</v>
      </c>
    </row>
    <row r="673" spans="1:9" hidden="1" outlineLevel="1" x14ac:dyDescent="0.3">
      <c r="A673" s="12" t="s">
        <v>680</v>
      </c>
      <c r="B673" s="13">
        <v>1.2976299868566436E-2</v>
      </c>
      <c r="C673" s="13">
        <f t="shared" si="60"/>
        <v>1.1647816194979054E-2</v>
      </c>
      <c r="D673" s="6">
        <f t="shared" si="61"/>
        <v>1.3567162211201633E-4</v>
      </c>
      <c r="E673" s="13">
        <f t="shared" si="64"/>
        <v>-6.2081242872280278E-2</v>
      </c>
      <c r="F673" s="6">
        <f t="shared" si="65"/>
        <v>1.6707986801408265E-3</v>
      </c>
      <c r="G673" s="14">
        <f t="shared" si="62"/>
        <v>2.4390539314034445</v>
      </c>
      <c r="H673" s="13">
        <v>3.2626731817673671E-2</v>
      </c>
      <c r="I673" s="13">
        <f t="shared" si="63"/>
        <v>4.0875404342230387E-2</v>
      </c>
    </row>
    <row r="674" spans="1:9" hidden="1" outlineLevel="1" x14ac:dyDescent="0.3">
      <c r="A674" s="12" t="s">
        <v>681</v>
      </c>
      <c r="B674" s="13">
        <v>8.277851423430304E-3</v>
      </c>
      <c r="C674" s="13">
        <f t="shared" si="60"/>
        <v>6.949367749842921E-3</v>
      </c>
      <c r="D674" s="6">
        <f t="shared" si="61"/>
        <v>4.8293712122556859E-5</v>
      </c>
      <c r="E674" s="13">
        <f t="shared" si="64"/>
        <v>1.1647816194979054E-2</v>
      </c>
      <c r="F674" s="6">
        <f t="shared" si="65"/>
        <v>7.0808832671191452E-4</v>
      </c>
      <c r="G674" s="14">
        <f t="shared" si="62"/>
        <v>2.6741521139038906</v>
      </c>
      <c r="H674" s="13">
        <v>2.6565724510214037E-2</v>
      </c>
      <c r="I674" s="13">
        <f t="shared" si="63"/>
        <v>2.6609929100091839E-2</v>
      </c>
    </row>
    <row r="675" spans="1:9" hidden="1" outlineLevel="1" x14ac:dyDescent="0.3">
      <c r="A675" s="12" t="s">
        <v>682</v>
      </c>
      <c r="B675" s="13">
        <v>1.878488465267299E-2</v>
      </c>
      <c r="C675" s="13">
        <f t="shared" si="60"/>
        <v>1.7456400979085608E-2</v>
      </c>
      <c r="D675" s="6">
        <f t="shared" si="61"/>
        <v>3.0472593514262099E-4</v>
      </c>
      <c r="E675" s="13">
        <f t="shared" si="64"/>
        <v>6.949367749842921E-3</v>
      </c>
      <c r="F675" s="6">
        <f t="shared" si="65"/>
        <v>4.7371144355567291E-4</v>
      </c>
      <c r="G675" s="14">
        <f t="shared" si="62"/>
        <v>2.4839162598970845</v>
      </c>
      <c r="H675" s="13">
        <v>2.6946402365055928E-2</v>
      </c>
      <c r="I675" s="13">
        <f t="shared" si="63"/>
        <v>2.176491312998223E-2</v>
      </c>
    </row>
    <row r="676" spans="1:9" hidden="1" outlineLevel="1" x14ac:dyDescent="0.3">
      <c r="A676" s="12" t="s">
        <v>683</v>
      </c>
      <c r="B676" s="13">
        <v>-3.6067962213368692E-3</v>
      </c>
      <c r="C676" s="13">
        <f t="shared" si="60"/>
        <v>-4.9352798949242518E-3</v>
      </c>
      <c r="D676" s="6">
        <f t="shared" si="61"/>
        <v>2.4356987641243533E-5</v>
      </c>
      <c r="E676" s="13">
        <f t="shared" si="64"/>
        <v>1.7456400979085608E-2</v>
      </c>
      <c r="F676" s="6">
        <f t="shared" si="65"/>
        <v>5.3040194029921751E-4</v>
      </c>
      <c r="G676" s="14">
        <f t="shared" si="62"/>
        <v>3.8059671639121544</v>
      </c>
      <c r="H676" s="13">
        <v>6.8180046498705514E-3</v>
      </c>
      <c r="I676" s="13">
        <f t="shared" si="63"/>
        <v>2.3030456797450142E-2</v>
      </c>
    </row>
    <row r="677" spans="1:9" hidden="1" outlineLevel="1" x14ac:dyDescent="0.3">
      <c r="A677" s="12" t="s">
        <v>684</v>
      </c>
      <c r="B677" s="13">
        <v>5.9401205504019245E-4</v>
      </c>
      <c r="C677" s="13">
        <f t="shared" si="60"/>
        <v>-7.3447161854719035E-4</v>
      </c>
      <c r="D677" s="6">
        <f t="shared" si="61"/>
        <v>5.3944855845132948E-7</v>
      </c>
      <c r="E677" s="13">
        <f t="shared" si="64"/>
        <v>-4.9352798949242518E-3</v>
      </c>
      <c r="F677" s="6">
        <f t="shared" si="65"/>
        <v>5.4176546087917878E-5</v>
      </c>
      <c r="G677" s="14">
        <f t="shared" si="62"/>
        <v>4.1285831317125679</v>
      </c>
      <c r="H677" s="13">
        <v>6.3779876948182298E-3</v>
      </c>
      <c r="I677" s="13">
        <f t="shared" si="63"/>
        <v>7.3604718658465016E-3</v>
      </c>
    </row>
    <row r="678" spans="1:9" hidden="1" outlineLevel="1" x14ac:dyDescent="0.3">
      <c r="A678" s="12" t="s">
        <v>685</v>
      </c>
      <c r="B678" s="13">
        <v>-5.6654822009647747E-3</v>
      </c>
      <c r="C678" s="13">
        <f t="shared" si="60"/>
        <v>-6.9939658745521577E-3</v>
      </c>
      <c r="D678" s="6">
        <f t="shared" si="61"/>
        <v>4.8915558654400126E-5</v>
      </c>
      <c r="E678" s="13">
        <f t="shared" si="64"/>
        <v>-7.3447161854719035E-4</v>
      </c>
      <c r="F678" s="6">
        <f t="shared" si="65"/>
        <v>3.3950202528771523E-5</v>
      </c>
      <c r="G678" s="14">
        <f t="shared" si="62"/>
        <v>3.1430975901259135</v>
      </c>
      <c r="H678" s="13">
        <v>1.5540518934336436E-2</v>
      </c>
      <c r="I678" s="13">
        <f t="shared" si="63"/>
        <v>5.8266802322395833E-3</v>
      </c>
    </row>
    <row r="679" spans="1:9" hidden="1" outlineLevel="1" x14ac:dyDescent="0.3">
      <c r="A679" s="12" t="s">
        <v>686</v>
      </c>
      <c r="B679" s="13">
        <v>6.4740556904391263E-3</v>
      </c>
      <c r="C679" s="13">
        <f t="shared" si="60"/>
        <v>5.1455720168517433E-3</v>
      </c>
      <c r="D679" s="6">
        <f t="shared" si="61"/>
        <v>2.6476911380607716E-5</v>
      </c>
      <c r="E679" s="13">
        <f t="shared" si="64"/>
        <v>-6.9939658745521577E-3</v>
      </c>
      <c r="F679" s="6">
        <f t="shared" si="65"/>
        <v>2.1341199450058363E-4</v>
      </c>
      <c r="G679" s="14">
        <f t="shared" si="62"/>
        <v>3.6821073407019664</v>
      </c>
      <c r="H679" s="13">
        <v>8.2608495874117189E-3</v>
      </c>
      <c r="I679" s="13">
        <f t="shared" si="63"/>
        <v>1.4608627399608207E-2</v>
      </c>
    </row>
    <row r="680" spans="1:9" hidden="1" outlineLevel="1" x14ac:dyDescent="0.3">
      <c r="A680" s="12" t="s">
        <v>687</v>
      </c>
      <c r="B680" s="13">
        <v>4.2981911703125365E-3</v>
      </c>
      <c r="C680" s="13">
        <f t="shared" si="60"/>
        <v>2.9697074967251534E-3</v>
      </c>
      <c r="D680" s="6">
        <f t="shared" si="61"/>
        <v>8.8191626161055768E-6</v>
      </c>
      <c r="E680" s="13">
        <f t="shared" si="64"/>
        <v>5.1455720168517433E-3</v>
      </c>
      <c r="F680" s="6">
        <f t="shared" si="65"/>
        <v>5.9066414716208077E-5</v>
      </c>
      <c r="G680" s="14">
        <f t="shared" si="62"/>
        <v>3.7283176917527454</v>
      </c>
      <c r="H680" s="13">
        <v>9.0806255523713623E-3</v>
      </c>
      <c r="I680" s="13">
        <f t="shared" si="63"/>
        <v>7.6854677617050789E-3</v>
      </c>
    </row>
    <row r="681" spans="1:9" hidden="1" outlineLevel="1" x14ac:dyDescent="0.3">
      <c r="A681" s="12" t="s">
        <v>688</v>
      </c>
      <c r="B681" s="13">
        <v>-2.6195278732754491E-2</v>
      </c>
      <c r="C681" s="13">
        <f t="shared" si="60"/>
        <v>-2.7523762406341874E-2</v>
      </c>
      <c r="D681" s="6">
        <f t="shared" si="61"/>
        <v>7.5755749700075821E-4</v>
      </c>
      <c r="E681" s="13">
        <f t="shared" si="64"/>
        <v>2.9697074967251534E-3</v>
      </c>
      <c r="F681" s="6">
        <f t="shared" si="65"/>
        <v>6.5855553624786692E-5</v>
      </c>
      <c r="G681" s="14">
        <f t="shared" si="62"/>
        <v>1.6372259290504505</v>
      </c>
      <c r="H681" s="13">
        <v>1.5246384377568954E-2</v>
      </c>
      <c r="I681" s="13">
        <f t="shared" si="63"/>
        <v>8.1151434753050852E-3</v>
      </c>
    </row>
    <row r="682" spans="1:9" hidden="1" outlineLevel="1" x14ac:dyDescent="0.3">
      <c r="A682" s="12" t="s">
        <v>689</v>
      </c>
      <c r="B682" s="13">
        <v>1.0899850173409288E-2</v>
      </c>
      <c r="C682" s="13">
        <f t="shared" si="60"/>
        <v>9.5713664998219056E-3</v>
      </c>
      <c r="D682" s="6">
        <f t="shared" si="61"/>
        <v>9.1611056673913041E-5</v>
      </c>
      <c r="E682" s="13">
        <f t="shared" si="64"/>
        <v>-2.7523762406341874E-2</v>
      </c>
      <c r="F682" s="6">
        <f t="shared" si="65"/>
        <v>4.4288520187994132E-4</v>
      </c>
      <c r="G682" s="14">
        <f t="shared" si="62"/>
        <v>3.1686176200144951</v>
      </c>
      <c r="H682" s="13">
        <v>1.2499347356137506E-2</v>
      </c>
      <c r="I682" s="13">
        <f t="shared" si="63"/>
        <v>2.1044837891510147E-2</v>
      </c>
    </row>
    <row r="683" spans="1:9" hidden="1" outlineLevel="1" x14ac:dyDescent="0.3">
      <c r="A683" s="12" t="s">
        <v>690</v>
      </c>
      <c r="B683" s="13">
        <v>-2.4525217335129464E-2</v>
      </c>
      <c r="C683" s="13">
        <f t="shared" si="60"/>
        <v>-2.5853701008716846E-2</v>
      </c>
      <c r="D683" s="6">
        <f t="shared" si="61"/>
        <v>6.684138558481265E-4</v>
      </c>
      <c r="E683" s="13">
        <f t="shared" si="64"/>
        <v>9.5713664998219056E-3</v>
      </c>
      <c r="F683" s="6">
        <f t="shared" si="65"/>
        <v>1.3131942049401935E-4</v>
      </c>
      <c r="G683" s="14">
        <f t="shared" si="62"/>
        <v>0.56812168003475205</v>
      </c>
      <c r="H683" s="13">
        <v>1.0386006422093901E-2</v>
      </c>
      <c r="I683" s="13">
        <f t="shared" si="63"/>
        <v>1.14594685956208E-2</v>
      </c>
    </row>
    <row r="684" spans="1:9" hidden="1" outlineLevel="1" x14ac:dyDescent="0.3">
      <c r="A684" s="12" t="s">
        <v>691</v>
      </c>
      <c r="B684" s="13">
        <v>1.4578907539069857E-2</v>
      </c>
      <c r="C684" s="13">
        <f t="shared" si="60"/>
        <v>1.3250423865482475E-2</v>
      </c>
      <c r="D684" s="6">
        <f t="shared" si="61"/>
        <v>1.7557373261494752E-4</v>
      </c>
      <c r="E684" s="13">
        <f t="shared" si="64"/>
        <v>-2.5853701008716846E-2</v>
      </c>
      <c r="F684" s="6">
        <f t="shared" si="65"/>
        <v>3.201553708930001E-4</v>
      </c>
      <c r="G684" s="14">
        <f t="shared" si="62"/>
        <v>2.8721497894462651</v>
      </c>
      <c r="H684" s="13">
        <v>1.1211968019535053E-2</v>
      </c>
      <c r="I684" s="13">
        <f t="shared" si="63"/>
        <v>1.789288604146911E-2</v>
      </c>
    </row>
    <row r="685" spans="1:9" hidden="1" outlineLevel="1" x14ac:dyDescent="0.3">
      <c r="A685" s="12" t="s">
        <v>692</v>
      </c>
      <c r="B685" s="13">
        <v>1.529233363768146E-2</v>
      </c>
      <c r="C685" s="13">
        <f t="shared" si="60"/>
        <v>1.3963849964094078E-2</v>
      </c>
      <c r="D685" s="6">
        <f t="shared" si="61"/>
        <v>1.9498910581973016E-4</v>
      </c>
      <c r="E685" s="13">
        <f t="shared" si="64"/>
        <v>1.3250423865482475E-2</v>
      </c>
      <c r="F685" s="6">
        <f t="shared" si="65"/>
        <v>1.1788888760272944E-4</v>
      </c>
      <c r="G685" s="14">
        <f t="shared" si="62"/>
        <v>2.7590290987332771</v>
      </c>
      <c r="H685" s="13">
        <v>1.0597571313431567E-2</v>
      </c>
      <c r="I685" s="13">
        <f t="shared" si="63"/>
        <v>1.0857664924040042E-2</v>
      </c>
    </row>
    <row r="686" spans="1:9" hidden="1" outlineLevel="1" x14ac:dyDescent="0.3">
      <c r="A686" s="12" t="s">
        <v>693</v>
      </c>
      <c r="B686" s="13">
        <v>5.0095420996641308E-3</v>
      </c>
      <c r="C686" s="13">
        <f t="shared" si="60"/>
        <v>3.6810584260767477E-3</v>
      </c>
      <c r="D686" s="6">
        <f t="shared" si="61"/>
        <v>1.3550191136190623E-5</v>
      </c>
      <c r="E686" s="13">
        <f t="shared" si="64"/>
        <v>1.3963849964094078E-2</v>
      </c>
      <c r="F686" s="6">
        <f t="shared" si="65"/>
        <v>1.0949422068641264E-4</v>
      </c>
      <c r="G686" s="14">
        <f t="shared" si="62"/>
        <v>4.0090715984190934</v>
      </c>
      <c r="H686" s="13">
        <v>5.9866168891829028E-3</v>
      </c>
      <c r="I686" s="13">
        <f t="shared" si="63"/>
        <v>1.046394861829953E-2</v>
      </c>
    </row>
    <row r="687" spans="1:9" hidden="1" outlineLevel="1" x14ac:dyDescent="0.3">
      <c r="A687" s="12" t="s">
        <v>694</v>
      </c>
      <c r="B687" s="13">
        <v>4.5310018326532803E-3</v>
      </c>
      <c r="C687" s="13">
        <f t="shared" si="60"/>
        <v>3.2025181590658973E-3</v>
      </c>
      <c r="D687" s="6">
        <f t="shared" si="61"/>
        <v>1.0256122559146823E-5</v>
      </c>
      <c r="E687" s="13">
        <f t="shared" si="64"/>
        <v>3.6810584260767477E-3</v>
      </c>
      <c r="F687" s="6">
        <f t="shared" si="65"/>
        <v>3.2479118623398605E-5</v>
      </c>
      <c r="G687" s="14">
        <f t="shared" si="62"/>
        <v>3.4212881935257062</v>
      </c>
      <c r="H687" s="13">
        <v>1.2609548648938054E-2</v>
      </c>
      <c r="I687" s="13">
        <f t="shared" si="63"/>
        <v>5.699045413347625E-3</v>
      </c>
    </row>
    <row r="688" spans="1:9" hidden="1" outlineLevel="1" x14ac:dyDescent="0.3">
      <c r="A688" s="12" t="s">
        <v>695</v>
      </c>
      <c r="B688" s="13">
        <v>1.5756943165826313E-2</v>
      </c>
      <c r="C688" s="13">
        <f t="shared" si="60"/>
        <v>1.4428459492238931E-2</v>
      </c>
      <c r="D688" s="6">
        <f t="shared" si="61"/>
        <v>2.0818044331917971E-4</v>
      </c>
      <c r="E688" s="13">
        <f t="shared" si="64"/>
        <v>3.2025181590658973E-3</v>
      </c>
      <c r="F688" s="6">
        <f t="shared" si="65"/>
        <v>1.1898746987951334E-4</v>
      </c>
      <c r="G688" s="14">
        <f t="shared" si="62"/>
        <v>2.4969851998620638</v>
      </c>
      <c r="H688" s="13">
        <v>8.9437399036607374E-3</v>
      </c>
      <c r="I688" s="13">
        <f t="shared" si="63"/>
        <v>1.0908137782385833E-2</v>
      </c>
    </row>
    <row r="689" spans="1:9" hidden="1" outlineLevel="1" x14ac:dyDescent="0.3">
      <c r="A689" s="12" t="s">
        <v>696</v>
      </c>
      <c r="B689" s="13">
        <v>-1.0877508816987262E-2</v>
      </c>
      <c r="C689" s="13">
        <f t="shared" si="60"/>
        <v>-1.2205992490574644E-2</v>
      </c>
      <c r="D689" s="6">
        <f t="shared" si="61"/>
        <v>1.4898625267996461E-4</v>
      </c>
      <c r="E689" s="13">
        <f t="shared" si="64"/>
        <v>1.4428459492238931E-2</v>
      </c>
      <c r="F689" s="6">
        <f t="shared" si="65"/>
        <v>8.5458449871193894E-5</v>
      </c>
      <c r="G689" s="14">
        <f t="shared" si="62"/>
        <v>2.8999792703225431</v>
      </c>
      <c r="H689" s="13">
        <v>9.346589124121063E-3</v>
      </c>
      <c r="I689" s="13">
        <f t="shared" si="63"/>
        <v>9.2443739577752846E-3</v>
      </c>
    </row>
    <row r="690" spans="1:9" hidden="1" outlineLevel="1" x14ac:dyDescent="0.3">
      <c r="A690" s="12" t="s">
        <v>697</v>
      </c>
      <c r="B690" s="13">
        <v>7.7970264812917862E-3</v>
      </c>
      <c r="C690" s="13">
        <f t="shared" si="60"/>
        <v>6.4685428077044032E-3</v>
      </c>
      <c r="D690" s="6">
        <f t="shared" si="61"/>
        <v>4.1842046055104361E-5</v>
      </c>
      <c r="E690" s="13">
        <f t="shared" si="64"/>
        <v>-1.2205992490574644E-2</v>
      </c>
      <c r="F690" s="6">
        <f t="shared" si="65"/>
        <v>1.3498280569823723E-4</v>
      </c>
      <c r="G690" s="14">
        <f t="shared" si="62"/>
        <v>3.5895456511432444</v>
      </c>
      <c r="H690" s="13">
        <v>7.7971805138351393E-3</v>
      </c>
      <c r="I690" s="13">
        <f t="shared" si="63"/>
        <v>1.1618210090123057E-2</v>
      </c>
    </row>
    <row r="691" spans="1:9" hidden="1" outlineLevel="1" x14ac:dyDescent="0.3">
      <c r="A691" s="12" t="s">
        <v>698</v>
      </c>
      <c r="B691" s="13">
        <v>-5.6596254512879147E-3</v>
      </c>
      <c r="C691" s="13">
        <f t="shared" si="60"/>
        <v>-6.9881091248752978E-3</v>
      </c>
      <c r="D691" s="6">
        <f t="shared" si="61"/>
        <v>4.8833669141165401E-5</v>
      </c>
      <c r="E691" s="13">
        <f t="shared" si="64"/>
        <v>6.4685428077044032E-3</v>
      </c>
      <c r="F691" s="6">
        <f t="shared" si="65"/>
        <v>5.5594965817238106E-5</v>
      </c>
      <c r="G691" s="14">
        <f t="shared" si="62"/>
        <v>3.195436380447271</v>
      </c>
      <c r="H691" s="13">
        <v>1.4539107469228655E-2</v>
      </c>
      <c r="I691" s="13">
        <f t="shared" si="63"/>
        <v>7.4562031770357565E-3</v>
      </c>
    </row>
    <row r="692" spans="1:9" hidden="1" outlineLevel="1" x14ac:dyDescent="0.3">
      <c r="A692" s="12" t="s">
        <v>699</v>
      </c>
      <c r="B692" s="13">
        <v>1.0411813000986475E-2</v>
      </c>
      <c r="C692" s="13">
        <f t="shared" si="60"/>
        <v>9.0833293273990933E-3</v>
      </c>
      <c r="D692" s="6">
        <f t="shared" si="61"/>
        <v>8.2506871669988467E-5</v>
      </c>
      <c r="E692" s="13">
        <f t="shared" si="64"/>
        <v>-6.9881091248752978E-3</v>
      </c>
      <c r="F692" s="6">
        <f t="shared" si="65"/>
        <v>1.9193608922346363E-4</v>
      </c>
      <c r="G692" s="14">
        <f t="shared" si="62"/>
        <v>3.2796113863888507</v>
      </c>
      <c r="H692" s="13">
        <v>9.4218330923541756E-3</v>
      </c>
      <c r="I692" s="13">
        <f t="shared" si="63"/>
        <v>1.3854100087102866E-2</v>
      </c>
    </row>
    <row r="693" spans="1:9" hidden="1" outlineLevel="1" x14ac:dyDescent="0.3">
      <c r="A693" s="12" t="s">
        <v>700</v>
      </c>
      <c r="B693" s="13">
        <v>-9.4066236664834702E-3</v>
      </c>
      <c r="C693" s="13">
        <f t="shared" si="60"/>
        <v>-1.0735107340070852E-2</v>
      </c>
      <c r="D693" s="6">
        <f t="shared" si="61"/>
        <v>1.1524252960284309E-4</v>
      </c>
      <c r="E693" s="13">
        <f t="shared" si="64"/>
        <v>9.0833293273990933E-3</v>
      </c>
      <c r="F693" s="6">
        <f t="shared" si="65"/>
        <v>8.1349372024534032E-5</v>
      </c>
      <c r="G693" s="14">
        <f t="shared" si="62"/>
        <v>2.9398090365006997</v>
      </c>
      <c r="H693" s="13">
        <v>1.7429132393805304E-2</v>
      </c>
      <c r="I693" s="13">
        <f t="shared" si="63"/>
        <v>9.0193886724397251E-3</v>
      </c>
    </row>
    <row r="694" spans="1:9" hidden="1" outlineLevel="1" x14ac:dyDescent="0.3">
      <c r="A694" s="12" t="s">
        <v>701</v>
      </c>
      <c r="B694" s="13">
        <v>1.3317285189446137E-2</v>
      </c>
      <c r="C694" s="13">
        <f t="shared" si="60"/>
        <v>1.1988801515858755E-2</v>
      </c>
      <c r="D694" s="6">
        <f t="shared" si="61"/>
        <v>1.4373136178665719E-4</v>
      </c>
      <c r="E694" s="13">
        <f t="shared" si="64"/>
        <v>-1.0735107340070852E-2</v>
      </c>
      <c r="F694" s="6">
        <f t="shared" si="65"/>
        <v>2.8983230329735664E-4</v>
      </c>
      <c r="G694" s="14">
        <f t="shared" si="62"/>
        <v>2.9990713278800967</v>
      </c>
      <c r="H694" s="13">
        <v>1.2822367870166799E-2</v>
      </c>
      <c r="I694" s="13">
        <f t="shared" si="63"/>
        <v>1.7024461909186928E-2</v>
      </c>
    </row>
    <row r="695" spans="1:9" hidden="1" outlineLevel="1" x14ac:dyDescent="0.3">
      <c r="A695" s="12" t="s">
        <v>702</v>
      </c>
      <c r="B695" s="13">
        <v>9.0410448847842075E-3</v>
      </c>
      <c r="C695" s="13">
        <f t="shared" si="60"/>
        <v>7.7125612111968245E-3</v>
      </c>
      <c r="D695" s="6">
        <f t="shared" si="61"/>
        <v>5.948360043645783E-5</v>
      </c>
      <c r="E695" s="13">
        <f t="shared" si="64"/>
        <v>1.1988801515858755E-2</v>
      </c>
      <c r="F695" s="6">
        <f t="shared" si="65"/>
        <v>1.4300314371737565E-4</v>
      </c>
      <c r="G695" s="14">
        <f t="shared" si="62"/>
        <v>3.295788937842528</v>
      </c>
      <c r="H695" s="13">
        <v>1.2007588694878934E-2</v>
      </c>
      <c r="I695" s="13">
        <f t="shared" si="63"/>
        <v>1.1958392187805835E-2</v>
      </c>
    </row>
    <row r="696" spans="1:9" hidden="1" outlineLevel="1" x14ac:dyDescent="0.3">
      <c r="A696" s="12" t="s">
        <v>703</v>
      </c>
      <c r="B696" s="13">
        <v>-3.4119183131618158E-3</v>
      </c>
      <c r="C696" s="13">
        <f t="shared" si="60"/>
        <v>-4.7404019867491988E-3</v>
      </c>
      <c r="D696" s="6">
        <f t="shared" si="61"/>
        <v>2.2471410995975753E-5</v>
      </c>
      <c r="E696" s="13">
        <f t="shared" si="64"/>
        <v>7.7125612111968245E-3</v>
      </c>
      <c r="F696" s="6">
        <f t="shared" si="65"/>
        <v>1.1858151281537043E-4</v>
      </c>
      <c r="G696" s="14">
        <f t="shared" si="62"/>
        <v>3.7995898958903651</v>
      </c>
      <c r="H696" s="13">
        <v>7.1640711969747075E-3</v>
      </c>
      <c r="I696" s="13">
        <f t="shared" si="63"/>
        <v>1.0889513892519281E-2</v>
      </c>
    </row>
    <row r="697" spans="1:9" hidden="1" outlineLevel="1" x14ac:dyDescent="0.3">
      <c r="A697" s="12" t="s">
        <v>704</v>
      </c>
      <c r="B697" s="13">
        <v>2.8445899031588197E-3</v>
      </c>
      <c r="C697" s="13">
        <f t="shared" si="60"/>
        <v>1.5161062295714369E-3</v>
      </c>
      <c r="D697" s="6">
        <f t="shared" si="61"/>
        <v>2.2985780993453186E-6</v>
      </c>
      <c r="E697" s="13">
        <f t="shared" si="64"/>
        <v>-4.7404019867491988E-3</v>
      </c>
      <c r="F697" s="6">
        <f t="shared" si="65"/>
        <v>5.7329577661444679E-5</v>
      </c>
      <c r="G697" s="14">
        <f t="shared" si="62"/>
        <v>4.0785060213714885</v>
      </c>
      <c r="H697" s="13">
        <v>6.5725298996142005E-3</v>
      </c>
      <c r="I697" s="13">
        <f t="shared" si="63"/>
        <v>7.5716297889849762E-3</v>
      </c>
    </row>
    <row r="698" spans="1:9" hidden="1" outlineLevel="1" x14ac:dyDescent="0.3">
      <c r="A698" s="12" t="s">
        <v>705</v>
      </c>
      <c r="B698" s="13">
        <v>8.3717641704647815E-3</v>
      </c>
      <c r="C698" s="13">
        <f t="shared" si="60"/>
        <v>7.0432804968773985E-3</v>
      </c>
      <c r="D698" s="6">
        <f t="shared" si="61"/>
        <v>4.9607800157693529E-5</v>
      </c>
      <c r="E698" s="13">
        <f t="shared" si="64"/>
        <v>1.5161062295714369E-3</v>
      </c>
      <c r="F698" s="6">
        <f t="shared" si="65"/>
        <v>3.5419549025995837E-5</v>
      </c>
      <c r="G698" s="14">
        <f t="shared" si="62"/>
        <v>3.5308557989360443</v>
      </c>
      <c r="H698" s="13">
        <v>7.539825048105896E-3</v>
      </c>
      <c r="I698" s="13">
        <f t="shared" si="63"/>
        <v>5.9514325188139228E-3</v>
      </c>
    </row>
    <row r="699" spans="1:9" hidden="1" outlineLevel="1" x14ac:dyDescent="0.3">
      <c r="A699" s="12" t="s">
        <v>706</v>
      </c>
      <c r="B699" s="13">
        <v>1.6776413721593887E-3</v>
      </c>
      <c r="C699" s="13">
        <f t="shared" si="60"/>
        <v>3.4915769857200591E-4</v>
      </c>
      <c r="D699" s="6">
        <f t="shared" si="61"/>
        <v>1.2191109847209974E-7</v>
      </c>
      <c r="E699" s="13">
        <f t="shared" si="64"/>
        <v>7.0432804968773985E-3</v>
      </c>
      <c r="F699" s="6">
        <f t="shared" si="65"/>
        <v>5.3485294869778626E-5</v>
      </c>
      <c r="G699" s="14">
        <f t="shared" si="62"/>
        <v>3.9580326807140014</v>
      </c>
      <c r="H699" s="13">
        <v>7.6064482097852127E-3</v>
      </c>
      <c r="I699" s="13">
        <f t="shared" si="63"/>
        <v>7.3133641280725675E-3</v>
      </c>
    </row>
    <row r="700" spans="1:9" hidden="1" outlineLevel="1" x14ac:dyDescent="0.3">
      <c r="A700" s="12" t="s">
        <v>707</v>
      </c>
      <c r="B700" s="13">
        <v>5.7306396229577271E-3</v>
      </c>
      <c r="C700" s="13">
        <f t="shared" si="60"/>
        <v>4.4021559493703441E-3</v>
      </c>
      <c r="D700" s="6">
        <f t="shared" si="61"/>
        <v>1.9378977002576714E-5</v>
      </c>
      <c r="E700" s="13">
        <f t="shared" si="64"/>
        <v>3.4915769857200591E-4</v>
      </c>
      <c r="F700" s="6">
        <f t="shared" si="65"/>
        <v>4.453739095550706E-5</v>
      </c>
      <c r="G700" s="14">
        <f t="shared" si="62"/>
        <v>3.9976254928585129</v>
      </c>
      <c r="H700" s="13">
        <v>4.0432609231586527E-3</v>
      </c>
      <c r="I700" s="13">
        <f t="shared" si="63"/>
        <v>6.6736340142014875E-3</v>
      </c>
    </row>
    <row r="701" spans="1:9" hidden="1" outlineLevel="1" x14ac:dyDescent="0.3">
      <c r="A701" s="12" t="s">
        <v>708</v>
      </c>
      <c r="B701" s="13">
        <v>-1.2396345287241563E-2</v>
      </c>
      <c r="C701" s="13">
        <f t="shared" si="60"/>
        <v>-1.3724828960828946E-2</v>
      </c>
      <c r="D701" s="6">
        <f t="shared" si="61"/>
        <v>1.8837093000400896E-4</v>
      </c>
      <c r="E701" s="13">
        <f t="shared" si="64"/>
        <v>4.4021559493703441E-3</v>
      </c>
      <c r="F701" s="6">
        <f t="shared" si="65"/>
        <v>1.7464890334132477E-5</v>
      </c>
      <c r="G701" s="14">
        <f t="shared" si="62"/>
        <v>2.7482541280922863</v>
      </c>
      <c r="H701" s="13">
        <v>1.0055068054369287E-2</v>
      </c>
      <c r="I701" s="13">
        <f t="shared" si="63"/>
        <v>4.1791016180672703E-3</v>
      </c>
    </row>
    <row r="702" spans="1:9" hidden="1" outlineLevel="1" x14ac:dyDescent="0.3">
      <c r="A702" s="12" t="s">
        <v>709</v>
      </c>
      <c r="B702" s="13">
        <v>-6.2096307443050324E-3</v>
      </c>
      <c r="C702" s="13">
        <f t="shared" si="60"/>
        <v>-7.5381144178924154E-3</v>
      </c>
      <c r="D702" s="6">
        <f t="shared" si="61"/>
        <v>5.6823168977237511E-5</v>
      </c>
      <c r="E702" s="13">
        <f t="shared" si="64"/>
        <v>-1.3724828960828946E-2</v>
      </c>
      <c r="F702" s="6">
        <f t="shared" si="65"/>
        <v>1.5977910569363741E-4</v>
      </c>
      <c r="G702" s="14">
        <f t="shared" si="62"/>
        <v>3.4664647195071643</v>
      </c>
      <c r="H702" s="13">
        <v>7.7727994808819527E-3</v>
      </c>
      <c r="I702" s="13">
        <f t="shared" si="63"/>
        <v>1.2640376010769514E-2</v>
      </c>
    </row>
    <row r="703" spans="1:9" hidden="1" outlineLevel="1" x14ac:dyDescent="0.3">
      <c r="A703" s="12" t="s">
        <v>710</v>
      </c>
      <c r="B703" s="13">
        <v>7.3679195100667611E-3</v>
      </c>
      <c r="C703" s="13">
        <f t="shared" si="60"/>
        <v>6.0394358364793781E-3</v>
      </c>
      <c r="D703" s="6">
        <f t="shared" si="61"/>
        <v>3.6474785222951368E-5</v>
      </c>
      <c r="E703" s="13">
        <f t="shared" si="64"/>
        <v>-7.5381144178924154E-3</v>
      </c>
      <c r="F703" s="6">
        <f t="shared" si="65"/>
        <v>7.9349719232993111E-5</v>
      </c>
      <c r="G703" s="14">
        <f t="shared" si="62"/>
        <v>3.6158989809986628</v>
      </c>
      <c r="H703" s="13">
        <v>4.7101653060805868E-3</v>
      </c>
      <c r="I703" s="13">
        <f t="shared" si="63"/>
        <v>8.9078459367567149E-3</v>
      </c>
    </row>
    <row r="704" spans="1:9" hidden="1" outlineLevel="1" x14ac:dyDescent="0.3">
      <c r="A704" s="12" t="s">
        <v>711</v>
      </c>
      <c r="B704" s="13">
        <v>-6.4944443446863422E-3</v>
      </c>
      <c r="C704" s="13">
        <f t="shared" si="60"/>
        <v>-7.8229280182737244E-3</v>
      </c>
      <c r="D704" s="6">
        <f t="shared" si="61"/>
        <v>6.1198202779092067E-5</v>
      </c>
      <c r="E704" s="13">
        <f t="shared" si="64"/>
        <v>6.0394358364793781E-3</v>
      </c>
      <c r="F704" s="6">
        <f t="shared" si="65"/>
        <v>2.4199299842381653E-5</v>
      </c>
      <c r="G704" s="14">
        <f t="shared" si="62"/>
        <v>3.2478295026417694</v>
      </c>
      <c r="H704" s="13">
        <v>5.3772231308891428E-3</v>
      </c>
      <c r="I704" s="13">
        <f t="shared" si="63"/>
        <v>4.9192783863470924E-3</v>
      </c>
    </row>
    <row r="705" spans="1:9" hidden="1" outlineLevel="1" x14ac:dyDescent="0.3">
      <c r="A705" s="12" t="s">
        <v>712</v>
      </c>
      <c r="B705" s="13">
        <v>1.2351783128253628E-2</v>
      </c>
      <c r="C705" s="13">
        <f t="shared" si="60"/>
        <v>1.1023299454666246E-2</v>
      </c>
      <c r="D705" s="6">
        <f t="shared" si="61"/>
        <v>1.2151313086724515E-4</v>
      </c>
      <c r="E705" s="13">
        <f t="shared" si="64"/>
        <v>-7.8229280182737244E-3</v>
      </c>
      <c r="F705" s="6">
        <f t="shared" si="65"/>
        <v>5.2747875570624143E-5</v>
      </c>
      <c r="G705" s="14">
        <f t="shared" si="62"/>
        <v>2.6261442511561488</v>
      </c>
      <c r="H705" s="13">
        <v>6.3218258619320723E-3</v>
      </c>
      <c r="I705" s="13">
        <f t="shared" si="63"/>
        <v>7.2627732699447629E-3</v>
      </c>
    </row>
    <row r="706" spans="1:9" hidden="1" outlineLevel="1" x14ac:dyDescent="0.3">
      <c r="A706" s="12" t="s">
        <v>713</v>
      </c>
      <c r="B706" s="13">
        <v>-3.7573107206831397E-3</v>
      </c>
      <c r="C706" s="13">
        <f t="shared" si="60"/>
        <v>-5.0857943942705227E-3</v>
      </c>
      <c r="D706" s="6">
        <f t="shared" si="61"/>
        <v>2.5865304620793475E-5</v>
      </c>
      <c r="E706" s="13">
        <f t="shared" si="64"/>
        <v>1.1023299454666246E-2</v>
      </c>
      <c r="F706" s="6">
        <f t="shared" si="65"/>
        <v>4.6286411940442292E-5</v>
      </c>
      <c r="G706" s="14">
        <f t="shared" si="62"/>
        <v>3.3350445402348452</v>
      </c>
      <c r="H706" s="13">
        <v>1.3175204832772408E-2</v>
      </c>
      <c r="I706" s="13">
        <f t="shared" si="63"/>
        <v>6.8034117867759774E-3</v>
      </c>
    </row>
    <row r="707" spans="1:9" hidden="1" outlineLevel="1" x14ac:dyDescent="0.3">
      <c r="A707" s="12" t="s">
        <v>714</v>
      </c>
      <c r="B707" s="13">
        <v>7.6411913923716676E-3</v>
      </c>
      <c r="C707" s="13">
        <f t="shared" si="60"/>
        <v>6.3127077187842846E-3</v>
      </c>
      <c r="D707" s="6">
        <f t="shared" si="61"/>
        <v>3.9850278742798686E-5</v>
      </c>
      <c r="E707" s="13">
        <f t="shared" si="64"/>
        <v>-5.0857943942705227E-3</v>
      </c>
      <c r="F707" s="6">
        <f t="shared" si="65"/>
        <v>1.5160890633387011E-4</v>
      </c>
      <c r="G707" s="14">
        <f t="shared" si="62"/>
        <v>3.1266725556097907</v>
      </c>
      <c r="H707" s="13">
        <v>1.6205237396005601E-2</v>
      </c>
      <c r="I707" s="13">
        <f t="shared" si="63"/>
        <v>1.2312956847722245E-2</v>
      </c>
    </row>
    <row r="708" spans="1:9" hidden="1" outlineLevel="1" x14ac:dyDescent="0.3">
      <c r="A708" s="12" t="s">
        <v>715</v>
      </c>
      <c r="B708" s="13">
        <v>7.1553658839056062E-3</v>
      </c>
      <c r="C708" s="13">
        <f t="shared" si="60"/>
        <v>5.8268822103182231E-3</v>
      </c>
      <c r="D708" s="6">
        <f t="shared" si="61"/>
        <v>3.3952556292922984E-5</v>
      </c>
      <c r="E708" s="13">
        <f t="shared" si="64"/>
        <v>6.3127077187842846E-3</v>
      </c>
      <c r="F708" s="6">
        <f t="shared" si="65"/>
        <v>1.9519855421245647E-4</v>
      </c>
      <c r="G708" s="14">
        <f t="shared" si="62"/>
        <v>3.7184027932714332</v>
      </c>
      <c r="H708" s="13">
        <v>6.329668097268256E-3</v>
      </c>
      <c r="I708" s="13">
        <f t="shared" si="63"/>
        <v>1.3971347616191378E-2</v>
      </c>
    </row>
    <row r="709" spans="1:9" hidden="1" outlineLevel="1" x14ac:dyDescent="0.3">
      <c r="A709" s="12" t="s">
        <v>716</v>
      </c>
      <c r="B709" s="13">
        <v>3.6054526780178501E-3</v>
      </c>
      <c r="C709" s="13">
        <f t="shared" si="60"/>
        <v>2.2769690044304675E-3</v>
      </c>
      <c r="D709" s="6">
        <f t="shared" si="61"/>
        <v>5.1845878471370744E-6</v>
      </c>
      <c r="E709" s="13">
        <f t="shared" si="64"/>
        <v>5.8268822103182231E-3</v>
      </c>
      <c r="F709" s="6">
        <f t="shared" si="65"/>
        <v>3.8566803800312439E-5</v>
      </c>
      <c r="G709" s="14">
        <f t="shared" si="62"/>
        <v>4.5343452448549693</v>
      </c>
      <c r="H709" s="13">
        <v>3.432066941681469E-3</v>
      </c>
      <c r="I709" s="13">
        <f t="shared" si="63"/>
        <v>6.21021769347198E-3</v>
      </c>
    </row>
    <row r="710" spans="1:9" hidden="1" outlineLevel="1" x14ac:dyDescent="0.3">
      <c r="A710" s="12" t="s">
        <v>717</v>
      </c>
      <c r="B710" s="13">
        <v>6.4091575198012216E-3</v>
      </c>
      <c r="C710" s="13">
        <f t="shared" si="60"/>
        <v>5.0806738462138385E-3</v>
      </c>
      <c r="D710" s="6">
        <f t="shared" si="61"/>
        <v>2.5813246731601318E-5</v>
      </c>
      <c r="E710" s="13">
        <f t="shared" si="64"/>
        <v>2.2769690044304675E-3</v>
      </c>
      <c r="F710" s="6">
        <f t="shared" si="65"/>
        <v>1.1719389238492829E-5</v>
      </c>
      <c r="G710" s="14">
        <f t="shared" si="62"/>
        <v>3.7797509188455525</v>
      </c>
      <c r="H710" s="13">
        <v>3.9089437561864067E-3</v>
      </c>
      <c r="I710" s="13">
        <f t="shared" si="63"/>
        <v>3.4233593498919786E-3</v>
      </c>
    </row>
    <row r="711" spans="1:9" hidden="1" outlineLevel="1" x14ac:dyDescent="0.3">
      <c r="A711" s="12" t="s">
        <v>718</v>
      </c>
      <c r="B711" s="13">
        <v>6.4071581324233757E-3</v>
      </c>
      <c r="C711" s="13">
        <f t="shared" si="60"/>
        <v>5.0786744588359927E-3</v>
      </c>
      <c r="D711" s="6">
        <f t="shared" si="61"/>
        <v>2.5792934258833063E-5</v>
      </c>
      <c r="E711" s="13">
        <f t="shared" si="64"/>
        <v>5.0806738462138385E-3</v>
      </c>
      <c r="F711" s="6">
        <f t="shared" si="65"/>
        <v>1.7201387094143997E-5</v>
      </c>
      <c r="G711" s="14">
        <f t="shared" si="62"/>
        <v>3.8619728292782689</v>
      </c>
      <c r="H711" s="13">
        <v>5.1727872750878465E-3</v>
      </c>
      <c r="I711" s="13">
        <f t="shared" si="63"/>
        <v>4.1474554963427876E-3</v>
      </c>
    </row>
    <row r="712" spans="1:9" hidden="1" outlineLevel="1" x14ac:dyDescent="0.3">
      <c r="A712" s="12" t="s">
        <v>719</v>
      </c>
      <c r="B712" s="13">
        <v>6.3279428537303944E-4</v>
      </c>
      <c r="C712" s="13">
        <f t="shared" si="60"/>
        <v>-6.9568938821434336E-4</v>
      </c>
      <c r="D712" s="6">
        <f t="shared" si="61"/>
        <v>4.8398372487404735E-7</v>
      </c>
      <c r="E712" s="13">
        <f t="shared" si="64"/>
        <v>5.0786744588359927E-3</v>
      </c>
      <c r="F712" s="6">
        <f t="shared" si="65"/>
        <v>2.6906969199778735E-5</v>
      </c>
      <c r="G712" s="14">
        <f t="shared" si="62"/>
        <v>4.2814817267018244</v>
      </c>
      <c r="H712" s="13">
        <v>5.4656319684852836E-3</v>
      </c>
      <c r="I712" s="13">
        <f t="shared" si="63"/>
        <v>5.1871928053407396E-3</v>
      </c>
    </row>
    <row r="713" spans="1:9" hidden="1" outlineLevel="1" x14ac:dyDescent="0.3">
      <c r="A713" s="12" t="s">
        <v>720</v>
      </c>
      <c r="B713" s="13">
        <v>2.7384827334759297E-3</v>
      </c>
      <c r="C713" s="13">
        <f t="shared" si="60"/>
        <v>1.4099990598885469E-3</v>
      </c>
      <c r="D713" s="6">
        <f t="shared" si="61"/>
        <v>1.9880973488865862E-6</v>
      </c>
      <c r="E713" s="13">
        <f t="shared" si="64"/>
        <v>-6.9568938821434336E-4</v>
      </c>
      <c r="F713" s="6">
        <f t="shared" si="65"/>
        <v>2.5684383509330355E-5</v>
      </c>
      <c r="G713" s="14">
        <f t="shared" si="62"/>
        <v>4.0825020844118542</v>
      </c>
      <c r="H713" s="13">
        <v>6.5698265887742342E-3</v>
      </c>
      <c r="I713" s="13">
        <f t="shared" si="63"/>
        <v>5.0679762735563747E-3</v>
      </c>
    </row>
    <row r="714" spans="1:9" hidden="1" outlineLevel="1" x14ac:dyDescent="0.3">
      <c r="A714" s="12" t="s">
        <v>721</v>
      </c>
      <c r="B714" s="13">
        <v>-8.0010465432212886E-3</v>
      </c>
      <c r="C714" s="13">
        <f t="shared" si="60"/>
        <v>-9.3295302168086708E-3</v>
      </c>
      <c r="D714" s="6">
        <f t="shared" si="61"/>
        <v>8.7040134066346044E-5</v>
      </c>
      <c r="E714" s="13">
        <f t="shared" si="64"/>
        <v>1.4099990598885469E-3</v>
      </c>
      <c r="F714" s="6">
        <f t="shared" si="65"/>
        <v>3.5265260001659805E-5</v>
      </c>
      <c r="G714" s="14">
        <f t="shared" si="62"/>
        <v>3.2541072839370195</v>
      </c>
      <c r="H714" s="13">
        <v>9.4043495331852453E-3</v>
      </c>
      <c r="I714" s="13">
        <f t="shared" si="63"/>
        <v>5.9384560284353209E-3</v>
      </c>
    </row>
    <row r="715" spans="1:9" hidden="1" outlineLevel="1" x14ac:dyDescent="0.3">
      <c r="A715" s="12" t="s">
        <v>722</v>
      </c>
      <c r="B715" s="13">
        <v>1.3899455827979215E-2</v>
      </c>
      <c r="C715" s="13">
        <f t="shared" si="60"/>
        <v>1.2570972154391832E-2</v>
      </c>
      <c r="D715" s="6">
        <f t="shared" si="61"/>
        <v>1.5802934090649483E-4</v>
      </c>
      <c r="E715" s="13">
        <f t="shared" si="64"/>
        <v>-9.3295302168086708E-3</v>
      </c>
      <c r="F715" s="6">
        <f t="shared" si="65"/>
        <v>1.1434989247376702E-4</v>
      </c>
      <c r="G715" s="14">
        <f t="shared" si="62"/>
        <v>2.722789954532209</v>
      </c>
      <c r="H715" s="13">
        <v>8.2835519997205339E-3</v>
      </c>
      <c r="I715" s="13">
        <f t="shared" si="63"/>
        <v>1.069345091510533E-2</v>
      </c>
    </row>
    <row r="716" spans="1:9" hidden="1" outlineLevel="1" x14ac:dyDescent="0.3">
      <c r="A716" s="12" t="s">
        <v>723</v>
      </c>
      <c r="B716" s="13">
        <v>-2.0492235227105187E-3</v>
      </c>
      <c r="C716" s="13">
        <f t="shared" si="60"/>
        <v>-3.3777071962979013E-3</v>
      </c>
      <c r="D716" s="6">
        <f t="shared" si="61"/>
        <v>1.140890590392263E-5</v>
      </c>
      <c r="E716" s="13">
        <f t="shared" si="64"/>
        <v>1.2570972154391832E-2</v>
      </c>
      <c r="F716" s="6">
        <f t="shared" si="65"/>
        <v>7.2570722947367002E-5</v>
      </c>
      <c r="G716" s="14">
        <f t="shared" si="62"/>
        <v>4.1298939936322983</v>
      </c>
      <c r="H716" s="13">
        <v>5.1827209865428292E-3</v>
      </c>
      <c r="I716" s="13">
        <f t="shared" si="63"/>
        <v>8.5188451651246142E-3</v>
      </c>
    </row>
    <row r="717" spans="1:9" hidden="1" outlineLevel="1" x14ac:dyDescent="0.3">
      <c r="A717" s="12" t="s">
        <v>724</v>
      </c>
      <c r="B717" s="13">
        <v>-1.7194661396471121E-4</v>
      </c>
      <c r="C717" s="13">
        <f t="shared" si="60"/>
        <v>-1.500430287552094E-3</v>
      </c>
      <c r="D717" s="6">
        <f t="shared" si="61"/>
        <v>2.2512910478036595E-6</v>
      </c>
      <c r="E717" s="13">
        <f t="shared" si="64"/>
        <v>-3.3777071962979013E-3</v>
      </c>
      <c r="F717" s="6">
        <f t="shared" si="65"/>
        <v>3.1302049866328351E-5</v>
      </c>
      <c r="G717" s="14">
        <f t="shared" si="62"/>
        <v>4.6399450340883517</v>
      </c>
      <c r="H717" s="13">
        <v>3.5139341217239259E-3</v>
      </c>
      <c r="I717" s="13">
        <f t="shared" si="63"/>
        <v>5.5948234883978556E-3</v>
      </c>
    </row>
    <row r="718" spans="1:9" hidden="1" outlineLevel="1" x14ac:dyDescent="0.3">
      <c r="A718" s="12" t="s">
        <v>725</v>
      </c>
      <c r="B718" s="13">
        <v>2.7062093485908582E-3</v>
      </c>
      <c r="C718" s="13">
        <f t="shared" si="60"/>
        <v>1.3777256750034754E-3</v>
      </c>
      <c r="D718" s="6">
        <f t="shared" si="61"/>
        <v>1.898128035563782E-6</v>
      </c>
      <c r="E718" s="13">
        <f t="shared" si="64"/>
        <v>-1.500430287552094E-3</v>
      </c>
      <c r="F718" s="6">
        <f t="shared" si="65"/>
        <v>1.3425640071761934E-5</v>
      </c>
      <c r="G718" s="14">
        <f t="shared" si="62"/>
        <v>4.7928038930667309</v>
      </c>
      <c r="H718" s="13">
        <v>2.9656331731535293E-3</v>
      </c>
      <c r="I718" s="13">
        <f t="shared" si="63"/>
        <v>3.6641015367702263E-3</v>
      </c>
    </row>
    <row r="719" spans="1:9" hidden="1" outlineLevel="1" x14ac:dyDescent="0.3">
      <c r="A719" s="12" t="s">
        <v>726</v>
      </c>
      <c r="B719" s="13">
        <v>2.3007288895721292E-3</v>
      </c>
      <c r="C719" s="13">
        <f t="shared" si="60"/>
        <v>9.7224521598474642E-4</v>
      </c>
      <c r="D719" s="6">
        <f t="shared" si="61"/>
        <v>9.4526076000522623E-7</v>
      </c>
      <c r="E719" s="13">
        <f t="shared" si="64"/>
        <v>1.3777256750034754E-3</v>
      </c>
      <c r="F719" s="6">
        <f t="shared" si="65"/>
        <v>8.5515794670811845E-6</v>
      </c>
      <c r="G719" s="14">
        <f t="shared" si="62"/>
        <v>4.2670945898525527</v>
      </c>
      <c r="H719" s="13">
        <v>5.5032590548184518E-3</v>
      </c>
      <c r="I719" s="13">
        <f t="shared" si="63"/>
        <v>2.9243083741427108E-3</v>
      </c>
    </row>
    <row r="720" spans="1:9" hidden="1" outlineLevel="1" x14ac:dyDescent="0.3">
      <c r="A720" s="12" t="s">
        <v>727</v>
      </c>
      <c r="B720" s="13">
        <v>-4.4141436389460408E-3</v>
      </c>
      <c r="C720" s="13">
        <f t="shared" si="60"/>
        <v>-5.7426273125334238E-3</v>
      </c>
      <c r="D720" s="6">
        <f t="shared" si="61"/>
        <v>3.2977768450654854E-5</v>
      </c>
      <c r="E720" s="13">
        <f t="shared" si="64"/>
        <v>9.7224521598474642E-4</v>
      </c>
      <c r="F720" s="6">
        <f t="shared" si="65"/>
        <v>2.5187473114225702E-5</v>
      </c>
      <c r="G720" s="14">
        <f t="shared" si="62"/>
        <v>3.7261039698448721</v>
      </c>
      <c r="H720" s="13">
        <v>5.1373580997240058E-3</v>
      </c>
      <c r="I720" s="13">
        <f t="shared" si="63"/>
        <v>5.0187122964188433E-3</v>
      </c>
    </row>
    <row r="721" spans="1:9" hidden="1" outlineLevel="1" x14ac:dyDescent="0.3">
      <c r="A721" s="12" t="s">
        <v>728</v>
      </c>
      <c r="B721" s="13">
        <v>3.1536808202811935E-3</v>
      </c>
      <c r="C721" s="13">
        <f t="shared" si="60"/>
        <v>1.8251971466938107E-3</v>
      </c>
      <c r="D721" s="6">
        <f t="shared" si="61"/>
        <v>3.3313446242992278E-6</v>
      </c>
      <c r="E721" s="13">
        <f t="shared" si="64"/>
        <v>-5.7426273125334238E-3</v>
      </c>
      <c r="F721" s="6">
        <f t="shared" si="65"/>
        <v>4.0071614211553427E-5</v>
      </c>
      <c r="G721" s="14">
        <f t="shared" si="62"/>
        <v>3.983302784490812</v>
      </c>
      <c r="H721" s="13">
        <v>7.1883093132647348E-3</v>
      </c>
      <c r="I721" s="13">
        <f t="shared" si="63"/>
        <v>6.3302143890672001E-3</v>
      </c>
    </row>
    <row r="722" spans="1:9" hidden="1" outlineLevel="1" x14ac:dyDescent="0.3">
      <c r="A722" s="12" t="s">
        <v>729</v>
      </c>
      <c r="B722" s="13">
        <v>3.4352287393030465E-3</v>
      </c>
      <c r="C722" s="13">
        <f t="shared" si="60"/>
        <v>2.106745065715664E-3</v>
      </c>
      <c r="D722" s="6">
        <f t="shared" si="61"/>
        <v>4.4383747719172975E-6</v>
      </c>
      <c r="E722" s="13">
        <f t="shared" si="64"/>
        <v>1.8251971466938107E-3</v>
      </c>
      <c r="F722" s="6">
        <f t="shared" si="65"/>
        <v>4.2027250262412135E-5</v>
      </c>
      <c r="G722" s="14">
        <f t="shared" si="62"/>
        <v>4.5242878725385474</v>
      </c>
      <c r="H722" s="13">
        <v>3.6614528680013647E-3</v>
      </c>
      <c r="I722" s="13">
        <f t="shared" si="63"/>
        <v>6.4828427608890947E-3</v>
      </c>
    </row>
    <row r="723" spans="1:9" hidden="1" outlineLevel="1" x14ac:dyDescent="0.3">
      <c r="A723" s="12" t="s">
        <v>730</v>
      </c>
      <c r="B723" s="13">
        <v>9.9935809549321058E-3</v>
      </c>
      <c r="C723" s="13">
        <f t="shared" ref="C723:C786" si="66">B723-B$8</f>
        <v>8.6650972813447236E-3</v>
      </c>
      <c r="D723" s="6">
        <f t="shared" ref="D723:D786" si="67">C723^2</f>
        <v>7.5083910895167724E-5</v>
      </c>
      <c r="E723" s="13">
        <f t="shared" si="64"/>
        <v>2.106745065715664E-3</v>
      </c>
      <c r="F723" s="6">
        <f t="shared" si="65"/>
        <v>1.2952443602204187E-5</v>
      </c>
      <c r="G723" s="14">
        <f t="shared" ref="G723:G786" si="68">IFERROR(LN(_xlfn.GAMMA((B$14+1)/2)/(H723*SQRT(B$14*PI())*_xlfn.GAMMA(B$14/2))*(1 + D723/(H723^2*B$14))^(-(B$14+1)/2)),-10000)</f>
        <v>3.265576266121855</v>
      </c>
      <c r="H723" s="13">
        <v>6.8766035380618349E-3</v>
      </c>
      <c r="I723" s="13">
        <f t="shared" ref="I723:I786" si="69">SQRT(F723)</f>
        <v>3.5989503472824112E-3</v>
      </c>
    </row>
    <row r="724" spans="1:9" hidden="1" outlineLevel="1" x14ac:dyDescent="0.3">
      <c r="A724" s="12" t="s">
        <v>731</v>
      </c>
      <c r="B724" s="13">
        <v>3.58987425339455E-3</v>
      </c>
      <c r="C724" s="13">
        <f t="shared" si="66"/>
        <v>2.261390579807167E-3</v>
      </c>
      <c r="D724" s="6">
        <f t="shared" si="67"/>
        <v>5.1138873544405951E-6</v>
      </c>
      <c r="E724" s="13">
        <f t="shared" ref="E724:E787" si="70">C723</f>
        <v>8.6650972813447236E-3</v>
      </c>
      <c r="F724" s="6">
        <f t="shared" ref="F724:F787" si="71">EXP(B$9 + B$10*ABS(E724/SQRT(H723^2)) + B$11*E724/SQRT(H723^2) + B$12*LN(H723^2))</f>
        <v>4.8524356151836706E-5</v>
      </c>
      <c r="G724" s="14">
        <f t="shared" si="68"/>
        <v>4.4423867689022547</v>
      </c>
      <c r="H724" s="13">
        <v>3.995310321353379E-3</v>
      </c>
      <c r="I724" s="13">
        <f t="shared" si="69"/>
        <v>6.9659425888989861E-3</v>
      </c>
    </row>
    <row r="725" spans="1:9" hidden="1" outlineLevel="1" x14ac:dyDescent="0.3">
      <c r="A725" s="12" t="s">
        <v>732</v>
      </c>
      <c r="B725" s="13">
        <v>1.0144040989640822E-2</v>
      </c>
      <c r="C725" s="13">
        <f t="shared" si="66"/>
        <v>8.8155573160534403E-3</v>
      </c>
      <c r="D725" s="6">
        <f t="shared" si="67"/>
        <v>7.771405079262333E-5</v>
      </c>
      <c r="E725" s="13">
        <f t="shared" si="70"/>
        <v>2.261390579807167E-3</v>
      </c>
      <c r="F725" s="6">
        <f t="shared" si="71"/>
        <v>1.5191974317441352E-5</v>
      </c>
      <c r="G725" s="14">
        <f t="shared" si="68"/>
        <v>3.0624937263942433</v>
      </c>
      <c r="H725" s="13">
        <v>5.7426134326072076E-3</v>
      </c>
      <c r="I725" s="13">
        <f t="shared" si="69"/>
        <v>3.8976883299516587E-3</v>
      </c>
    </row>
    <row r="726" spans="1:9" hidden="1" outlineLevel="1" x14ac:dyDescent="0.3">
      <c r="A726" s="12" t="s">
        <v>733</v>
      </c>
      <c r="B726" s="13">
        <v>1.6716264045830256E-3</v>
      </c>
      <c r="C726" s="13">
        <f t="shared" si="66"/>
        <v>3.4314273099564276E-4</v>
      </c>
      <c r="D726" s="6">
        <f t="shared" si="67"/>
        <v>1.1774693383514805E-7</v>
      </c>
      <c r="E726" s="13">
        <f t="shared" si="70"/>
        <v>8.8155573160534403E-3</v>
      </c>
      <c r="F726" s="6">
        <f t="shared" si="71"/>
        <v>3.6969396684760613E-5</v>
      </c>
      <c r="G726" s="14">
        <f t="shared" si="68"/>
        <v>4.1204993795222391</v>
      </c>
      <c r="H726" s="13">
        <v>6.46351252217076E-3</v>
      </c>
      <c r="I726" s="13">
        <f t="shared" si="69"/>
        <v>6.0802464328973222E-3</v>
      </c>
    </row>
    <row r="727" spans="1:9" hidden="1" outlineLevel="1" x14ac:dyDescent="0.3">
      <c r="A727" s="12" t="s">
        <v>734</v>
      </c>
      <c r="B727" s="13">
        <v>6.7100140785116896E-3</v>
      </c>
      <c r="C727" s="13">
        <f t="shared" si="66"/>
        <v>5.3815304049243066E-3</v>
      </c>
      <c r="D727" s="6">
        <f t="shared" si="67"/>
        <v>2.896086949912477E-5</v>
      </c>
      <c r="E727" s="13">
        <f t="shared" si="70"/>
        <v>3.4314273099564276E-4</v>
      </c>
      <c r="F727" s="6">
        <f t="shared" si="71"/>
        <v>3.299751585450528E-5</v>
      </c>
      <c r="G727" s="14">
        <f t="shared" si="68"/>
        <v>3.8043821463549641</v>
      </c>
      <c r="H727" s="13">
        <v>5.3844063602996465E-3</v>
      </c>
      <c r="I727" s="13">
        <f t="shared" si="69"/>
        <v>5.7443464253564376E-3</v>
      </c>
    </row>
    <row r="728" spans="1:9" hidden="1" outlineLevel="1" x14ac:dyDescent="0.3">
      <c r="A728" s="12" t="s">
        <v>735</v>
      </c>
      <c r="B728" s="13">
        <v>-2.1973891312895358E-3</v>
      </c>
      <c r="C728" s="13">
        <f t="shared" si="66"/>
        <v>-3.5258728048769188E-3</v>
      </c>
      <c r="D728" s="6">
        <f t="shared" si="67"/>
        <v>1.243177903617063E-5</v>
      </c>
      <c r="E728" s="13">
        <f t="shared" si="70"/>
        <v>5.3815304049243066E-3</v>
      </c>
      <c r="F728" s="6">
        <f t="shared" si="71"/>
        <v>2.9095866684011855E-5</v>
      </c>
      <c r="G728" s="14">
        <f t="shared" si="68"/>
        <v>4.221766538843414</v>
      </c>
      <c r="H728" s="13">
        <v>3.8037715246278642E-3</v>
      </c>
      <c r="I728" s="13">
        <f t="shared" si="69"/>
        <v>5.3940584613083173E-3</v>
      </c>
    </row>
    <row r="729" spans="1:9" hidden="1" outlineLevel="1" x14ac:dyDescent="0.3">
      <c r="A729" s="12" t="s">
        <v>736</v>
      </c>
      <c r="B729" s="13">
        <v>7.496875851234013E-3</v>
      </c>
      <c r="C729" s="13">
        <f t="shared" si="66"/>
        <v>6.16839217764663E-3</v>
      </c>
      <c r="D729" s="6">
        <f t="shared" si="67"/>
        <v>3.8049062057252133E-5</v>
      </c>
      <c r="E729" s="13">
        <f t="shared" si="70"/>
        <v>-3.5258728048769188E-3</v>
      </c>
      <c r="F729" s="6">
        <f t="shared" si="71"/>
        <v>2.0621140538722256E-5</v>
      </c>
      <c r="G729" s="14">
        <f t="shared" si="68"/>
        <v>3.6677500996501928</v>
      </c>
      <c r="H729" s="13">
        <v>6.2490669984701227E-3</v>
      </c>
      <c r="I729" s="13">
        <f t="shared" si="69"/>
        <v>4.5410505985644172E-3</v>
      </c>
    </row>
    <row r="730" spans="1:9" hidden="1" outlineLevel="1" x14ac:dyDescent="0.3">
      <c r="A730" s="12" t="s">
        <v>737</v>
      </c>
      <c r="B730" s="13">
        <v>1.5248997908235747E-2</v>
      </c>
      <c r="C730" s="13">
        <f t="shared" si="66"/>
        <v>1.3920514234648365E-2</v>
      </c>
      <c r="D730" s="6">
        <f t="shared" si="67"/>
        <v>1.9378071655704775E-4</v>
      </c>
      <c r="E730" s="13">
        <f t="shared" si="70"/>
        <v>6.16839217764663E-3</v>
      </c>
      <c r="F730" s="6">
        <f t="shared" si="71"/>
        <v>3.8228900751513986E-5</v>
      </c>
      <c r="G730" s="14">
        <f t="shared" si="68"/>
        <v>2.642702886623161</v>
      </c>
      <c r="H730" s="13">
        <v>9.3341863010196861E-3</v>
      </c>
      <c r="I730" s="13">
        <f t="shared" si="69"/>
        <v>6.1829524299895746E-3</v>
      </c>
    </row>
    <row r="731" spans="1:9" hidden="1" outlineLevel="1" x14ac:dyDescent="0.3">
      <c r="A731" s="12" t="s">
        <v>738</v>
      </c>
      <c r="B731" s="13">
        <v>-3.5757586556313434E-2</v>
      </c>
      <c r="C731" s="13">
        <f t="shared" si="66"/>
        <v>-3.7086070229900819E-2</v>
      </c>
      <c r="D731" s="6">
        <f t="shared" si="67"/>
        <v>1.3753766050971358E-3</v>
      </c>
      <c r="E731" s="13">
        <f t="shared" si="70"/>
        <v>1.3920514234648365E-2</v>
      </c>
      <c r="F731" s="6">
        <f t="shared" si="71"/>
        <v>8.9998667683935716E-5</v>
      </c>
      <c r="G731" s="14">
        <f t="shared" si="68"/>
        <v>1.3666555572063315</v>
      </c>
      <c r="H731" s="13">
        <v>2.0803110772991868E-2</v>
      </c>
      <c r="I731" s="13">
        <f t="shared" si="69"/>
        <v>9.486762761023157E-3</v>
      </c>
    </row>
    <row r="732" spans="1:9" hidden="1" outlineLevel="1" x14ac:dyDescent="0.3">
      <c r="A732" s="12" t="s">
        <v>739</v>
      </c>
      <c r="B732" s="13">
        <v>-8.1662523968659001E-3</v>
      </c>
      <c r="C732" s="13">
        <f t="shared" si="66"/>
        <v>-9.4947360704532822E-3</v>
      </c>
      <c r="D732" s="6">
        <f t="shared" si="67"/>
        <v>9.0150013047566631E-5</v>
      </c>
      <c r="E732" s="13">
        <f t="shared" si="70"/>
        <v>-3.7086070229900819E-2</v>
      </c>
      <c r="F732" s="6">
        <f t="shared" si="71"/>
        <v>7.7745682385579472E-4</v>
      </c>
      <c r="G732" s="14">
        <f t="shared" si="68"/>
        <v>2.6476824389600138</v>
      </c>
      <c r="H732" s="13">
        <v>2.6466445941504602E-2</v>
      </c>
      <c r="I732" s="13">
        <f t="shared" si="69"/>
        <v>2.788291275774098E-2</v>
      </c>
    </row>
    <row r="733" spans="1:9" hidden="1" outlineLevel="1" x14ac:dyDescent="0.3">
      <c r="A733" s="12" t="s">
        <v>740</v>
      </c>
      <c r="B733" s="13">
        <v>-2.8148866864058281E-2</v>
      </c>
      <c r="C733" s="13">
        <f t="shared" si="66"/>
        <v>-2.9477350537645663E-2</v>
      </c>
      <c r="D733" s="6">
        <f t="shared" si="67"/>
        <v>8.6891419471923903E-4</v>
      </c>
      <c r="E733" s="13">
        <f t="shared" si="70"/>
        <v>-9.4947360704532822E-3</v>
      </c>
      <c r="F733" s="6">
        <f t="shared" si="71"/>
        <v>5.4325644729573549E-4</v>
      </c>
      <c r="G733" s="14">
        <f t="shared" si="68"/>
        <v>1.7503777113273051</v>
      </c>
      <c r="H733" s="13">
        <v>1.7917267190524954E-2</v>
      </c>
      <c r="I733" s="13">
        <f t="shared" si="69"/>
        <v>2.3307862349339022E-2</v>
      </c>
    </row>
    <row r="734" spans="1:9" hidden="1" outlineLevel="1" x14ac:dyDescent="0.3">
      <c r="A734" s="12" t="s">
        <v>741</v>
      </c>
      <c r="B734" s="13">
        <v>1.9944798533671326E-2</v>
      </c>
      <c r="C734" s="13">
        <f t="shared" si="66"/>
        <v>1.8616314860083943E-2</v>
      </c>
      <c r="D734" s="6">
        <f t="shared" si="67"/>
        <v>3.4656717896978224E-4</v>
      </c>
      <c r="E734" s="13">
        <f t="shared" si="70"/>
        <v>-2.9477350537645663E-2</v>
      </c>
      <c r="F734" s="6">
        <f t="shared" si="71"/>
        <v>5.4555965076022082E-4</v>
      </c>
      <c r="G734" s="14">
        <f t="shared" si="68"/>
        <v>2.534371035833952</v>
      </c>
      <c r="H734" s="13">
        <v>1.584337832106018E-2</v>
      </c>
      <c r="I734" s="13">
        <f t="shared" si="69"/>
        <v>2.3357218386619173E-2</v>
      </c>
    </row>
    <row r="735" spans="1:9" hidden="1" outlineLevel="1" x14ac:dyDescent="0.3">
      <c r="A735" s="12" t="s">
        <v>742</v>
      </c>
      <c r="B735" s="13">
        <v>-1.774123987058698E-2</v>
      </c>
      <c r="C735" s="13">
        <f t="shared" si="66"/>
        <v>-1.9069723544174362E-2</v>
      </c>
      <c r="D735" s="6">
        <f t="shared" si="67"/>
        <v>3.6365435605123801E-4</v>
      </c>
      <c r="E735" s="13">
        <f t="shared" si="70"/>
        <v>1.8616314860083943E-2</v>
      </c>
      <c r="F735" s="6">
        <f t="shared" si="71"/>
        <v>2.2329668189643645E-4</v>
      </c>
      <c r="G735" s="14">
        <f t="shared" si="68"/>
        <v>2.4785664067441822</v>
      </c>
      <c r="H735" s="13">
        <v>1.5180423770358021E-2</v>
      </c>
      <c r="I735" s="13">
        <f t="shared" si="69"/>
        <v>1.494311486593195E-2</v>
      </c>
    </row>
    <row r="736" spans="1:9" hidden="1" outlineLevel="1" x14ac:dyDescent="0.3">
      <c r="A736" s="12" t="s">
        <v>743</v>
      </c>
      <c r="B736" s="13">
        <v>5.32921379765575E-4</v>
      </c>
      <c r="C736" s="13">
        <f t="shared" si="66"/>
        <v>-7.955622938218078E-4</v>
      </c>
      <c r="D736" s="6">
        <f t="shared" si="67"/>
        <v>6.3291936335101643E-7</v>
      </c>
      <c r="E736" s="13">
        <f t="shared" si="70"/>
        <v>-1.9069723544174362E-2</v>
      </c>
      <c r="F736" s="6">
        <f t="shared" si="71"/>
        <v>3.2219450168436125E-4</v>
      </c>
      <c r="G736" s="14">
        <f t="shared" si="68"/>
        <v>3.4742968532109999</v>
      </c>
      <c r="H736" s="13">
        <v>1.2325862846888821E-2</v>
      </c>
      <c r="I736" s="13">
        <f t="shared" si="69"/>
        <v>1.7949777204309843E-2</v>
      </c>
    </row>
    <row r="737" spans="1:9" hidden="1" outlineLevel="1" x14ac:dyDescent="0.3">
      <c r="A737" s="12" t="s">
        <v>744</v>
      </c>
      <c r="B737" s="13">
        <v>1.2661314711189059E-2</v>
      </c>
      <c r="C737" s="13">
        <f t="shared" si="66"/>
        <v>1.1332831037601677E-2</v>
      </c>
      <c r="D737" s="6">
        <f t="shared" si="67"/>
        <v>1.2843305932682791E-4</v>
      </c>
      <c r="E737" s="13">
        <f t="shared" si="70"/>
        <v>-7.955622938218078E-4</v>
      </c>
      <c r="F737" s="6">
        <f t="shared" si="71"/>
        <v>1.1175769717823801E-4</v>
      </c>
      <c r="G737" s="14">
        <f t="shared" si="68"/>
        <v>3.0511342424197401</v>
      </c>
      <c r="H737" s="13">
        <v>1.0360769190115693E-2</v>
      </c>
      <c r="I737" s="13">
        <f t="shared" si="69"/>
        <v>1.0571551313702167E-2</v>
      </c>
    </row>
    <row r="738" spans="1:9" hidden="1" outlineLevel="1" x14ac:dyDescent="0.3">
      <c r="A738" s="12" t="s">
        <v>745</v>
      </c>
      <c r="B738" s="13">
        <v>5.2058118315071811E-3</v>
      </c>
      <c r="C738" s="13">
        <f t="shared" si="66"/>
        <v>3.8773281579197981E-3</v>
      </c>
      <c r="D738" s="6">
        <f t="shared" si="67"/>
        <v>1.5033673644197734E-5</v>
      </c>
      <c r="E738" s="13">
        <f t="shared" si="70"/>
        <v>1.1332831037601677E-2</v>
      </c>
      <c r="F738" s="6">
        <f t="shared" si="71"/>
        <v>9.9861765445189991E-5</v>
      </c>
      <c r="G738" s="14">
        <f t="shared" si="68"/>
        <v>3.6858173547822326</v>
      </c>
      <c r="H738" s="13">
        <v>9.1331895768240762E-3</v>
      </c>
      <c r="I738" s="13">
        <f t="shared" si="69"/>
        <v>9.9930858820081198E-3</v>
      </c>
    </row>
    <row r="739" spans="1:9" hidden="1" outlineLevel="1" x14ac:dyDescent="0.3">
      <c r="A739" s="12" t="s">
        <v>746</v>
      </c>
      <c r="B739" s="13">
        <v>-4.6296583637453039E-3</v>
      </c>
      <c r="C739" s="13">
        <f t="shared" si="66"/>
        <v>-5.9581420373326869E-3</v>
      </c>
      <c r="D739" s="6">
        <f t="shared" si="67"/>
        <v>3.5499456537030904E-5</v>
      </c>
      <c r="E739" s="13">
        <f t="shared" si="70"/>
        <v>3.8773281579197981E-3</v>
      </c>
      <c r="F739" s="6">
        <f t="shared" si="71"/>
        <v>6.8035846648590735E-5</v>
      </c>
      <c r="G739" s="14">
        <f t="shared" si="68"/>
        <v>3.5906477702312283</v>
      </c>
      <c r="H739" s="13">
        <v>8.684970786635899E-3</v>
      </c>
      <c r="I739" s="13">
        <f t="shared" si="69"/>
        <v>8.2483844871944923E-3</v>
      </c>
    </row>
    <row r="740" spans="1:9" hidden="1" outlineLevel="1" x14ac:dyDescent="0.3">
      <c r="A740" s="12" t="s">
        <v>747</v>
      </c>
      <c r="B740" s="13">
        <v>-8.4479553221299946E-3</v>
      </c>
      <c r="C740" s="13">
        <f t="shared" si="66"/>
        <v>-9.7764389957173767E-3</v>
      </c>
      <c r="D740" s="6">
        <f t="shared" si="67"/>
        <v>9.5578759436983391E-5</v>
      </c>
      <c r="E740" s="13">
        <f t="shared" si="70"/>
        <v>-5.9581420373326869E-3</v>
      </c>
      <c r="F740" s="6">
        <f t="shared" si="71"/>
        <v>8.3017887546945194E-5</v>
      </c>
      <c r="G740" s="14">
        <f t="shared" si="68"/>
        <v>3.0853685323306652</v>
      </c>
      <c r="H740" s="13">
        <v>1.4520149266204464E-2</v>
      </c>
      <c r="I740" s="13">
        <f t="shared" si="69"/>
        <v>9.1114152329341905E-3</v>
      </c>
    </row>
    <row r="741" spans="1:9" hidden="1" outlineLevel="1" x14ac:dyDescent="0.3">
      <c r="A741" s="12" t="s">
        <v>748</v>
      </c>
      <c r="B741" s="13">
        <v>-1.1245565213035068E-2</v>
      </c>
      <c r="C741" s="13">
        <f t="shared" si="66"/>
        <v>-1.257404888662245E-2</v>
      </c>
      <c r="D741" s="6">
        <f t="shared" si="67"/>
        <v>1.5810670540317127E-4</v>
      </c>
      <c r="E741" s="13">
        <f t="shared" si="70"/>
        <v>-9.7764389957173767E-3</v>
      </c>
      <c r="F741" s="6">
        <f t="shared" si="71"/>
        <v>2.1348496121001068E-4</v>
      </c>
      <c r="G741" s="14">
        <f t="shared" si="68"/>
        <v>2.9541219313428844</v>
      </c>
      <c r="H741" s="13">
        <v>1.3094726191575789E-2</v>
      </c>
      <c r="I741" s="13">
        <f t="shared" si="69"/>
        <v>1.4611124570340597E-2</v>
      </c>
    </row>
    <row r="742" spans="1:9" hidden="1" outlineLevel="1" x14ac:dyDescent="0.3">
      <c r="A742" s="12" t="s">
        <v>749</v>
      </c>
      <c r="B742" s="13">
        <v>-1.1638590711243436E-2</v>
      </c>
      <c r="C742" s="13">
        <f t="shared" si="66"/>
        <v>-1.2967074384830819E-2</v>
      </c>
      <c r="D742" s="6">
        <f t="shared" si="67"/>
        <v>1.6814501810173555E-4</v>
      </c>
      <c r="E742" s="13">
        <f t="shared" si="70"/>
        <v>-1.257404888662245E-2</v>
      </c>
      <c r="F742" s="6">
        <f t="shared" si="71"/>
        <v>2.0732735292325791E-4</v>
      </c>
      <c r="G742" s="14">
        <f t="shared" si="68"/>
        <v>2.8241587691942174</v>
      </c>
      <c r="H742" s="13">
        <v>1.8498837357108978E-2</v>
      </c>
      <c r="I742" s="13">
        <f t="shared" si="69"/>
        <v>1.4398866376324836E-2</v>
      </c>
    </row>
    <row r="743" spans="1:9" hidden="1" outlineLevel="1" x14ac:dyDescent="0.3">
      <c r="A743" s="12" t="s">
        <v>750</v>
      </c>
      <c r="B743" s="13">
        <v>1.0463013638868866E-2</v>
      </c>
      <c r="C743" s="13">
        <f t="shared" si="66"/>
        <v>9.1345299652814838E-3</v>
      </c>
      <c r="D743" s="6">
        <f t="shared" si="67"/>
        <v>8.3439637686625345E-5</v>
      </c>
      <c r="E743" s="13">
        <f t="shared" si="70"/>
        <v>-1.2967074384830819E-2</v>
      </c>
      <c r="F743" s="6">
        <f t="shared" si="71"/>
        <v>3.395544628768137E-4</v>
      </c>
      <c r="G743" s="14">
        <f t="shared" si="68"/>
        <v>3.243809728556295</v>
      </c>
      <c r="H743" s="13">
        <v>1.1032805565172962E-2</v>
      </c>
      <c r="I743" s="13">
        <f t="shared" si="69"/>
        <v>1.8427003632626053E-2</v>
      </c>
    </row>
    <row r="744" spans="1:9" hidden="1" outlineLevel="1" x14ac:dyDescent="0.3">
      <c r="A744" s="12" t="s">
        <v>751</v>
      </c>
      <c r="B744" s="13">
        <v>-2.4007294161091854E-2</v>
      </c>
      <c r="C744" s="13">
        <f t="shared" si="66"/>
        <v>-2.5335777834679236E-2</v>
      </c>
      <c r="D744" s="6">
        <f t="shared" si="67"/>
        <v>6.4190163848822362E-4</v>
      </c>
      <c r="E744" s="13">
        <f t="shared" si="70"/>
        <v>9.1345299652814838E-3</v>
      </c>
      <c r="F744" s="6">
        <f t="shared" si="71"/>
        <v>1.0568749043242592E-4</v>
      </c>
      <c r="G744" s="14">
        <f t="shared" si="68"/>
        <v>1.3288577494433307</v>
      </c>
      <c r="H744" s="13">
        <v>1.2167848175737093E-2</v>
      </c>
      <c r="I744" s="13">
        <f t="shared" si="69"/>
        <v>1.0280442132147134E-2</v>
      </c>
    </row>
    <row r="745" spans="1:9" hidden="1" outlineLevel="1" x14ac:dyDescent="0.3">
      <c r="A745" s="12" t="s">
        <v>752</v>
      </c>
      <c r="B745" s="13">
        <v>2.9829543473573147E-3</v>
      </c>
      <c r="C745" s="13">
        <f t="shared" si="66"/>
        <v>1.6544706737699319E-3</v>
      </c>
      <c r="D745" s="6">
        <f t="shared" si="67"/>
        <v>2.7372732103647324E-6</v>
      </c>
      <c r="E745" s="13">
        <f t="shared" si="70"/>
        <v>-2.5335777834679236E-2</v>
      </c>
      <c r="F745" s="6">
        <f t="shared" si="71"/>
        <v>3.4106442327067488E-4</v>
      </c>
      <c r="G745" s="14">
        <f t="shared" si="68"/>
        <v>3.3225554273776652</v>
      </c>
      <c r="H745" s="13">
        <v>1.4279117970532414E-2</v>
      </c>
      <c r="I745" s="13">
        <f t="shared" si="69"/>
        <v>1.8467929588090671E-2</v>
      </c>
    </row>
    <row r="746" spans="1:9" hidden="1" outlineLevel="1" x14ac:dyDescent="0.3">
      <c r="A746" s="12" t="s">
        <v>753</v>
      </c>
      <c r="B746" s="13">
        <v>1.5850478138509476E-2</v>
      </c>
      <c r="C746" s="13">
        <f t="shared" si="66"/>
        <v>1.4521994464922094E-2</v>
      </c>
      <c r="D746" s="6">
        <f t="shared" si="67"/>
        <v>2.1088832323922792E-4</v>
      </c>
      <c r="E746" s="13">
        <f t="shared" si="70"/>
        <v>1.6544706737699319E-3</v>
      </c>
      <c r="F746" s="6">
        <f t="shared" si="71"/>
        <v>1.4522351292192253E-4</v>
      </c>
      <c r="G746" s="14">
        <f t="shared" si="68"/>
        <v>2.7851498653554643</v>
      </c>
      <c r="H746" s="13">
        <v>1.2439447304643084E-2</v>
      </c>
      <c r="I746" s="13">
        <f t="shared" si="69"/>
        <v>1.2050871873931883E-2</v>
      </c>
    </row>
    <row r="747" spans="1:9" hidden="1" outlineLevel="1" x14ac:dyDescent="0.3">
      <c r="A747" s="12" t="s">
        <v>754</v>
      </c>
      <c r="B747" s="13">
        <v>1.5982150874003724E-2</v>
      </c>
      <c r="C747" s="13">
        <f t="shared" si="66"/>
        <v>1.4653667200416342E-2</v>
      </c>
      <c r="D747" s="6">
        <f t="shared" si="67"/>
        <v>2.147299624205577E-4</v>
      </c>
      <c r="E747" s="13">
        <f t="shared" si="70"/>
        <v>1.4521994464922094E-2</v>
      </c>
      <c r="F747" s="6">
        <f t="shared" si="71"/>
        <v>1.4243592242695662E-4</v>
      </c>
      <c r="G747" s="14">
        <f t="shared" si="68"/>
        <v>2.7466864297554698</v>
      </c>
      <c r="H747" s="13">
        <v>1.1763116157342397E-2</v>
      </c>
      <c r="I747" s="13">
        <f t="shared" si="69"/>
        <v>1.1934652170338129E-2</v>
      </c>
    </row>
    <row r="748" spans="1:9" hidden="1" outlineLevel="1" x14ac:dyDescent="0.3">
      <c r="A748" s="12" t="s">
        <v>755</v>
      </c>
      <c r="B748" s="13">
        <v>-4.8242447838090239E-3</v>
      </c>
      <c r="C748" s="13">
        <f t="shared" si="66"/>
        <v>-6.1527284573964069E-3</v>
      </c>
      <c r="D748" s="6">
        <f t="shared" si="67"/>
        <v>3.7856067470455571E-5</v>
      </c>
      <c r="E748" s="13">
        <f t="shared" si="70"/>
        <v>1.4653667200416342E-2</v>
      </c>
      <c r="F748" s="6">
        <f t="shared" si="71"/>
        <v>1.3070593106442448E-4</v>
      </c>
      <c r="G748" s="14">
        <f t="shared" si="68"/>
        <v>3.6528836481018732</v>
      </c>
      <c r="H748" s="13">
        <v>5.4179573169850365E-3</v>
      </c>
      <c r="I748" s="13">
        <f t="shared" si="69"/>
        <v>1.1432669463621542E-2</v>
      </c>
    </row>
    <row r="749" spans="1:9" hidden="1" outlineLevel="1" x14ac:dyDescent="0.3">
      <c r="A749" s="12" t="s">
        <v>756</v>
      </c>
      <c r="B749" s="13">
        <v>8.2198337849473339E-3</v>
      </c>
      <c r="C749" s="13">
        <f t="shared" si="66"/>
        <v>6.8913501113599509E-3</v>
      </c>
      <c r="D749" s="6">
        <f t="shared" si="67"/>
        <v>4.7490706357340804E-5</v>
      </c>
      <c r="E749" s="13">
        <f t="shared" si="70"/>
        <v>-6.1527284573964069E-3</v>
      </c>
      <c r="F749" s="6">
        <f t="shared" si="71"/>
        <v>4.4665388659015135E-5</v>
      </c>
      <c r="G749" s="14">
        <f t="shared" si="68"/>
        <v>3.3698140766408535</v>
      </c>
      <c r="H749" s="13">
        <v>1.1427131637425678E-2</v>
      </c>
      <c r="I749" s="13">
        <f t="shared" si="69"/>
        <v>6.6832169393949148E-3</v>
      </c>
    </row>
    <row r="750" spans="1:9" hidden="1" outlineLevel="1" x14ac:dyDescent="0.3">
      <c r="A750" s="12" t="s">
        <v>757</v>
      </c>
      <c r="B750" s="13">
        <v>5.2789351215227383E-3</v>
      </c>
      <c r="C750" s="13">
        <f t="shared" si="66"/>
        <v>3.9504514479353553E-3</v>
      </c>
      <c r="D750" s="6">
        <f t="shared" si="67"/>
        <v>1.5606066642494545E-5</v>
      </c>
      <c r="E750" s="13">
        <f t="shared" si="70"/>
        <v>6.8913501113599509E-3</v>
      </c>
      <c r="F750" s="6">
        <f t="shared" si="71"/>
        <v>1.0723705759617329E-4</v>
      </c>
      <c r="G750" s="14">
        <f t="shared" si="68"/>
        <v>3.6254962347153921</v>
      </c>
      <c r="H750" s="13">
        <v>9.7852678496486174E-3</v>
      </c>
      <c r="I750" s="13">
        <f t="shared" si="69"/>
        <v>1.0355532704606426E-2</v>
      </c>
    </row>
    <row r="751" spans="1:9" hidden="1" outlineLevel="1" x14ac:dyDescent="0.3">
      <c r="A751" s="12" t="s">
        <v>758</v>
      </c>
      <c r="B751" s="13">
        <v>-9.6237750916984329E-3</v>
      </c>
      <c r="C751" s="13">
        <f t="shared" si="66"/>
        <v>-1.0952258765285815E-2</v>
      </c>
      <c r="D751" s="6">
        <f t="shared" si="67"/>
        <v>1.1995197206177996E-4</v>
      </c>
      <c r="E751" s="13">
        <f t="shared" si="70"/>
        <v>3.9504514479353553E-3</v>
      </c>
      <c r="F751" s="6">
        <f t="shared" si="71"/>
        <v>7.6943011163994559E-5</v>
      </c>
      <c r="G751" s="14">
        <f t="shared" si="68"/>
        <v>3.0048833310555638</v>
      </c>
      <c r="H751" s="13">
        <v>1.5255410537340969E-2</v>
      </c>
      <c r="I751" s="13">
        <f t="shared" si="69"/>
        <v>8.7717165460355906E-3</v>
      </c>
    </row>
    <row r="752" spans="1:9" hidden="1" outlineLevel="1" x14ac:dyDescent="0.3">
      <c r="A752" s="12" t="s">
        <v>759</v>
      </c>
      <c r="B752" s="13">
        <v>1.7813057021042421E-2</v>
      </c>
      <c r="C752" s="13">
        <f t="shared" si="66"/>
        <v>1.6484573347455039E-2</v>
      </c>
      <c r="D752" s="6">
        <f t="shared" si="67"/>
        <v>2.7174115844762501E-4</v>
      </c>
      <c r="E752" s="13">
        <f t="shared" si="70"/>
        <v>-1.0952258765285815E-2</v>
      </c>
      <c r="F752" s="6">
        <f t="shared" si="71"/>
        <v>2.3990500903765504E-4</v>
      </c>
      <c r="G752" s="14">
        <f t="shared" si="68"/>
        <v>1.56455257892599</v>
      </c>
      <c r="H752" s="13">
        <v>7.4939681730421251E-3</v>
      </c>
      <c r="I752" s="13">
        <f t="shared" si="69"/>
        <v>1.5488867261283346E-2</v>
      </c>
    </row>
    <row r="753" spans="1:9" hidden="1" outlineLevel="1" x14ac:dyDescent="0.3">
      <c r="A753" s="12" t="s">
        <v>760</v>
      </c>
      <c r="B753" s="13">
        <v>-1.4072027020773103E-2</v>
      </c>
      <c r="C753" s="13">
        <f t="shared" si="66"/>
        <v>-1.5400510694360485E-2</v>
      </c>
      <c r="D753" s="6">
        <f t="shared" si="67"/>
        <v>2.3717572964711167E-4</v>
      </c>
      <c r="E753" s="13">
        <f t="shared" si="70"/>
        <v>1.6484573347455039E-2</v>
      </c>
      <c r="F753" s="6">
        <f t="shared" si="71"/>
        <v>7.0257747054088893E-5</v>
      </c>
      <c r="G753" s="14">
        <f t="shared" si="68"/>
        <v>2.7260785428260137</v>
      </c>
      <c r="H753" s="13">
        <v>1.317979839075336E-2</v>
      </c>
      <c r="I753" s="13">
        <f t="shared" si="69"/>
        <v>8.3819894448805467E-3</v>
      </c>
    </row>
    <row r="754" spans="1:9" hidden="1" outlineLevel="1" x14ac:dyDescent="0.3">
      <c r="A754" s="12" t="s">
        <v>761</v>
      </c>
      <c r="B754" s="13">
        <v>1.7247172188931348E-2</v>
      </c>
      <c r="C754" s="13">
        <f t="shared" si="66"/>
        <v>1.5918688515343966E-2</v>
      </c>
      <c r="D754" s="6">
        <f t="shared" si="67"/>
        <v>2.5340464404854387E-4</v>
      </c>
      <c r="E754" s="13">
        <f t="shared" si="70"/>
        <v>-1.5400510694360485E-2</v>
      </c>
      <c r="F754" s="6">
        <f t="shared" si="71"/>
        <v>2.3602080424115309E-4</v>
      </c>
      <c r="G754" s="14">
        <f t="shared" si="68"/>
        <v>2.278725104184153</v>
      </c>
      <c r="H754" s="13">
        <v>9.2217073821339174E-3</v>
      </c>
      <c r="I754" s="13">
        <f t="shared" si="69"/>
        <v>1.5362968601190106E-2</v>
      </c>
    </row>
    <row r="755" spans="1:9" hidden="1" outlineLevel="1" x14ac:dyDescent="0.3">
      <c r="A755" s="12" t="s">
        <v>762</v>
      </c>
      <c r="B755" s="13">
        <v>7.9781730936344594E-3</v>
      </c>
      <c r="C755" s="13">
        <f t="shared" si="66"/>
        <v>6.6496894200470764E-3</v>
      </c>
      <c r="D755" s="6">
        <f t="shared" si="67"/>
        <v>4.4218369383086024E-5</v>
      </c>
      <c r="E755" s="13">
        <f t="shared" si="70"/>
        <v>1.5918688515343966E-2</v>
      </c>
      <c r="F755" s="6">
        <f t="shared" si="71"/>
        <v>9.2764396856271053E-5</v>
      </c>
      <c r="G755" s="14">
        <f t="shared" si="68"/>
        <v>3.5450775026780144</v>
      </c>
      <c r="H755" s="13">
        <v>5.4226921101935659E-3</v>
      </c>
      <c r="I755" s="13">
        <f t="shared" si="69"/>
        <v>9.6314275606615585E-3</v>
      </c>
    </row>
    <row r="756" spans="1:9" hidden="1" outlineLevel="1" x14ac:dyDescent="0.3">
      <c r="A756" s="12" t="s">
        <v>763</v>
      </c>
      <c r="B756" s="13">
        <v>8.7551487402514096E-3</v>
      </c>
      <c r="C756" s="13">
        <f t="shared" si="66"/>
        <v>7.4266650666640266E-3</v>
      </c>
      <c r="D756" s="6">
        <f t="shared" si="67"/>
        <v>5.5155354012407791E-5</v>
      </c>
      <c r="E756" s="13">
        <f t="shared" si="70"/>
        <v>6.6496894200470764E-3</v>
      </c>
      <c r="F756" s="6">
        <f t="shared" si="71"/>
        <v>3.1019731104097614E-5</v>
      </c>
      <c r="G756" s="14">
        <f t="shared" si="68"/>
        <v>3.3374778590569845</v>
      </c>
      <c r="H756" s="13">
        <v>5.2940164352588623E-3</v>
      </c>
      <c r="I756" s="13">
        <f t="shared" si="69"/>
        <v>5.5695359864263031E-3</v>
      </c>
    </row>
    <row r="757" spans="1:9" hidden="1" outlineLevel="1" x14ac:dyDescent="0.3">
      <c r="A757" s="12" t="s">
        <v>764</v>
      </c>
      <c r="B757" s="13">
        <v>1.6282507554067349E-2</v>
      </c>
      <c r="C757" s="13">
        <f t="shared" si="66"/>
        <v>1.4954023880479967E-2</v>
      </c>
      <c r="D757" s="6">
        <f t="shared" si="67"/>
        <v>2.2362283021796513E-4</v>
      </c>
      <c r="E757" s="13">
        <f t="shared" si="70"/>
        <v>7.4266650666640266E-3</v>
      </c>
      <c r="F757" s="6">
        <f t="shared" si="71"/>
        <v>3.0870002037365706E-5</v>
      </c>
      <c r="G757" s="14">
        <f t="shared" si="68"/>
        <v>2.6262703019697753</v>
      </c>
      <c r="H757" s="13">
        <v>1.0538175041763149E-2</v>
      </c>
      <c r="I757" s="13">
        <f t="shared" si="69"/>
        <v>5.5560779365813173E-3</v>
      </c>
    </row>
    <row r="758" spans="1:9" hidden="1" outlineLevel="1" x14ac:dyDescent="0.3">
      <c r="A758" s="12" t="s">
        <v>765</v>
      </c>
      <c r="B758" s="13">
        <v>-6.3268804537488111E-3</v>
      </c>
      <c r="C758" s="13">
        <f t="shared" si="66"/>
        <v>-7.6553641273361941E-3</v>
      </c>
      <c r="D758" s="6">
        <f t="shared" si="67"/>
        <v>5.8604599922105852E-5</v>
      </c>
      <c r="E758" s="13">
        <f t="shared" si="70"/>
        <v>1.4954023880479967E-2</v>
      </c>
      <c r="F758" s="6">
        <f t="shared" si="71"/>
        <v>1.1085473889326505E-4</v>
      </c>
      <c r="G758" s="14">
        <f t="shared" si="68"/>
        <v>3.3277030301538715</v>
      </c>
      <c r="H758" s="13">
        <v>5.5804127131307444E-3</v>
      </c>
      <c r="I758" s="13">
        <f t="shared" si="69"/>
        <v>1.0528757708925827E-2</v>
      </c>
    </row>
    <row r="759" spans="1:9" hidden="1" outlineLevel="1" x14ac:dyDescent="0.3">
      <c r="A759" s="12" t="s">
        <v>766</v>
      </c>
      <c r="B759" s="13">
        <v>-6.6451691550408936E-3</v>
      </c>
      <c r="C759" s="13">
        <f t="shared" si="66"/>
        <v>-7.9736528286282766E-3</v>
      </c>
      <c r="D759" s="6">
        <f t="shared" si="67"/>
        <v>6.3579139431491712E-5</v>
      </c>
      <c r="E759" s="13">
        <f t="shared" si="70"/>
        <v>-7.6553641273361941E-3</v>
      </c>
      <c r="F759" s="6">
        <f t="shared" si="71"/>
        <v>5.3910532936888973E-5</v>
      </c>
      <c r="G759" s="14">
        <f t="shared" si="68"/>
        <v>3.4112070942519823</v>
      </c>
      <c r="H759" s="13">
        <v>7.9550946706614251E-3</v>
      </c>
      <c r="I759" s="13">
        <f t="shared" si="69"/>
        <v>7.3423792422408268E-3</v>
      </c>
    </row>
    <row r="760" spans="1:9" hidden="1" outlineLevel="1" x14ac:dyDescent="0.3">
      <c r="A760" s="12" t="s">
        <v>767</v>
      </c>
      <c r="B760" s="13">
        <v>-1.5289711398439405E-3</v>
      </c>
      <c r="C760" s="13">
        <f t="shared" si="66"/>
        <v>-2.8574548134313233E-3</v>
      </c>
      <c r="D760" s="6">
        <f t="shared" si="67"/>
        <v>8.1650480108018387E-6</v>
      </c>
      <c r="E760" s="13">
        <f t="shared" si="70"/>
        <v>-7.9736528286282766E-3</v>
      </c>
      <c r="F760" s="6">
        <f t="shared" si="71"/>
        <v>8.4365994900753751E-5</v>
      </c>
      <c r="G760" s="14">
        <f t="shared" si="68"/>
        <v>3.4094046084114757</v>
      </c>
      <c r="H760" s="13">
        <v>1.2857336499270632E-2</v>
      </c>
      <c r="I760" s="13">
        <f t="shared" si="69"/>
        <v>9.1850963468411012E-3</v>
      </c>
    </row>
    <row r="761" spans="1:9" hidden="1" outlineLevel="1" x14ac:dyDescent="0.3">
      <c r="A761" s="12" t="s">
        <v>768</v>
      </c>
      <c r="B761" s="13">
        <v>1.3491886946954788E-4</v>
      </c>
      <c r="C761" s="13">
        <f t="shared" si="66"/>
        <v>-1.1935648041178349E-3</v>
      </c>
      <c r="D761" s="6">
        <f t="shared" si="67"/>
        <v>1.4245969416288454E-6</v>
      </c>
      <c r="E761" s="13">
        <f t="shared" si="70"/>
        <v>-2.8574548134313233E-3</v>
      </c>
      <c r="F761" s="6">
        <f t="shared" si="71"/>
        <v>1.3210251781651776E-4</v>
      </c>
      <c r="G761" s="14">
        <f t="shared" si="68"/>
        <v>3.9109881244861544</v>
      </c>
      <c r="H761" s="13">
        <v>7.8902110396310877E-3</v>
      </c>
      <c r="I761" s="13">
        <f t="shared" si="69"/>
        <v>1.1493585942451458E-2</v>
      </c>
    </row>
    <row r="762" spans="1:9" hidden="1" outlineLevel="1" x14ac:dyDescent="0.3">
      <c r="A762" s="12" t="s">
        <v>769</v>
      </c>
      <c r="B762" s="13">
        <v>-1.6464623898632638E-2</v>
      </c>
      <c r="C762" s="13">
        <f t="shared" si="66"/>
        <v>-1.779310757222002E-2</v>
      </c>
      <c r="D762" s="6">
        <f t="shared" si="67"/>
        <v>3.1659467707659343E-4</v>
      </c>
      <c r="E762" s="13">
        <f t="shared" si="70"/>
        <v>-1.1935648041178349E-3</v>
      </c>
      <c r="F762" s="6">
        <f t="shared" si="71"/>
        <v>5.1382241113328322E-5</v>
      </c>
      <c r="G762" s="14">
        <f t="shared" si="68"/>
        <v>2.4117876707837271</v>
      </c>
      <c r="H762" s="13">
        <v>1.2077547600617345E-2</v>
      </c>
      <c r="I762" s="13">
        <f t="shared" si="69"/>
        <v>7.1681407012787017E-3</v>
      </c>
    </row>
    <row r="763" spans="1:9" hidden="1" outlineLevel="1" x14ac:dyDescent="0.3">
      <c r="A763" s="12" t="s">
        <v>770</v>
      </c>
      <c r="B763" s="13">
        <v>4.7161384872977134E-3</v>
      </c>
      <c r="C763" s="13">
        <f t="shared" si="66"/>
        <v>3.3876548137103304E-3</v>
      </c>
      <c r="D763" s="6">
        <f t="shared" si="67"/>
        <v>1.1476205136854773E-5</v>
      </c>
      <c r="E763" s="13">
        <f t="shared" si="70"/>
        <v>-1.779310757222002E-2</v>
      </c>
      <c r="F763" s="6">
        <f t="shared" si="71"/>
        <v>2.3848878505262859E-4</v>
      </c>
      <c r="G763" s="14">
        <f t="shared" si="68"/>
        <v>3.6018428481803473</v>
      </c>
      <c r="H763" s="13">
        <v>1.0298407743534506E-2</v>
      </c>
      <c r="I763" s="13">
        <f t="shared" si="69"/>
        <v>1.5443082109884302E-2</v>
      </c>
    </row>
    <row r="764" spans="1:9" hidden="1" outlineLevel="1" x14ac:dyDescent="0.3">
      <c r="A764" s="12" t="s">
        <v>771</v>
      </c>
      <c r="B764" s="13">
        <v>-2.1980970313859494E-3</v>
      </c>
      <c r="C764" s="13">
        <f t="shared" si="66"/>
        <v>-3.526580704973332E-3</v>
      </c>
      <c r="D764" s="6">
        <f t="shared" si="67"/>
        <v>1.2436771468690203E-5</v>
      </c>
      <c r="E764" s="13">
        <f t="shared" si="70"/>
        <v>3.3876548137103304E-3</v>
      </c>
      <c r="F764" s="6">
        <f t="shared" si="71"/>
        <v>8.31735772343732E-5</v>
      </c>
      <c r="G764" s="14">
        <f t="shared" si="68"/>
        <v>3.872440549783279</v>
      </c>
      <c r="H764" s="13">
        <v>7.4030058807834243E-3</v>
      </c>
      <c r="I764" s="13">
        <f t="shared" si="69"/>
        <v>9.1199548921238206E-3</v>
      </c>
    </row>
    <row r="765" spans="1:9" hidden="1" outlineLevel="1" x14ac:dyDescent="0.3">
      <c r="A765" s="12" t="s">
        <v>772</v>
      </c>
      <c r="B765" s="13">
        <v>5.2053738863262616E-3</v>
      </c>
      <c r="C765" s="13">
        <f t="shared" si="66"/>
        <v>3.8768902127388786E-3</v>
      </c>
      <c r="D765" s="6">
        <f t="shared" si="67"/>
        <v>1.5030277721630508E-5</v>
      </c>
      <c r="E765" s="13">
        <f t="shared" si="70"/>
        <v>-3.526580704973332E-3</v>
      </c>
      <c r="F765" s="6">
        <f t="shared" si="71"/>
        <v>5.4866020099756325E-5</v>
      </c>
      <c r="G765" s="14">
        <f t="shared" si="68"/>
        <v>3.7091683912202891</v>
      </c>
      <c r="H765" s="13">
        <v>8.8751664048670516E-3</v>
      </c>
      <c r="I765" s="13">
        <f t="shared" si="69"/>
        <v>7.4071600563074321E-3</v>
      </c>
    </row>
    <row r="766" spans="1:9" hidden="1" outlineLevel="1" x14ac:dyDescent="0.3">
      <c r="A766" s="12" t="s">
        <v>773</v>
      </c>
      <c r="B766" s="13">
        <v>3.4398664911297477E-3</v>
      </c>
      <c r="C766" s="13">
        <f t="shared" si="66"/>
        <v>2.1113828175423647E-3</v>
      </c>
      <c r="D766" s="6">
        <f t="shared" si="67"/>
        <v>4.4579374022131347E-6</v>
      </c>
      <c r="E766" s="13">
        <f t="shared" si="70"/>
        <v>3.8768902127388786E-3</v>
      </c>
      <c r="F766" s="6">
        <f t="shared" si="71"/>
        <v>6.469774559523492E-5</v>
      </c>
      <c r="G766" s="14">
        <f t="shared" si="68"/>
        <v>3.9460922391827369</v>
      </c>
      <c r="H766" s="13">
        <v>7.3975418362851181E-3</v>
      </c>
      <c r="I766" s="13">
        <f t="shared" si="69"/>
        <v>8.0434908836421841E-3</v>
      </c>
    </row>
    <row r="767" spans="1:9" hidden="1" outlineLevel="1" x14ac:dyDescent="0.3">
      <c r="A767" s="12" t="s">
        <v>774</v>
      </c>
      <c r="B767" s="13">
        <v>-1.8764495369547173E-2</v>
      </c>
      <c r="C767" s="13">
        <f t="shared" si="66"/>
        <v>-2.0092979043134555E-2</v>
      </c>
      <c r="D767" s="6">
        <f t="shared" si="67"/>
        <v>4.0372780682784444E-4</v>
      </c>
      <c r="E767" s="13">
        <f t="shared" si="70"/>
        <v>2.1113828175423647E-3</v>
      </c>
      <c r="F767" s="6">
        <f t="shared" si="71"/>
        <v>4.4635068133208421E-5</v>
      </c>
      <c r="G767" s="14">
        <f t="shared" si="68"/>
        <v>2.4440138465628571</v>
      </c>
      <c r="H767" s="13">
        <v>1.6545548102493188E-2</v>
      </c>
      <c r="I767" s="13">
        <f t="shared" si="69"/>
        <v>6.6809481462744812E-3</v>
      </c>
    </row>
    <row r="768" spans="1:9" hidden="1" outlineLevel="1" x14ac:dyDescent="0.3">
      <c r="A768" s="12" t="s">
        <v>775</v>
      </c>
      <c r="B768" s="13">
        <v>-3.0301938037524704E-3</v>
      </c>
      <c r="C768" s="13">
        <f t="shared" si="66"/>
        <v>-4.3586774773398534E-3</v>
      </c>
      <c r="D768" s="6">
        <f t="shared" si="67"/>
        <v>1.899806935146971E-5</v>
      </c>
      <c r="E768" s="13">
        <f t="shared" si="70"/>
        <v>-2.0092979043134555E-2</v>
      </c>
      <c r="F768" s="6">
        <f t="shared" si="71"/>
        <v>3.6907525473896111E-4</v>
      </c>
      <c r="G768" s="14">
        <f t="shared" si="68"/>
        <v>3.9796911779492232</v>
      </c>
      <c r="H768" s="13">
        <v>3.6494655539361454E-3</v>
      </c>
      <c r="I768" s="13">
        <f t="shared" si="69"/>
        <v>1.9211331415051928E-2</v>
      </c>
    </row>
    <row r="769" spans="1:9" hidden="1" outlineLevel="1" x14ac:dyDescent="0.3">
      <c r="A769" s="12" t="s">
        <v>776</v>
      </c>
      <c r="B769" s="13">
        <v>-3.5925571226008889E-2</v>
      </c>
      <c r="C769" s="13">
        <f t="shared" si="66"/>
        <v>-3.7254054899596274E-2</v>
      </c>
      <c r="D769" s="6">
        <f t="shared" si="67"/>
        <v>1.3878646064621333E-3</v>
      </c>
      <c r="E769" s="13">
        <f t="shared" si="70"/>
        <v>-4.3586774773398534E-3</v>
      </c>
      <c r="F769" s="6">
        <f t="shared" si="71"/>
        <v>2.2212662347060723E-5</v>
      </c>
      <c r="G769" s="14">
        <f t="shared" si="68"/>
        <v>0.73869335685442039</v>
      </c>
      <c r="H769" s="13">
        <v>1.6889019361688469E-2</v>
      </c>
      <c r="I769" s="13">
        <f t="shared" si="69"/>
        <v>4.7130311209518574E-3</v>
      </c>
    </row>
    <row r="770" spans="1:9" hidden="1" outlineLevel="1" x14ac:dyDescent="0.3">
      <c r="A770" s="12" t="s">
        <v>777</v>
      </c>
      <c r="B770" s="13">
        <v>1.18765014438055E-2</v>
      </c>
      <c r="C770" s="13">
        <f t="shared" si="66"/>
        <v>1.0548017770218118E-2</v>
      </c>
      <c r="D770" s="6">
        <f t="shared" si="67"/>
        <v>1.1126067888083721E-4</v>
      </c>
      <c r="E770" s="13">
        <f t="shared" si="70"/>
        <v>-3.7254054899596274E-2</v>
      </c>
      <c r="F770" s="6">
        <f t="shared" si="71"/>
        <v>6.7117407010464504E-4</v>
      </c>
      <c r="G770" s="14">
        <f t="shared" si="68"/>
        <v>3.014298001525205</v>
      </c>
      <c r="H770" s="13">
        <v>1.5525299695056645E-2</v>
      </c>
      <c r="I770" s="13">
        <f t="shared" si="69"/>
        <v>2.5907027427025376E-2</v>
      </c>
    </row>
    <row r="771" spans="1:9" hidden="1" outlineLevel="1" x14ac:dyDescent="0.3">
      <c r="A771" s="12" t="s">
        <v>778</v>
      </c>
      <c r="B771" s="13">
        <v>-1.2203669046735501E-2</v>
      </c>
      <c r="C771" s="13">
        <f t="shared" si="66"/>
        <v>-1.3532152720322883E-2</v>
      </c>
      <c r="D771" s="6">
        <f t="shared" si="67"/>
        <v>1.83119157246142E-4</v>
      </c>
      <c r="E771" s="13">
        <f t="shared" si="70"/>
        <v>1.0548017770218118E-2</v>
      </c>
      <c r="F771" s="6">
        <f t="shared" si="71"/>
        <v>1.9242460549218185E-4</v>
      </c>
      <c r="G771" s="14">
        <f t="shared" si="68"/>
        <v>2.8671002011593609</v>
      </c>
      <c r="H771" s="13">
        <v>1.5390410511281196E-2</v>
      </c>
      <c r="I771" s="13">
        <f t="shared" si="69"/>
        <v>1.3871719629958711E-2</v>
      </c>
    </row>
    <row r="772" spans="1:9" hidden="1" outlineLevel="1" x14ac:dyDescent="0.3">
      <c r="A772" s="12" t="s">
        <v>779</v>
      </c>
      <c r="B772" s="13">
        <v>1.2242941894852779E-2</v>
      </c>
      <c r="C772" s="13">
        <f t="shared" si="66"/>
        <v>1.0914458221265397E-2</v>
      </c>
      <c r="D772" s="6">
        <f t="shared" si="67"/>
        <v>1.1912539826374781E-4</v>
      </c>
      <c r="E772" s="13">
        <f t="shared" si="70"/>
        <v>-1.3532152720322883E-2</v>
      </c>
      <c r="F772" s="6">
        <f t="shared" si="71"/>
        <v>2.6711613443577574E-4</v>
      </c>
      <c r="G772" s="14">
        <f t="shared" si="68"/>
        <v>3.078655621240344</v>
      </c>
      <c r="H772" s="13">
        <v>1.2593607298366005E-2</v>
      </c>
      <c r="I772" s="13">
        <f t="shared" si="69"/>
        <v>1.6343687908051099E-2</v>
      </c>
    </row>
    <row r="773" spans="1:9" hidden="1" outlineLevel="1" x14ac:dyDescent="0.3">
      <c r="A773" s="12" t="s">
        <v>780</v>
      </c>
      <c r="B773" s="13">
        <v>1.7642760820758659E-2</v>
      </c>
      <c r="C773" s="13">
        <f t="shared" si="66"/>
        <v>1.6314277147171277E-2</v>
      </c>
      <c r="D773" s="6">
        <f t="shared" si="67"/>
        <v>2.6615563883471496E-4</v>
      </c>
      <c r="E773" s="13">
        <f t="shared" si="70"/>
        <v>1.0914458221265397E-2</v>
      </c>
      <c r="F773" s="6">
        <f t="shared" si="71"/>
        <v>1.3620974313761298E-4</v>
      </c>
      <c r="G773" s="14">
        <f t="shared" si="68"/>
        <v>2.6112127429001801</v>
      </c>
      <c r="H773" s="13">
        <v>1.2516566418473873E-2</v>
      </c>
      <c r="I773" s="13">
        <f t="shared" si="69"/>
        <v>1.1670892988011371E-2</v>
      </c>
    </row>
    <row r="774" spans="1:9" hidden="1" outlineLevel="1" x14ac:dyDescent="0.3">
      <c r="A774" s="12" t="s">
        <v>781</v>
      </c>
      <c r="B774" s="13">
        <v>2.1807516584335981E-2</v>
      </c>
      <c r="C774" s="13">
        <f t="shared" si="66"/>
        <v>2.0479032910748599E-2</v>
      </c>
      <c r="D774" s="6">
        <f t="shared" si="67"/>
        <v>4.1939078895952424E-4</v>
      </c>
      <c r="E774" s="13">
        <f t="shared" si="70"/>
        <v>1.6314277147171277E-2</v>
      </c>
      <c r="F774" s="6">
        <f t="shared" si="71"/>
        <v>1.4854121726300441E-4</v>
      </c>
      <c r="G774" s="14">
        <f t="shared" si="68"/>
        <v>2.4662234691761133</v>
      </c>
      <c r="H774" s="13">
        <v>1.9654621373479338E-2</v>
      </c>
      <c r="I774" s="13">
        <f t="shared" si="69"/>
        <v>1.2187748654407195E-2</v>
      </c>
    </row>
    <row r="775" spans="1:9" hidden="1" outlineLevel="1" x14ac:dyDescent="0.3">
      <c r="A775" s="12" t="s">
        <v>782</v>
      </c>
      <c r="B775" s="13">
        <v>1.9273262670013912E-2</v>
      </c>
      <c r="C775" s="13">
        <f t="shared" si="66"/>
        <v>1.794477899642653E-2</v>
      </c>
      <c r="D775" s="6">
        <f t="shared" si="67"/>
        <v>3.2201509323059071E-4</v>
      </c>
      <c r="E775" s="13">
        <f t="shared" si="70"/>
        <v>2.0479032910748599E-2</v>
      </c>
      <c r="F775" s="6">
        <f t="shared" si="71"/>
        <v>3.2304725491909806E-4</v>
      </c>
      <c r="G775" s="14">
        <f t="shared" si="68"/>
        <v>2.5499031262864795</v>
      </c>
      <c r="H775" s="13">
        <v>1.4563448556158822E-2</v>
      </c>
      <c r="I775" s="13">
        <f t="shared" si="69"/>
        <v>1.7973515374547576E-2</v>
      </c>
    </row>
    <row r="776" spans="1:9" hidden="1" outlineLevel="1" x14ac:dyDescent="0.3">
      <c r="A776" s="12" t="s">
        <v>783</v>
      </c>
      <c r="B776" s="13">
        <v>-2.8775379869741254E-4</v>
      </c>
      <c r="C776" s="13">
        <f t="shared" si="66"/>
        <v>-1.6162374722847954E-3</v>
      </c>
      <c r="D776" s="6">
        <f t="shared" si="67"/>
        <v>2.6122235668175451E-6</v>
      </c>
      <c r="E776" s="13">
        <f t="shared" si="70"/>
        <v>1.794477899642653E-2</v>
      </c>
      <c r="F776" s="6">
        <f t="shared" si="71"/>
        <v>1.9351290948089694E-4</v>
      </c>
      <c r="G776" s="14">
        <f t="shared" si="68"/>
        <v>3.9727702294642482</v>
      </c>
      <c r="H776" s="13">
        <v>7.3219994896995093E-3</v>
      </c>
      <c r="I776" s="13">
        <f t="shared" si="69"/>
        <v>1.3910891757213013E-2</v>
      </c>
    </row>
    <row r="777" spans="1:9" hidden="1" outlineLevel="1" x14ac:dyDescent="0.3">
      <c r="A777" s="12" t="s">
        <v>784</v>
      </c>
      <c r="B777" s="13">
        <v>1.1631958050304203E-2</v>
      </c>
      <c r="C777" s="13">
        <f t="shared" si="66"/>
        <v>1.0303474376716821E-2</v>
      </c>
      <c r="D777" s="6">
        <f t="shared" si="67"/>
        <v>1.0616158423166008E-4</v>
      </c>
      <c r="E777" s="13">
        <f t="shared" si="70"/>
        <v>-1.6162374722847954E-3</v>
      </c>
      <c r="F777" s="6">
        <f t="shared" si="71"/>
        <v>4.6531501475135681E-5</v>
      </c>
      <c r="G777" s="14">
        <f t="shared" si="68"/>
        <v>2.5553131471254606</v>
      </c>
      <c r="H777" s="13">
        <v>2.9072692847721685E-2</v>
      </c>
      <c r="I777" s="13">
        <f t="shared" si="69"/>
        <v>6.8214002576549989E-3</v>
      </c>
    </row>
    <row r="778" spans="1:9" hidden="1" outlineLevel="1" x14ac:dyDescent="0.3">
      <c r="A778" s="12" t="s">
        <v>785</v>
      </c>
      <c r="B778" s="13">
        <v>-1.4007834839128777E-3</v>
      </c>
      <c r="C778" s="13">
        <f t="shared" si="66"/>
        <v>-2.7292671575002607E-3</v>
      </c>
      <c r="D778" s="6">
        <f t="shared" si="67"/>
        <v>7.4488992170095528E-6</v>
      </c>
      <c r="E778" s="13">
        <f t="shared" si="70"/>
        <v>1.0303474376716821E-2</v>
      </c>
      <c r="F778" s="6">
        <f t="shared" si="71"/>
        <v>5.7158740492325479E-4</v>
      </c>
      <c r="G778" s="14">
        <f t="shared" si="68"/>
        <v>3.7086999893856971</v>
      </c>
      <c r="H778" s="13">
        <v>9.3631666943630072E-3</v>
      </c>
      <c r="I778" s="13">
        <f t="shared" si="69"/>
        <v>2.3907894196755489E-2</v>
      </c>
    </row>
    <row r="779" spans="1:9" hidden="1" outlineLevel="1" x14ac:dyDescent="0.3">
      <c r="A779" s="12" t="s">
        <v>786</v>
      </c>
      <c r="B779" s="13">
        <v>7.622761226929676E-3</v>
      </c>
      <c r="C779" s="13">
        <f t="shared" si="66"/>
        <v>6.294277553342293E-3</v>
      </c>
      <c r="D779" s="6">
        <f t="shared" si="67"/>
        <v>3.9617929918508642E-5</v>
      </c>
      <c r="E779" s="13">
        <f t="shared" si="70"/>
        <v>-2.7292671575002607E-3</v>
      </c>
      <c r="F779" s="6">
        <f t="shared" si="71"/>
        <v>7.6358598822778585E-5</v>
      </c>
      <c r="G779" s="14">
        <f t="shared" si="68"/>
        <v>3.6464741060384815</v>
      </c>
      <c r="H779" s="13">
        <v>6.5229470951887192E-3</v>
      </c>
      <c r="I779" s="13">
        <f t="shared" si="69"/>
        <v>8.7383407362484206E-3</v>
      </c>
    </row>
    <row r="780" spans="1:9" hidden="1" outlineLevel="1" x14ac:dyDescent="0.3">
      <c r="A780" s="12" t="s">
        <v>787</v>
      </c>
      <c r="B780" s="13">
        <v>-1.0028678908945363E-2</v>
      </c>
      <c r="C780" s="13">
        <f t="shared" si="66"/>
        <v>-1.1357162582532745E-2</v>
      </c>
      <c r="D780" s="6">
        <f t="shared" si="67"/>
        <v>1.2898514192608183E-4</v>
      </c>
      <c r="E780" s="13">
        <f t="shared" si="70"/>
        <v>6.294277553342293E-3</v>
      </c>
      <c r="F780" s="6">
        <f t="shared" si="71"/>
        <v>4.1184030156646478E-5</v>
      </c>
      <c r="G780" s="14">
        <f t="shared" si="68"/>
        <v>3.0067323694094044</v>
      </c>
      <c r="H780" s="13">
        <v>9.2060810021877687E-3</v>
      </c>
      <c r="I780" s="13">
        <f t="shared" si="69"/>
        <v>6.4174784889897748E-3</v>
      </c>
    </row>
    <row r="781" spans="1:9" hidden="1" outlineLevel="1" x14ac:dyDescent="0.3">
      <c r="A781" s="12" t="s">
        <v>788</v>
      </c>
      <c r="B781" s="13">
        <v>1.3518576706374859E-2</v>
      </c>
      <c r="C781" s="13">
        <f t="shared" si="66"/>
        <v>1.2190093032787477E-2</v>
      </c>
      <c r="D781" s="6">
        <f t="shared" si="67"/>
        <v>1.4859836814801379E-4</v>
      </c>
      <c r="E781" s="13">
        <f t="shared" si="70"/>
        <v>-1.1357162582532745E-2</v>
      </c>
      <c r="F781" s="6">
        <f t="shared" si="71"/>
        <v>1.2599940749922624E-4</v>
      </c>
      <c r="G781" s="14">
        <f t="shared" si="68"/>
        <v>2.62987009284925</v>
      </c>
      <c r="H781" s="13">
        <v>7.3942473018668168E-3</v>
      </c>
      <c r="I781" s="13">
        <f t="shared" si="69"/>
        <v>1.1224945768208693E-2</v>
      </c>
    </row>
    <row r="782" spans="1:9" hidden="1" outlineLevel="1" x14ac:dyDescent="0.3">
      <c r="A782" s="12" t="s">
        <v>789</v>
      </c>
      <c r="B782" s="13">
        <v>1.1580731916656505E-2</v>
      </c>
      <c r="C782" s="13">
        <f t="shared" si="66"/>
        <v>1.0252248243069122E-2</v>
      </c>
      <c r="D782" s="6">
        <f t="shared" si="67"/>
        <v>1.0510859403751391E-4</v>
      </c>
      <c r="E782" s="13">
        <f t="shared" si="70"/>
        <v>1.2190093032787477E-2</v>
      </c>
      <c r="F782" s="6">
        <f t="shared" si="71"/>
        <v>6.0561748604923424E-5</v>
      </c>
      <c r="G782" s="14">
        <f t="shared" si="68"/>
        <v>2.4675233293115344</v>
      </c>
      <c r="H782" s="13">
        <v>5.3263270367068837E-3</v>
      </c>
      <c r="I782" s="13">
        <f t="shared" si="69"/>
        <v>7.7821429314118501E-3</v>
      </c>
    </row>
    <row r="783" spans="1:9" hidden="1" outlineLevel="1" x14ac:dyDescent="0.3">
      <c r="A783" s="12" t="s">
        <v>790</v>
      </c>
      <c r="B783" s="13">
        <v>-4.8034761341036901E-3</v>
      </c>
      <c r="C783" s="13">
        <f t="shared" si="66"/>
        <v>-6.1319598076910731E-3</v>
      </c>
      <c r="D783" s="6">
        <f t="shared" si="67"/>
        <v>3.7600931083138743E-5</v>
      </c>
      <c r="E783" s="13">
        <f t="shared" si="70"/>
        <v>1.0252248243069122E-2</v>
      </c>
      <c r="F783" s="6">
        <f t="shared" si="71"/>
        <v>3.5100418691721626E-5</v>
      </c>
      <c r="G783" s="14">
        <f t="shared" si="68"/>
        <v>3.6201326405917946</v>
      </c>
      <c r="H783" s="13">
        <v>7.8847174830553902E-3</v>
      </c>
      <c r="I783" s="13">
        <f t="shared" si="69"/>
        <v>5.9245606327998392E-3</v>
      </c>
    </row>
    <row r="784" spans="1:9" hidden="1" outlineLevel="1" x14ac:dyDescent="0.3">
      <c r="A784" s="12" t="s">
        <v>791</v>
      </c>
      <c r="B784" s="13">
        <v>-1.1631213479601318E-2</v>
      </c>
      <c r="C784" s="13">
        <f t="shared" si="66"/>
        <v>-1.29596971531887E-2</v>
      </c>
      <c r="D784" s="6">
        <f t="shared" si="67"/>
        <v>1.6795375030236731E-4</v>
      </c>
      <c r="E784" s="13">
        <f t="shared" si="70"/>
        <v>-6.1319598076910731E-3</v>
      </c>
      <c r="F784" s="6">
        <f t="shared" si="71"/>
        <v>7.3100166867770823E-5</v>
      </c>
      <c r="G784" s="14">
        <f t="shared" si="68"/>
        <v>2.2967390262502643</v>
      </c>
      <c r="H784" s="13">
        <v>6.9003304586358321E-3</v>
      </c>
      <c r="I784" s="13">
        <f t="shared" si="69"/>
        <v>8.5498635584300882E-3</v>
      </c>
    </row>
    <row r="785" spans="1:9" hidden="1" outlineLevel="1" x14ac:dyDescent="0.3">
      <c r="A785" s="12" t="s">
        <v>792</v>
      </c>
      <c r="B785" s="13">
        <v>3.9386539225387159E-3</v>
      </c>
      <c r="C785" s="13">
        <f t="shared" si="66"/>
        <v>2.6101702489513328E-3</v>
      </c>
      <c r="D785" s="6">
        <f t="shared" si="67"/>
        <v>6.812988728510663E-6</v>
      </c>
      <c r="E785" s="13">
        <f t="shared" si="70"/>
        <v>-1.29596971531887E-2</v>
      </c>
      <c r="F785" s="6">
        <f t="shared" si="71"/>
        <v>1.0631863350656742E-4</v>
      </c>
      <c r="G785" s="14">
        <f t="shared" si="68"/>
        <v>3.9062600509425551</v>
      </c>
      <c r="H785" s="13">
        <v>7.5530308655794931E-3</v>
      </c>
      <c r="I785" s="13">
        <f t="shared" si="69"/>
        <v>1.0311092740663689E-2</v>
      </c>
    </row>
    <row r="786" spans="1:9" hidden="1" outlineLevel="1" x14ac:dyDescent="0.3">
      <c r="A786" s="12" t="s">
        <v>793</v>
      </c>
      <c r="B786" s="13">
        <v>-6.8157156362698918E-3</v>
      </c>
      <c r="C786" s="13">
        <f t="shared" si="66"/>
        <v>-8.1441993098572748E-3</v>
      </c>
      <c r="D786" s="6">
        <f t="shared" si="67"/>
        <v>6.6327982398679716E-5</v>
      </c>
      <c r="E786" s="13">
        <f t="shared" si="70"/>
        <v>2.6101702489513328E-3</v>
      </c>
      <c r="F786" s="6">
        <f t="shared" si="71"/>
        <v>4.7018549468550184E-5</v>
      </c>
      <c r="G786" s="14">
        <f t="shared" si="68"/>
        <v>1.5429779093366653</v>
      </c>
      <c r="H786" s="13">
        <v>3.1625266547887121E-3</v>
      </c>
      <c r="I786" s="13">
        <f t="shared" si="69"/>
        <v>6.8570073259804952E-3</v>
      </c>
    </row>
    <row r="787" spans="1:9" hidden="1" outlineLevel="1" x14ac:dyDescent="0.3">
      <c r="A787" s="12" t="s">
        <v>794</v>
      </c>
      <c r="B787" s="13">
        <v>5.6200945950578216E-3</v>
      </c>
      <c r="C787" s="13">
        <f t="shared" ref="C787:C850" si="72">B787-B$8</f>
        <v>4.2916109214704385E-3</v>
      </c>
      <c r="D787" s="6">
        <f t="shared" ref="D787:D850" si="73">C787^2</f>
        <v>1.8417924301284345E-5</v>
      </c>
      <c r="E787" s="13">
        <f t="shared" si="70"/>
        <v>-8.1441993098572748E-3</v>
      </c>
      <c r="F787" s="6">
        <f t="shared" si="71"/>
        <v>3.7167751438464822E-5</v>
      </c>
      <c r="G787" s="14">
        <f t="shared" ref="G787:G850" si="74">IFERROR(LN(_xlfn.GAMMA((B$14+1)/2)/(H787*SQRT(B$14*PI())*_xlfn.GAMMA(B$14/2))*(1 + D787/(H787^2*B$14))^(-(B$14+1)/2)),-10000)</f>
        <v>3.8454320891448517</v>
      </c>
      <c r="H787" s="13">
        <v>7.09373985068269E-3</v>
      </c>
      <c r="I787" s="13">
        <f t="shared" ref="I787:I850" si="75">SQRT(F787)</f>
        <v>6.0965360196151407E-3</v>
      </c>
    </row>
    <row r="788" spans="1:9" hidden="1" outlineLevel="1" x14ac:dyDescent="0.3">
      <c r="A788" s="12" t="s">
        <v>795</v>
      </c>
      <c r="B788" s="13">
        <v>1.6032507557285768E-2</v>
      </c>
      <c r="C788" s="13">
        <f t="shared" si="72"/>
        <v>1.4704023883698385E-2</v>
      </c>
      <c r="D788" s="6">
        <f t="shared" si="73"/>
        <v>2.1620831837237256E-4</v>
      </c>
      <c r="E788" s="13">
        <f t="shared" ref="E788:E851" si="76">C787</f>
        <v>4.2916109214704385E-3</v>
      </c>
      <c r="F788" s="6">
        <f t="shared" ref="F788:F851" si="77">EXP(B$9 + B$10*ABS(E788/SQRT(H787^2)) + B$11*E788/SQRT(H787^2) + B$12*LN(H787^2))</f>
        <v>4.4371364819836727E-5</v>
      </c>
      <c r="G788" s="14">
        <f t="shared" si="74"/>
        <v>2.1900837644763271</v>
      </c>
      <c r="H788" s="13">
        <v>7.8914241165570567E-3</v>
      </c>
      <c r="I788" s="13">
        <f t="shared" si="75"/>
        <v>6.6611834398878945E-3</v>
      </c>
    </row>
    <row r="789" spans="1:9" hidden="1" outlineLevel="1" x14ac:dyDescent="0.3">
      <c r="A789" s="12" t="s">
        <v>796</v>
      </c>
      <c r="B789" s="13">
        <v>-1.5856720266289198E-3</v>
      </c>
      <c r="C789" s="13">
        <f t="shared" si="72"/>
        <v>-2.9141557002163023E-3</v>
      </c>
      <c r="D789" s="6">
        <f t="shared" si="73"/>
        <v>8.4923034451031674E-6</v>
      </c>
      <c r="E789" s="13">
        <f t="shared" si="76"/>
        <v>1.4704023883698385E-2</v>
      </c>
      <c r="F789" s="6">
        <f t="shared" si="77"/>
        <v>7.1690303061879736E-5</v>
      </c>
      <c r="G789" s="14">
        <f t="shared" si="74"/>
        <v>4.363281386126789</v>
      </c>
      <c r="H789" s="13">
        <v>3.7545835269533969E-3</v>
      </c>
      <c r="I789" s="13">
        <f t="shared" si="75"/>
        <v>8.4670126409424791E-3</v>
      </c>
    </row>
    <row r="790" spans="1:9" hidden="1" outlineLevel="1" x14ac:dyDescent="0.3">
      <c r="A790" s="12" t="s">
        <v>797</v>
      </c>
      <c r="B790" s="13">
        <v>2.3940572799516376E-3</v>
      </c>
      <c r="C790" s="13">
        <f t="shared" si="72"/>
        <v>1.0655736063642548E-3</v>
      </c>
      <c r="D790" s="6">
        <f t="shared" si="73"/>
        <v>1.1354471105801239E-6</v>
      </c>
      <c r="E790" s="13">
        <f t="shared" si="76"/>
        <v>-2.9141557002163023E-3</v>
      </c>
      <c r="F790" s="6">
        <f t="shared" si="77"/>
        <v>1.8486643223055543E-5</v>
      </c>
      <c r="G790" s="14">
        <f t="shared" si="74"/>
        <v>4.64136823723838</v>
      </c>
      <c r="H790" s="13">
        <v>3.6870980094841116E-3</v>
      </c>
      <c r="I790" s="13">
        <f t="shared" si="75"/>
        <v>4.2996096593825289E-3</v>
      </c>
    </row>
    <row r="791" spans="1:9" hidden="1" outlineLevel="1" x14ac:dyDescent="0.3">
      <c r="A791" s="12" t="s">
        <v>798</v>
      </c>
      <c r="B791" s="13">
        <v>-4.6060814384970977E-3</v>
      </c>
      <c r="C791" s="13">
        <f t="shared" si="72"/>
        <v>-5.9345651120844807E-3</v>
      </c>
      <c r="D791" s="6">
        <f t="shared" si="73"/>
        <v>3.5219063069570287E-5</v>
      </c>
      <c r="E791" s="13">
        <f t="shared" si="76"/>
        <v>1.0655736063642548E-3</v>
      </c>
      <c r="F791" s="6">
        <f t="shared" si="77"/>
        <v>1.2304060527973344E-5</v>
      </c>
      <c r="G791" s="14">
        <f t="shared" si="74"/>
        <v>3.5971947719848578</v>
      </c>
      <c r="H791" s="13">
        <v>8.6082687071835362E-3</v>
      </c>
      <c r="I791" s="13">
        <f t="shared" si="75"/>
        <v>3.5077144307901326E-3</v>
      </c>
    </row>
    <row r="792" spans="1:9" hidden="1" outlineLevel="1" x14ac:dyDescent="0.3">
      <c r="A792" s="12" t="s">
        <v>799</v>
      </c>
      <c r="B792" s="13">
        <v>1.1208121636017976E-2</v>
      </c>
      <c r="C792" s="13">
        <f t="shared" si="72"/>
        <v>9.8796379624305937E-3</v>
      </c>
      <c r="D792" s="6">
        <f t="shared" si="73"/>
        <v>9.7607246268699731E-5</v>
      </c>
      <c r="E792" s="13">
        <f t="shared" si="76"/>
        <v>-5.9345651120844807E-3</v>
      </c>
      <c r="F792" s="6">
        <f t="shared" si="77"/>
        <v>8.1821097998786564E-5</v>
      </c>
      <c r="G792" s="14">
        <f t="shared" si="74"/>
        <v>3.1871851156192208</v>
      </c>
      <c r="H792" s="13">
        <v>8.9799216818938366E-3</v>
      </c>
      <c r="I792" s="13">
        <f t="shared" si="75"/>
        <v>9.0455015338446864E-3</v>
      </c>
    </row>
    <row r="793" spans="1:9" hidden="1" outlineLevel="1" x14ac:dyDescent="0.3">
      <c r="A793" s="12" t="s">
        <v>800</v>
      </c>
      <c r="B793" s="13">
        <v>1.7895485348597621E-3</v>
      </c>
      <c r="C793" s="13">
        <f t="shared" si="72"/>
        <v>4.6106486127237933E-4</v>
      </c>
      <c r="D793" s="6">
        <f t="shared" si="73"/>
        <v>2.1258080630011841E-7</v>
      </c>
      <c r="E793" s="13">
        <f t="shared" si="76"/>
        <v>9.8796379624305937E-3</v>
      </c>
      <c r="F793" s="6">
        <f t="shared" si="77"/>
        <v>7.6734376859229601E-5</v>
      </c>
      <c r="G793" s="14">
        <f t="shared" si="74"/>
        <v>4.3925420297162088</v>
      </c>
      <c r="H793" s="13">
        <v>4.9092466531874147E-3</v>
      </c>
      <c r="I793" s="13">
        <f t="shared" si="75"/>
        <v>8.7598160288461305E-3</v>
      </c>
    </row>
    <row r="794" spans="1:9" hidden="1" outlineLevel="1" x14ac:dyDescent="0.3">
      <c r="A794" s="12" t="s">
        <v>801</v>
      </c>
      <c r="B794" s="13">
        <v>-6.2434142870242462E-4</v>
      </c>
      <c r="C794" s="13">
        <f t="shared" si="72"/>
        <v>-1.9528251022898073E-3</v>
      </c>
      <c r="D794" s="6">
        <f t="shared" si="73"/>
        <v>3.8135258801331962E-6</v>
      </c>
      <c r="E794" s="13">
        <f t="shared" si="76"/>
        <v>4.6106486127237933E-4</v>
      </c>
      <c r="F794" s="6">
        <f t="shared" si="77"/>
        <v>2.0010667488240902E-5</v>
      </c>
      <c r="G794" s="14">
        <f t="shared" si="74"/>
        <v>4.3657267275649483</v>
      </c>
      <c r="H794" s="13">
        <v>4.6334797232970241E-3</v>
      </c>
      <c r="I794" s="13">
        <f t="shared" si="75"/>
        <v>4.473328457450995E-3</v>
      </c>
    </row>
    <row r="795" spans="1:9" hidden="1" outlineLevel="1" x14ac:dyDescent="0.3">
      <c r="A795" s="12" t="s">
        <v>802</v>
      </c>
      <c r="B795" s="13">
        <v>8.7974240454147031E-3</v>
      </c>
      <c r="C795" s="13">
        <f t="shared" si="72"/>
        <v>7.4689403718273201E-3</v>
      </c>
      <c r="D795" s="6">
        <f t="shared" si="73"/>
        <v>5.5785070277912025E-5</v>
      </c>
      <c r="E795" s="13">
        <f t="shared" si="76"/>
        <v>-1.9528251022898073E-3</v>
      </c>
      <c r="F795" s="6">
        <f t="shared" si="77"/>
        <v>2.2335664933136752E-5</v>
      </c>
      <c r="G795" s="14">
        <f t="shared" si="74"/>
        <v>2.0520095734138315</v>
      </c>
      <c r="H795" s="13">
        <v>3.1553219258471329E-3</v>
      </c>
      <c r="I795" s="13">
        <f t="shared" si="75"/>
        <v>4.7260623073692911E-3</v>
      </c>
    </row>
    <row r="796" spans="1:9" hidden="1" outlineLevel="1" x14ac:dyDescent="0.3">
      <c r="A796" s="12" t="s">
        <v>803</v>
      </c>
      <c r="B796" s="13">
        <v>-1.9374711787083175E-3</v>
      </c>
      <c r="C796" s="13">
        <f t="shared" si="72"/>
        <v>-3.2659548522957003E-3</v>
      </c>
      <c r="D796" s="6">
        <f t="shared" si="73"/>
        <v>1.0666461097233829E-5</v>
      </c>
      <c r="E796" s="13">
        <f t="shared" si="76"/>
        <v>7.4689403718273201E-3</v>
      </c>
      <c r="F796" s="6">
        <f t="shared" si="77"/>
        <v>1.4701554641585296E-5</v>
      </c>
      <c r="G796" s="14">
        <f t="shared" si="74"/>
        <v>4.2734409419726669</v>
      </c>
      <c r="H796" s="13">
        <v>3.9304807483760036E-3</v>
      </c>
      <c r="I796" s="13">
        <f t="shared" si="75"/>
        <v>3.8342606381915794E-3</v>
      </c>
    </row>
    <row r="797" spans="1:9" hidden="1" outlineLevel="1" x14ac:dyDescent="0.3">
      <c r="A797" s="12" t="s">
        <v>804</v>
      </c>
      <c r="B797" s="13">
        <v>2.7832605897471193E-3</v>
      </c>
      <c r="C797" s="13">
        <f t="shared" si="72"/>
        <v>1.4547769161597365E-3</v>
      </c>
      <c r="D797" s="6">
        <f t="shared" si="73"/>
        <v>2.116375875791233E-6</v>
      </c>
      <c r="E797" s="13">
        <f t="shared" si="76"/>
        <v>-3.2659548522957003E-3</v>
      </c>
      <c r="F797" s="6">
        <f t="shared" si="77"/>
        <v>2.0754566973123969E-5</v>
      </c>
      <c r="G797" s="14">
        <f t="shared" si="74"/>
        <v>4.321538113647768</v>
      </c>
      <c r="H797" s="13">
        <v>5.0806443504842515E-3</v>
      </c>
      <c r="I797" s="13">
        <f t="shared" si="75"/>
        <v>4.5557180524176391E-3</v>
      </c>
    </row>
    <row r="798" spans="1:9" hidden="1" outlineLevel="1" x14ac:dyDescent="0.3">
      <c r="A798" s="12" t="s">
        <v>805</v>
      </c>
      <c r="B798" s="13">
        <v>-7.9809835607026966E-3</v>
      </c>
      <c r="C798" s="13">
        <f t="shared" si="72"/>
        <v>-9.3094672342900787E-3</v>
      </c>
      <c r="D798" s="6">
        <f t="shared" si="73"/>
        <v>8.6666180186320562E-5</v>
      </c>
      <c r="E798" s="13">
        <f t="shared" si="76"/>
        <v>1.4547769161597365E-3</v>
      </c>
      <c r="F798" s="6">
        <f t="shared" si="77"/>
        <v>2.2264701608549286E-5</v>
      </c>
      <c r="G798" s="14">
        <f t="shared" si="74"/>
        <v>3.2306274957870427</v>
      </c>
      <c r="H798" s="13">
        <v>7.9932657674233985E-3</v>
      </c>
      <c r="I798" s="13">
        <f t="shared" si="75"/>
        <v>4.7185486760813735E-3</v>
      </c>
    </row>
    <row r="799" spans="1:9" hidden="1" outlineLevel="1" x14ac:dyDescent="0.3">
      <c r="A799" s="12" t="s">
        <v>806</v>
      </c>
      <c r="B799" s="13">
        <v>-1.2859425386560199E-3</v>
      </c>
      <c r="C799" s="13">
        <f t="shared" si="72"/>
        <v>-2.614426212243403E-3</v>
      </c>
      <c r="D799" s="6">
        <f t="shared" si="73"/>
        <v>6.8352244192653872E-6</v>
      </c>
      <c r="E799" s="13">
        <f t="shared" si="76"/>
        <v>-9.3094672342900787E-3</v>
      </c>
      <c r="F799" s="6">
        <f t="shared" si="77"/>
        <v>9.3290490364908153E-5</v>
      </c>
      <c r="G799" s="14">
        <f t="shared" si="74"/>
        <v>3.9807344842103896</v>
      </c>
      <c r="H799" s="13">
        <v>6.9310891262252998E-3</v>
      </c>
      <c r="I799" s="13">
        <f t="shared" si="75"/>
        <v>9.6587002420050368E-3</v>
      </c>
    </row>
    <row r="800" spans="1:9" hidden="1" outlineLevel="1" x14ac:dyDescent="0.3">
      <c r="A800" s="12" t="s">
        <v>807</v>
      </c>
      <c r="B800" s="13">
        <v>-1.2657607983834493E-3</v>
      </c>
      <c r="C800" s="13">
        <f t="shared" si="72"/>
        <v>-2.5942444719708321E-3</v>
      </c>
      <c r="D800" s="6">
        <f t="shared" si="73"/>
        <v>6.7301043803512217E-6</v>
      </c>
      <c r="E800" s="13">
        <f t="shared" si="76"/>
        <v>-2.614426212243403E-3</v>
      </c>
      <c r="F800" s="6">
        <f t="shared" si="77"/>
        <v>4.5920276840220359E-5</v>
      </c>
      <c r="G800" s="14">
        <f t="shared" si="74"/>
        <v>3.909501918851249</v>
      </c>
      <c r="H800" s="13">
        <v>7.5315216491240074E-3</v>
      </c>
      <c r="I800" s="13">
        <f t="shared" si="75"/>
        <v>6.7764501651100748E-3</v>
      </c>
    </row>
    <row r="801" spans="1:9" hidden="1" outlineLevel="1" x14ac:dyDescent="0.3">
      <c r="A801" s="12" t="s">
        <v>808</v>
      </c>
      <c r="B801" s="13">
        <v>-4.3687962305264194E-3</v>
      </c>
      <c r="C801" s="13">
        <f t="shared" si="72"/>
        <v>-5.6972799041138025E-3</v>
      </c>
      <c r="D801" s="6">
        <f t="shared" si="73"/>
        <v>3.2458998305818979E-5</v>
      </c>
      <c r="E801" s="13">
        <f t="shared" si="76"/>
        <v>-2.5942444719708321E-3</v>
      </c>
      <c r="F801" s="6">
        <f t="shared" si="77"/>
        <v>5.2575606635338131E-5</v>
      </c>
      <c r="G801" s="14">
        <f t="shared" si="74"/>
        <v>3.5485240427379585</v>
      </c>
      <c r="H801" s="13">
        <v>9.6188836633593483E-3</v>
      </c>
      <c r="I801" s="13">
        <f t="shared" si="75"/>
        <v>7.250903849544423E-3</v>
      </c>
    </row>
    <row r="802" spans="1:9" hidden="1" outlineLevel="1" x14ac:dyDescent="0.3">
      <c r="A802" s="12" t="s">
        <v>809</v>
      </c>
      <c r="B802" s="13">
        <v>1.2838447626446777E-2</v>
      </c>
      <c r="C802" s="13">
        <f t="shared" si="72"/>
        <v>1.1509963952859395E-2</v>
      </c>
      <c r="D802" s="6">
        <f t="shared" si="73"/>
        <v>1.3247927019612268E-4</v>
      </c>
      <c r="E802" s="13">
        <f t="shared" si="76"/>
        <v>-5.6972799041138025E-3</v>
      </c>
      <c r="F802" s="6">
        <f t="shared" si="77"/>
        <v>9.5129941194776267E-5</v>
      </c>
      <c r="G802" s="14">
        <f t="shared" si="74"/>
        <v>2.7336023329651327</v>
      </c>
      <c r="H802" s="13">
        <v>7.1830196724882948E-3</v>
      </c>
      <c r="I802" s="13">
        <f t="shared" si="75"/>
        <v>9.7534579096224261E-3</v>
      </c>
    </row>
    <row r="803" spans="1:9" hidden="1" outlineLevel="1" x14ac:dyDescent="0.3">
      <c r="A803" s="12" t="s">
        <v>810</v>
      </c>
      <c r="B803" s="13">
        <v>1.7712784469306416E-3</v>
      </c>
      <c r="C803" s="13">
        <f t="shared" si="72"/>
        <v>4.4279477334325883E-4</v>
      </c>
      <c r="D803" s="6">
        <f t="shared" si="73"/>
        <v>1.9606721130010796E-7</v>
      </c>
      <c r="E803" s="13">
        <f t="shared" si="76"/>
        <v>1.1509963952859395E-2</v>
      </c>
      <c r="F803" s="6">
        <f t="shared" si="77"/>
        <v>5.6804970254663885E-5</v>
      </c>
      <c r="G803" s="14">
        <f t="shared" si="74"/>
        <v>4.596844594333823</v>
      </c>
      <c r="H803" s="13">
        <v>3.9951502994008594E-3</v>
      </c>
      <c r="I803" s="13">
        <f t="shared" si="75"/>
        <v>7.5369072075131644E-3</v>
      </c>
    </row>
    <row r="804" spans="1:9" hidden="1" outlineLevel="1" x14ac:dyDescent="0.3">
      <c r="A804" s="12" t="s">
        <v>811</v>
      </c>
      <c r="B804" s="13">
        <v>5.7411269476310561E-3</v>
      </c>
      <c r="C804" s="13">
        <f t="shared" si="72"/>
        <v>4.4126432740436731E-3</v>
      </c>
      <c r="D804" s="6">
        <f t="shared" si="73"/>
        <v>1.9471420663962865E-5</v>
      </c>
      <c r="E804" s="13">
        <f t="shared" si="76"/>
        <v>4.4279477334325883E-4</v>
      </c>
      <c r="F804" s="6">
        <f t="shared" si="77"/>
        <v>1.3715506375765531E-5</v>
      </c>
      <c r="G804" s="14">
        <f t="shared" si="74"/>
        <v>3.9927408537748423</v>
      </c>
      <c r="H804" s="13">
        <v>4.002369082243119E-3</v>
      </c>
      <c r="I804" s="13">
        <f t="shared" si="75"/>
        <v>3.7034452035591848E-3</v>
      </c>
    </row>
    <row r="805" spans="1:9" hidden="1" outlineLevel="1" x14ac:dyDescent="0.3">
      <c r="A805" s="12" t="s">
        <v>812</v>
      </c>
      <c r="B805" s="13">
        <v>-3.5172785050231921E-3</v>
      </c>
      <c r="C805" s="13">
        <f t="shared" si="72"/>
        <v>-4.8457621786105751E-3</v>
      </c>
      <c r="D805" s="6">
        <f t="shared" si="73"/>
        <v>2.3481411091652707E-5</v>
      </c>
      <c r="E805" s="13">
        <f t="shared" si="76"/>
        <v>4.4126432740436731E-3</v>
      </c>
      <c r="F805" s="6">
        <f t="shared" si="77"/>
        <v>1.7192173251329265E-5</v>
      </c>
      <c r="G805" s="14">
        <f t="shared" si="74"/>
        <v>3.7440743491725215</v>
      </c>
      <c r="H805" s="13">
        <v>7.754890925078182E-3</v>
      </c>
      <c r="I805" s="13">
        <f t="shared" si="75"/>
        <v>4.1463445649546861E-3</v>
      </c>
    </row>
    <row r="806" spans="1:9" hidden="1" outlineLevel="1" x14ac:dyDescent="0.3">
      <c r="A806" s="12" t="s">
        <v>813</v>
      </c>
      <c r="B806" s="13">
        <v>-3.913931036978114E-3</v>
      </c>
      <c r="C806" s="13">
        <f t="shared" si="72"/>
        <v>-5.242414710565497E-3</v>
      </c>
      <c r="D806" s="6">
        <f t="shared" si="73"/>
        <v>2.7482911997553525E-5</v>
      </c>
      <c r="E806" s="13">
        <f t="shared" si="76"/>
        <v>-4.8457621786105751E-3</v>
      </c>
      <c r="F806" s="6">
        <f t="shared" si="77"/>
        <v>6.5024202002406223E-5</v>
      </c>
      <c r="G806" s="14">
        <f t="shared" si="74"/>
        <v>3.2002625575145398</v>
      </c>
      <c r="H806" s="13">
        <v>1.5319206980915198E-2</v>
      </c>
      <c r="I806" s="13">
        <f t="shared" si="75"/>
        <v>8.0637585530821936E-3</v>
      </c>
    </row>
    <row r="807" spans="1:9" hidden="1" outlineLevel="1" x14ac:dyDescent="0.3">
      <c r="A807" s="12" t="s">
        <v>814</v>
      </c>
      <c r="B807" s="13">
        <v>-2.0752684841428568E-3</v>
      </c>
      <c r="C807" s="13">
        <f t="shared" si="72"/>
        <v>-3.4037521577302398E-3</v>
      </c>
      <c r="D807" s="6">
        <f t="shared" si="73"/>
        <v>1.1585528751253263E-5</v>
      </c>
      <c r="E807" s="13">
        <f t="shared" si="76"/>
        <v>-5.242414710565497E-3</v>
      </c>
      <c r="F807" s="6">
        <f t="shared" si="77"/>
        <v>1.95538122184418E-4</v>
      </c>
      <c r="G807" s="14">
        <f t="shared" si="74"/>
        <v>4.2260677307229324</v>
      </c>
      <c r="H807" s="13">
        <v>4.1740341010738802E-3</v>
      </c>
      <c r="I807" s="13">
        <f t="shared" si="75"/>
        <v>1.398349463418991E-2</v>
      </c>
    </row>
    <row r="808" spans="1:9" hidden="1" outlineLevel="1" x14ac:dyDescent="0.3">
      <c r="A808" s="12" t="s">
        <v>815</v>
      </c>
      <c r="B808" s="13">
        <v>7.4553327379252537E-4</v>
      </c>
      <c r="C808" s="13">
        <f t="shared" si="72"/>
        <v>-5.8295039979485742E-4</v>
      </c>
      <c r="D808" s="6">
        <f t="shared" si="73"/>
        <v>3.3983116862098409E-7</v>
      </c>
      <c r="E808" s="13">
        <f t="shared" si="76"/>
        <v>-3.4037521577302398E-3</v>
      </c>
      <c r="F808" s="6">
        <f t="shared" si="77"/>
        <v>2.2996857542562129E-5</v>
      </c>
      <c r="G808" s="14">
        <f t="shared" si="74"/>
        <v>4.3393117715953009</v>
      </c>
      <c r="H808" s="13">
        <v>5.1675167780345921E-3</v>
      </c>
      <c r="I808" s="13">
        <f t="shared" si="75"/>
        <v>4.7955038882855809E-3</v>
      </c>
    </row>
    <row r="809" spans="1:9" hidden="1" outlineLevel="1" x14ac:dyDescent="0.3">
      <c r="A809" s="12" t="s">
        <v>816</v>
      </c>
      <c r="B809" s="13">
        <v>3.5303368029281483E-3</v>
      </c>
      <c r="C809" s="13">
        <f t="shared" si="72"/>
        <v>2.2018531293407657E-3</v>
      </c>
      <c r="D809" s="6">
        <f t="shared" si="73"/>
        <v>4.8481572031877223E-6</v>
      </c>
      <c r="E809" s="13">
        <f t="shared" si="76"/>
        <v>-5.8295039979485742E-4</v>
      </c>
      <c r="F809" s="6">
        <f t="shared" si="77"/>
        <v>2.2962153544109767E-5</v>
      </c>
      <c r="G809" s="14">
        <f t="shared" si="74"/>
        <v>4.6771971369228211</v>
      </c>
      <c r="H809" s="13">
        <v>2.563098522615736E-3</v>
      </c>
      <c r="I809" s="13">
        <f t="shared" si="75"/>
        <v>4.7918841330013154E-3</v>
      </c>
    </row>
    <row r="810" spans="1:9" hidden="1" outlineLevel="1" x14ac:dyDescent="0.3">
      <c r="A810" s="12" t="s">
        <v>817</v>
      </c>
      <c r="B810" s="13">
        <v>8.6846946033693542E-3</v>
      </c>
      <c r="C810" s="13">
        <f t="shared" si="72"/>
        <v>7.3562109297819712E-3</v>
      </c>
      <c r="D810" s="6">
        <f t="shared" si="73"/>
        <v>5.411383924344373E-5</v>
      </c>
      <c r="E810" s="13">
        <f t="shared" si="76"/>
        <v>2.2018531293407657E-3</v>
      </c>
      <c r="F810" s="6">
        <f t="shared" si="77"/>
        <v>7.1316220812557146E-6</v>
      </c>
      <c r="G810" s="14">
        <f t="shared" si="74"/>
        <v>3.4444108421853814</v>
      </c>
      <c r="H810" s="13">
        <v>6.0025405619997798E-3</v>
      </c>
      <c r="I810" s="13">
        <f t="shared" si="75"/>
        <v>2.670509704392724E-3</v>
      </c>
    </row>
    <row r="811" spans="1:9" hidden="1" outlineLevel="1" x14ac:dyDescent="0.3">
      <c r="A811" s="12" t="s">
        <v>818</v>
      </c>
      <c r="B811" s="13">
        <v>-2.2298465500115035E-3</v>
      </c>
      <c r="C811" s="13">
        <f t="shared" si="72"/>
        <v>-3.5583302235988861E-3</v>
      </c>
      <c r="D811" s="6">
        <f t="shared" si="73"/>
        <v>1.2661713980177299E-5</v>
      </c>
      <c r="E811" s="13">
        <f t="shared" si="76"/>
        <v>7.3562109297819712E-3</v>
      </c>
      <c r="F811" s="6">
        <f t="shared" si="77"/>
        <v>3.7433839681561511E-5</v>
      </c>
      <c r="G811" s="14">
        <f t="shared" si="74"/>
        <v>4.0046128098755291</v>
      </c>
      <c r="H811" s="13">
        <v>6.1428744135182782E-3</v>
      </c>
      <c r="I811" s="13">
        <f t="shared" si="75"/>
        <v>6.1183200048347836E-3</v>
      </c>
    </row>
    <row r="812" spans="1:9" hidden="1" outlineLevel="1" x14ac:dyDescent="0.3">
      <c r="A812" s="12" t="s">
        <v>819</v>
      </c>
      <c r="B812" s="13">
        <v>1.3406481091209083E-3</v>
      </c>
      <c r="C812" s="13">
        <f t="shared" si="72"/>
        <v>1.2164435533525532E-5</v>
      </c>
      <c r="D812" s="6">
        <f t="shared" si="73"/>
        <v>1.4797349184929861E-10</v>
      </c>
      <c r="E812" s="13">
        <f t="shared" si="76"/>
        <v>-3.5583302235988861E-3</v>
      </c>
      <c r="F812" s="6">
        <f t="shared" si="77"/>
        <v>4.1160695260260848E-5</v>
      </c>
      <c r="G812" s="14">
        <f t="shared" si="74"/>
        <v>4.6919781224263017</v>
      </c>
      <c r="H812" s="13">
        <v>3.6550214209843225E-3</v>
      </c>
      <c r="I812" s="13">
        <f t="shared" si="75"/>
        <v>6.4156601577905334E-3</v>
      </c>
    </row>
    <row r="813" spans="1:9" hidden="1" outlineLevel="1" x14ac:dyDescent="0.3">
      <c r="A813" s="12" t="s">
        <v>820</v>
      </c>
      <c r="B813" s="13">
        <v>6.4181969787920831E-3</v>
      </c>
      <c r="C813" s="13">
        <f t="shared" si="72"/>
        <v>5.0897133052047001E-3</v>
      </c>
      <c r="D813" s="6">
        <f t="shared" si="73"/>
        <v>2.5905181529177754E-5</v>
      </c>
      <c r="E813" s="13">
        <f t="shared" si="76"/>
        <v>1.2164435533525532E-5</v>
      </c>
      <c r="F813" s="6">
        <f t="shared" si="77"/>
        <v>1.1354669936851794E-5</v>
      </c>
      <c r="G813" s="14">
        <f t="shared" si="74"/>
        <v>3.8580379812938399</v>
      </c>
      <c r="H813" s="13">
        <v>4.8649738320421746E-3</v>
      </c>
      <c r="I813" s="13">
        <f t="shared" si="75"/>
        <v>3.3696691138525446E-3</v>
      </c>
    </row>
    <row r="814" spans="1:9" hidden="1" outlineLevel="1" x14ac:dyDescent="0.3">
      <c r="A814" s="12" t="s">
        <v>821</v>
      </c>
      <c r="B814" s="13">
        <v>-1.4864718123372964E-2</v>
      </c>
      <c r="C814" s="13">
        <f t="shared" si="72"/>
        <v>-1.6193201796960346E-2</v>
      </c>
      <c r="D814" s="6">
        <f t="shared" si="73"/>
        <v>2.6221978443707975E-4</v>
      </c>
      <c r="E814" s="13">
        <f t="shared" si="76"/>
        <v>5.0897133052047001E-3</v>
      </c>
      <c r="F814" s="6">
        <f t="shared" si="77"/>
        <v>2.4367045880001755E-5</v>
      </c>
      <c r="G814" s="14">
        <f t="shared" si="74"/>
        <v>2.6956026069497354</v>
      </c>
      <c r="H814" s="13">
        <v>1.7668572772496869E-2</v>
      </c>
      <c r="I814" s="13">
        <f t="shared" si="75"/>
        <v>4.936298803759934E-3</v>
      </c>
    </row>
    <row r="815" spans="1:9" hidden="1" outlineLevel="1" x14ac:dyDescent="0.3">
      <c r="A815" s="12" t="s">
        <v>822</v>
      </c>
      <c r="B815" s="13">
        <v>7.0575761707220575E-3</v>
      </c>
      <c r="C815" s="13">
        <f t="shared" si="72"/>
        <v>5.7290924971346744E-3</v>
      </c>
      <c r="D815" s="6">
        <f t="shared" si="73"/>
        <v>3.2822500840724821E-5</v>
      </c>
      <c r="E815" s="13">
        <f t="shared" si="76"/>
        <v>-1.6193201796960346E-2</v>
      </c>
      <c r="F815" s="6">
        <f t="shared" si="77"/>
        <v>3.5224936167067925E-4</v>
      </c>
      <c r="G815" s="14">
        <f t="shared" si="74"/>
        <v>3.7277745506827364</v>
      </c>
      <c r="H815" s="13">
        <v>6.4818290385095694E-3</v>
      </c>
      <c r="I815" s="13">
        <f t="shared" si="75"/>
        <v>1.8768307373620011E-2</v>
      </c>
    </row>
    <row r="816" spans="1:9" hidden="1" outlineLevel="1" x14ac:dyDescent="0.3">
      <c r="A816" s="12" t="s">
        <v>823</v>
      </c>
      <c r="B816" s="13">
        <v>5.6936608662176199E-3</v>
      </c>
      <c r="C816" s="13">
        <f t="shared" si="72"/>
        <v>4.3651771926302369E-3</v>
      </c>
      <c r="D816" s="6">
        <f t="shared" si="73"/>
        <v>1.9054771923059196E-5</v>
      </c>
      <c r="E816" s="13">
        <f t="shared" si="76"/>
        <v>5.7290924971346744E-3</v>
      </c>
      <c r="F816" s="6">
        <f t="shared" si="77"/>
        <v>3.9970574615028111E-5</v>
      </c>
      <c r="G816" s="14">
        <f t="shared" si="74"/>
        <v>3.2981421837805214</v>
      </c>
      <c r="H816" s="13">
        <v>1.4033254278531686E-2</v>
      </c>
      <c r="I816" s="13">
        <f t="shared" si="75"/>
        <v>6.3222286114176631E-3</v>
      </c>
    </row>
    <row r="817" spans="1:9" hidden="1" outlineLevel="1" x14ac:dyDescent="0.3">
      <c r="A817" s="12" t="s">
        <v>824</v>
      </c>
      <c r="B817" s="13">
        <v>1.4738221178340893E-2</v>
      </c>
      <c r="C817" s="13">
        <f t="shared" si="72"/>
        <v>1.3409737504753511E-2</v>
      </c>
      <c r="D817" s="6">
        <f t="shared" si="73"/>
        <v>1.7982105994639291E-4</v>
      </c>
      <c r="E817" s="13">
        <f t="shared" si="76"/>
        <v>4.3651771926302369E-3</v>
      </c>
      <c r="F817" s="6">
        <f t="shared" si="77"/>
        <v>1.4692520336869472E-4</v>
      </c>
      <c r="G817" s="14">
        <f t="shared" si="74"/>
        <v>2.3820570819538003</v>
      </c>
      <c r="H817" s="13">
        <v>7.5156082460024858E-3</v>
      </c>
      <c r="I817" s="13">
        <f t="shared" si="75"/>
        <v>1.2121270699423172E-2</v>
      </c>
    </row>
    <row r="818" spans="1:9" hidden="1" outlineLevel="1" x14ac:dyDescent="0.3">
      <c r="A818" s="12" t="s">
        <v>825</v>
      </c>
      <c r="B818" s="13">
        <v>5.4768655361056894E-3</v>
      </c>
      <c r="C818" s="13">
        <f t="shared" si="72"/>
        <v>4.1483818625183064E-3</v>
      </c>
      <c r="D818" s="6">
        <f t="shared" si="73"/>
        <v>1.7209072077270853E-5</v>
      </c>
      <c r="E818" s="13">
        <f t="shared" si="76"/>
        <v>1.3409737504753511E-2</v>
      </c>
      <c r="F818" s="6">
        <f t="shared" si="77"/>
        <v>6.4344974391743662E-5</v>
      </c>
      <c r="G818" s="14">
        <f t="shared" si="74"/>
        <v>3.6539469188142708</v>
      </c>
      <c r="H818" s="13">
        <v>9.3509109318367784E-3</v>
      </c>
      <c r="I818" s="13">
        <f t="shared" si="75"/>
        <v>8.0215319230022182E-3</v>
      </c>
    </row>
    <row r="819" spans="1:9" hidden="1" outlineLevel="1" x14ac:dyDescent="0.3">
      <c r="A819" s="12" t="s">
        <v>826</v>
      </c>
      <c r="B819" s="13">
        <v>-6.5763737616643747E-3</v>
      </c>
      <c r="C819" s="13">
        <f t="shared" si="72"/>
        <v>-7.9048574352517578E-3</v>
      </c>
      <c r="D819" s="6">
        <f t="shared" si="73"/>
        <v>6.2486771071654996E-5</v>
      </c>
      <c r="E819" s="13">
        <f t="shared" si="76"/>
        <v>4.1483818625183064E-3</v>
      </c>
      <c r="F819" s="6">
        <f t="shared" si="77"/>
        <v>7.1374986763506285E-5</v>
      </c>
      <c r="G819" s="14">
        <f t="shared" si="74"/>
        <v>3.4174630233048315</v>
      </c>
      <c r="H819" s="13">
        <v>7.5312037302622016E-3</v>
      </c>
      <c r="I819" s="13">
        <f t="shared" si="75"/>
        <v>8.4483718409825142E-3</v>
      </c>
    </row>
    <row r="820" spans="1:9" hidden="1" outlineLevel="1" x14ac:dyDescent="0.3">
      <c r="A820" s="12" t="s">
        <v>827</v>
      </c>
      <c r="B820" s="13">
        <v>4.1574571696605784E-4</v>
      </c>
      <c r="C820" s="13">
        <f t="shared" si="72"/>
        <v>-9.1273795662132496E-4</v>
      </c>
      <c r="D820" s="6">
        <f t="shared" si="73"/>
        <v>8.3309057745727172E-7</v>
      </c>
      <c r="E820" s="13">
        <f t="shared" si="76"/>
        <v>-7.9048574352517578E-3</v>
      </c>
      <c r="F820" s="6">
        <f t="shared" si="77"/>
        <v>7.8294105264991283E-5</v>
      </c>
      <c r="G820" s="14">
        <f t="shared" si="74"/>
        <v>4.1050698139663719</v>
      </c>
      <c r="H820" s="13">
        <v>6.5087988015166531E-3</v>
      </c>
      <c r="I820" s="13">
        <f t="shared" si="75"/>
        <v>8.8483956322596286E-3</v>
      </c>
    </row>
    <row r="821" spans="1:9" hidden="1" outlineLevel="1" x14ac:dyDescent="0.3">
      <c r="A821" s="12" t="s">
        <v>828</v>
      </c>
      <c r="B821" s="13">
        <v>2.2730179027713113E-3</v>
      </c>
      <c r="C821" s="13">
        <f t="shared" si="72"/>
        <v>9.4453422918392847E-4</v>
      </c>
      <c r="D821" s="6">
        <f t="shared" si="73"/>
        <v>8.9214491010007797E-7</v>
      </c>
      <c r="E821" s="13">
        <f t="shared" si="76"/>
        <v>-9.1273795662132496E-4</v>
      </c>
      <c r="F821" s="6">
        <f t="shared" si="77"/>
        <v>3.5753652450496701E-5</v>
      </c>
      <c r="G821" s="14">
        <f t="shared" si="74"/>
        <v>4.3694218926878747</v>
      </c>
      <c r="H821" s="13">
        <v>4.9552362804186605E-3</v>
      </c>
      <c r="I821" s="13">
        <f t="shared" si="75"/>
        <v>5.979435797004321E-3</v>
      </c>
    </row>
    <row r="822" spans="1:9" hidden="1" outlineLevel="1" x14ac:dyDescent="0.3">
      <c r="A822" s="12" t="s">
        <v>829</v>
      </c>
      <c r="B822" s="13">
        <v>-3.7605002910535887E-3</v>
      </c>
      <c r="C822" s="13">
        <f t="shared" si="72"/>
        <v>-5.0889839646409713E-3</v>
      </c>
      <c r="D822" s="6">
        <f t="shared" si="73"/>
        <v>2.5897757792372939E-5</v>
      </c>
      <c r="E822" s="13">
        <f t="shared" si="76"/>
        <v>9.4453422918392847E-4</v>
      </c>
      <c r="F822" s="6">
        <f t="shared" si="77"/>
        <v>2.0805879157422065E-5</v>
      </c>
      <c r="G822" s="14">
        <f t="shared" si="74"/>
        <v>3.8574595527084941</v>
      </c>
      <c r="H822" s="13">
        <v>4.8299722897155077E-3</v>
      </c>
      <c r="I822" s="13">
        <f t="shared" si="75"/>
        <v>4.5613462001279914E-3</v>
      </c>
    </row>
    <row r="823" spans="1:9" hidden="1" outlineLevel="1" x14ac:dyDescent="0.3">
      <c r="A823" s="12" t="s">
        <v>830</v>
      </c>
      <c r="B823" s="13">
        <v>-7.2159905065941393E-3</v>
      </c>
      <c r="C823" s="13">
        <f t="shared" si="72"/>
        <v>-8.5444741801815223E-3</v>
      </c>
      <c r="D823" s="6">
        <f t="shared" si="73"/>
        <v>7.3008039015788704E-5</v>
      </c>
      <c r="E823" s="13">
        <f t="shared" si="76"/>
        <v>-5.0889839646409713E-3</v>
      </c>
      <c r="F823" s="6">
        <f t="shared" si="77"/>
        <v>3.4472456885926009E-5</v>
      </c>
      <c r="G823" s="14">
        <f t="shared" si="74"/>
        <v>3.3076763922692614</v>
      </c>
      <c r="H823" s="13">
        <v>7.1729216869947056E-3</v>
      </c>
      <c r="I823" s="13">
        <f t="shared" si="75"/>
        <v>5.8713249685165619E-3</v>
      </c>
    </row>
    <row r="824" spans="1:9" hidden="1" outlineLevel="1" x14ac:dyDescent="0.3">
      <c r="A824" s="12" t="s">
        <v>831</v>
      </c>
      <c r="B824" s="13">
        <v>8.1034807715100084E-3</v>
      </c>
      <c r="C824" s="13">
        <f t="shared" si="72"/>
        <v>6.7749970979226254E-3</v>
      </c>
      <c r="D824" s="6">
        <f t="shared" si="73"/>
        <v>4.5900585676859994E-5</v>
      </c>
      <c r="E824" s="13">
        <f t="shared" si="76"/>
        <v>-8.5444741801815223E-3</v>
      </c>
      <c r="F824" s="6">
        <f t="shared" si="77"/>
        <v>7.7493456371250928E-5</v>
      </c>
      <c r="G824" s="14">
        <f t="shared" si="74"/>
        <v>3.4634154758832185</v>
      </c>
      <c r="H824" s="13">
        <v>5.0182233308670972E-3</v>
      </c>
      <c r="I824" s="13">
        <f t="shared" si="75"/>
        <v>8.8030367698454445E-3</v>
      </c>
    </row>
    <row r="825" spans="1:9" hidden="1" outlineLevel="1" x14ac:dyDescent="0.3">
      <c r="A825" s="12" t="s">
        <v>832</v>
      </c>
      <c r="B825" s="13">
        <v>1.3839368887685784E-2</v>
      </c>
      <c r="C825" s="13">
        <f t="shared" si="72"/>
        <v>1.2510885214098402E-2</v>
      </c>
      <c r="D825" s="6">
        <f t="shared" si="73"/>
        <v>1.5652224884034601E-4</v>
      </c>
      <c r="E825" s="13">
        <f t="shared" si="76"/>
        <v>6.7749970979226254E-3</v>
      </c>
      <c r="F825" s="6">
        <f t="shared" si="77"/>
        <v>2.7629133093083916E-5</v>
      </c>
      <c r="G825" s="14">
        <f t="shared" si="74"/>
        <v>2.5296685662383429</v>
      </c>
      <c r="H825" s="13">
        <v>7.2850548858240417E-3</v>
      </c>
      <c r="I825" s="13">
        <f t="shared" si="75"/>
        <v>5.256342178082009E-3</v>
      </c>
    </row>
    <row r="826" spans="1:9" hidden="1" outlineLevel="1" x14ac:dyDescent="0.3">
      <c r="A826" s="12" t="s">
        <v>833</v>
      </c>
      <c r="B826" s="13">
        <v>3.1668077285579088E-4</v>
      </c>
      <c r="C826" s="13">
        <f t="shared" si="72"/>
        <v>-1.011802900731592E-3</v>
      </c>
      <c r="D826" s="6">
        <f t="shared" si="73"/>
        <v>1.0237451099288638E-6</v>
      </c>
      <c r="E826" s="13">
        <f t="shared" si="76"/>
        <v>1.2510885214098402E-2</v>
      </c>
      <c r="F826" s="6">
        <f t="shared" si="77"/>
        <v>5.9832207258659656E-5</v>
      </c>
      <c r="G826" s="14">
        <f t="shared" si="74"/>
        <v>4.7870123174412624</v>
      </c>
      <c r="H826" s="13">
        <v>3.1568243867020097E-3</v>
      </c>
      <c r="I826" s="13">
        <f t="shared" si="75"/>
        <v>7.7351281345986542E-3</v>
      </c>
    </row>
    <row r="827" spans="1:9" hidden="1" outlineLevel="1" x14ac:dyDescent="0.3">
      <c r="A827" s="12" t="s">
        <v>834</v>
      </c>
      <c r="B827" s="13">
        <v>-3.0151272949282431E-3</v>
      </c>
      <c r="C827" s="13">
        <f t="shared" si="72"/>
        <v>-4.3436109685156257E-3</v>
      </c>
      <c r="D827" s="6">
        <f t="shared" si="73"/>
        <v>1.8866956245809253E-5</v>
      </c>
      <c r="E827" s="13">
        <f t="shared" si="76"/>
        <v>-1.011802900731592E-3</v>
      </c>
      <c r="F827" s="6">
        <f t="shared" si="77"/>
        <v>1.0366399340713784E-5</v>
      </c>
      <c r="G827" s="14">
        <f t="shared" si="74"/>
        <v>4.0185369229220758</v>
      </c>
      <c r="H827" s="13">
        <v>4.3901141438000965E-3</v>
      </c>
      <c r="I827" s="13">
        <f t="shared" si="75"/>
        <v>3.2196893236326055E-3</v>
      </c>
    </row>
    <row r="828" spans="1:9" hidden="1" outlineLevel="1" x14ac:dyDescent="0.3">
      <c r="A828" s="12" t="s">
        <v>835</v>
      </c>
      <c r="B828" s="13">
        <v>3.609282023548102E-3</v>
      </c>
      <c r="C828" s="13">
        <f t="shared" si="72"/>
        <v>2.2807983499607189E-3</v>
      </c>
      <c r="D828" s="6">
        <f t="shared" si="73"/>
        <v>5.2020411131835384E-6</v>
      </c>
      <c r="E828" s="13">
        <f t="shared" si="76"/>
        <v>-4.3436109685156257E-3</v>
      </c>
      <c r="F828" s="6">
        <f t="shared" si="77"/>
        <v>2.7856651527692612E-5</v>
      </c>
      <c r="G828" s="14">
        <f t="shared" si="74"/>
        <v>3.3401630697381592</v>
      </c>
      <c r="H828" s="13">
        <v>1.3936226555852914E-2</v>
      </c>
      <c r="I828" s="13">
        <f t="shared" si="75"/>
        <v>5.2779400837535675E-3</v>
      </c>
    </row>
    <row r="829" spans="1:9" hidden="1" outlineLevel="1" x14ac:dyDescent="0.3">
      <c r="A829" s="12" t="s">
        <v>836</v>
      </c>
      <c r="B829" s="13">
        <v>-1.4899457394751568E-3</v>
      </c>
      <c r="C829" s="13">
        <f t="shared" si="72"/>
        <v>-2.8184294130625398E-3</v>
      </c>
      <c r="D829" s="6">
        <f t="shared" si="73"/>
        <v>7.9435443564160531E-6</v>
      </c>
      <c r="E829" s="13">
        <f t="shared" si="76"/>
        <v>2.2807983499607189E-3</v>
      </c>
      <c r="F829" s="6">
        <f t="shared" si="77"/>
        <v>1.4032926392786848E-4</v>
      </c>
      <c r="G829" s="14">
        <f t="shared" si="74"/>
        <v>4.3388799380917416</v>
      </c>
      <c r="H829" s="13">
        <v>4.1110178958741707E-3</v>
      </c>
      <c r="I829" s="13">
        <f t="shared" si="75"/>
        <v>1.1846065335286163E-2</v>
      </c>
    </row>
    <row r="830" spans="1:9" hidden="1" outlineLevel="1" x14ac:dyDescent="0.3">
      <c r="A830" s="12" t="s">
        <v>837</v>
      </c>
      <c r="B830" s="13">
        <v>-2.601328989204868E-2</v>
      </c>
      <c r="C830" s="13">
        <f t="shared" si="72"/>
        <v>-2.7341773565636062E-2</v>
      </c>
      <c r="D830" s="6">
        <f t="shared" si="73"/>
        <v>7.4757258171451494E-4</v>
      </c>
      <c r="E830" s="13">
        <f t="shared" si="76"/>
        <v>-2.8184294130625398E-3</v>
      </c>
      <c r="F830" s="6">
        <f t="shared" si="77"/>
        <v>2.0776616211013828E-5</v>
      </c>
      <c r="G830" s="14">
        <f t="shared" si="74"/>
        <v>1.4815307821093282</v>
      </c>
      <c r="H830" s="13">
        <v>1.4177969821516322E-2</v>
      </c>
      <c r="I830" s="13">
        <f t="shared" si="75"/>
        <v>4.5581373620168387E-3</v>
      </c>
    </row>
    <row r="831" spans="1:9" hidden="1" outlineLevel="1" x14ac:dyDescent="0.3">
      <c r="A831" s="12" t="s">
        <v>838</v>
      </c>
      <c r="B831" s="13">
        <v>9.7133349275994544E-3</v>
      </c>
      <c r="C831" s="13">
        <f t="shared" si="72"/>
        <v>8.3848512540120722E-3</v>
      </c>
      <c r="D831" s="6">
        <f t="shared" si="73"/>
        <v>7.0305730551907826E-5</v>
      </c>
      <c r="E831" s="13">
        <f t="shared" si="76"/>
        <v>-2.7341773565636062E-2</v>
      </c>
      <c r="F831" s="6">
        <f t="shared" si="77"/>
        <v>4.1503555125473756E-4</v>
      </c>
      <c r="G831" s="14">
        <f t="shared" si="74"/>
        <v>3.1584087249672463</v>
      </c>
      <c r="H831" s="13">
        <v>1.4236647647905606E-2</v>
      </c>
      <c r="I831" s="13">
        <f t="shared" si="75"/>
        <v>2.0372421340006139E-2</v>
      </c>
    </row>
    <row r="832" spans="1:9" hidden="1" outlineLevel="1" x14ac:dyDescent="0.3">
      <c r="A832" s="12" t="s">
        <v>839</v>
      </c>
      <c r="B832" s="13">
        <v>-1.9500405967127862E-2</v>
      </c>
      <c r="C832" s="13">
        <f t="shared" si="72"/>
        <v>-2.0828889640715244E-2</v>
      </c>
      <c r="D832" s="6">
        <f t="shared" si="73"/>
        <v>4.3384264366509484E-4</v>
      </c>
      <c r="E832" s="13">
        <f t="shared" si="76"/>
        <v>8.3848512540120722E-3</v>
      </c>
      <c r="F832" s="6">
        <f t="shared" si="77"/>
        <v>1.6060467647966865E-4</v>
      </c>
      <c r="G832" s="14">
        <f t="shared" si="74"/>
        <v>2.0539462669504136</v>
      </c>
      <c r="H832" s="13">
        <v>1.2350006883113714E-2</v>
      </c>
      <c r="I832" s="13">
        <f t="shared" si="75"/>
        <v>1.2672990037069731E-2</v>
      </c>
    </row>
    <row r="833" spans="1:9" hidden="1" outlineLevel="1" x14ac:dyDescent="0.3">
      <c r="A833" s="12" t="s">
        <v>840</v>
      </c>
      <c r="B833" s="13">
        <v>1.5924269140718334E-2</v>
      </c>
      <c r="C833" s="13">
        <f t="shared" si="72"/>
        <v>1.4595785467130952E-2</v>
      </c>
      <c r="D833" s="6">
        <f t="shared" si="73"/>
        <v>2.130369534025111E-4</v>
      </c>
      <c r="E833" s="13">
        <f t="shared" si="76"/>
        <v>-2.0828889640715244E-2</v>
      </c>
      <c r="F833" s="6">
        <f t="shared" si="77"/>
        <v>2.8037182659569891E-4</v>
      </c>
      <c r="G833" s="14">
        <f t="shared" si="74"/>
        <v>2.5500100664554095</v>
      </c>
      <c r="H833" s="13">
        <v>9.4503883331289434E-3</v>
      </c>
      <c r="I833" s="13">
        <f t="shared" si="75"/>
        <v>1.6744307289216203E-2</v>
      </c>
    </row>
    <row r="834" spans="1:9" hidden="1" outlineLevel="1" x14ac:dyDescent="0.3">
      <c r="A834" s="12" t="s">
        <v>841</v>
      </c>
      <c r="B834" s="13">
        <v>1.3802541965649213E-2</v>
      </c>
      <c r="C834" s="13">
        <f t="shared" si="72"/>
        <v>1.2474058292061831E-2</v>
      </c>
      <c r="D834" s="6">
        <f t="shared" si="73"/>
        <v>1.5560213027375654E-4</v>
      </c>
      <c r="E834" s="13">
        <f t="shared" si="76"/>
        <v>1.4595785467130952E-2</v>
      </c>
      <c r="F834" s="6">
        <f t="shared" si="77"/>
        <v>9.3188791921333295E-5</v>
      </c>
      <c r="G834" s="14">
        <f t="shared" si="74"/>
        <v>2.8497557134637912</v>
      </c>
      <c r="H834" s="13">
        <v>9.2032258074646427E-3</v>
      </c>
      <c r="I834" s="13">
        <f t="shared" si="75"/>
        <v>9.653434203501534E-3</v>
      </c>
    </row>
    <row r="835" spans="1:9" hidden="1" outlineLevel="1" x14ac:dyDescent="0.3">
      <c r="A835" s="12" t="s">
        <v>842</v>
      </c>
      <c r="B835" s="13">
        <v>1.0082963259948519E-3</v>
      </c>
      <c r="C835" s="13">
        <f t="shared" si="72"/>
        <v>-3.2018734759253092E-4</v>
      </c>
      <c r="D835" s="6">
        <f t="shared" si="73"/>
        <v>1.0251993755834022E-7</v>
      </c>
      <c r="E835" s="13">
        <f t="shared" si="76"/>
        <v>1.2474058292061831E-2</v>
      </c>
      <c r="F835" s="6">
        <f t="shared" si="77"/>
        <v>8.5039571813698168E-5</v>
      </c>
      <c r="G835" s="14">
        <f t="shared" si="74"/>
        <v>4.140797526823996</v>
      </c>
      <c r="H835" s="13">
        <v>6.334474661140739E-3</v>
      </c>
      <c r="I835" s="13">
        <f t="shared" si="75"/>
        <v>9.22169029048895E-3</v>
      </c>
    </row>
    <row r="836" spans="1:9" hidden="1" outlineLevel="1" x14ac:dyDescent="0.3">
      <c r="A836" s="12" t="s">
        <v>843</v>
      </c>
      <c r="B836" s="13">
        <v>1.0794829768938023E-2</v>
      </c>
      <c r="C836" s="13">
        <f t="shared" si="72"/>
        <v>9.4663460953506411E-3</v>
      </c>
      <c r="D836" s="6">
        <f t="shared" si="73"/>
        <v>8.9611708396960334E-5</v>
      </c>
      <c r="E836" s="13">
        <f t="shared" si="76"/>
        <v>-3.2018734759253092E-4</v>
      </c>
      <c r="F836" s="6">
        <f t="shared" si="77"/>
        <v>3.2321223055178628E-5</v>
      </c>
      <c r="G836" s="14">
        <f t="shared" si="74"/>
        <v>1.8559129853822158</v>
      </c>
      <c r="H836" s="13">
        <v>4.035819024218624E-3</v>
      </c>
      <c r="I836" s="13">
        <f t="shared" si="75"/>
        <v>5.6851757277307296E-3</v>
      </c>
    </row>
    <row r="837" spans="1:9" hidden="1" outlineLevel="1" x14ac:dyDescent="0.3">
      <c r="A837" s="12" t="s">
        <v>844</v>
      </c>
      <c r="B837" s="13">
        <v>3.8898969855535024E-3</v>
      </c>
      <c r="C837" s="13">
        <f t="shared" si="72"/>
        <v>2.5614133119661198E-3</v>
      </c>
      <c r="D837" s="6">
        <f t="shared" si="73"/>
        <v>6.5608381547172472E-6</v>
      </c>
      <c r="E837" s="13">
        <f t="shared" si="76"/>
        <v>9.4663460953506411E-3</v>
      </c>
      <c r="F837" s="6">
        <f t="shared" si="77"/>
        <v>2.3077953752180839E-5</v>
      </c>
      <c r="G837" s="14">
        <f t="shared" si="74"/>
        <v>4.4536578806981222</v>
      </c>
      <c r="H837" s="13">
        <v>3.5987047340842425E-3</v>
      </c>
      <c r="I837" s="13">
        <f t="shared" si="75"/>
        <v>4.8039518890368622E-3</v>
      </c>
    </row>
    <row r="838" spans="1:9" hidden="1" outlineLevel="1" x14ac:dyDescent="0.3">
      <c r="A838" s="12" t="s">
        <v>845</v>
      </c>
      <c r="B838" s="13">
        <v>7.3721051298863676E-3</v>
      </c>
      <c r="C838" s="13">
        <f t="shared" si="72"/>
        <v>6.0436214562989846E-3</v>
      </c>
      <c r="D838" s="6">
        <f t="shared" si="73"/>
        <v>3.6525360307037461E-5</v>
      </c>
      <c r="E838" s="13">
        <f t="shared" si="76"/>
        <v>2.5614133119661198E-3</v>
      </c>
      <c r="F838" s="6">
        <f t="shared" si="77"/>
        <v>1.2934324533476176E-5</v>
      </c>
      <c r="G838" s="14">
        <f t="shared" si="74"/>
        <v>2.5469324738082229</v>
      </c>
      <c r="H838" s="13">
        <v>2.7323335400804339E-3</v>
      </c>
      <c r="I838" s="13">
        <f t="shared" si="75"/>
        <v>3.596432195033875E-3</v>
      </c>
    </row>
    <row r="839" spans="1:9" hidden="1" outlineLevel="1" x14ac:dyDescent="0.3">
      <c r="A839" s="12" t="s">
        <v>846</v>
      </c>
      <c r="B839" s="13">
        <v>-1.1141179817578345E-3</v>
      </c>
      <c r="C839" s="13">
        <f t="shared" si="72"/>
        <v>-2.4426016553452173E-3</v>
      </c>
      <c r="D839" s="6">
        <f t="shared" si="73"/>
        <v>5.9663028466951958E-6</v>
      </c>
      <c r="E839" s="13">
        <f t="shared" si="76"/>
        <v>6.0436214562989846E-3</v>
      </c>
      <c r="F839" s="6">
        <f t="shared" si="77"/>
        <v>1.0876292801890337E-5</v>
      </c>
      <c r="G839" s="14">
        <f t="shared" si="74"/>
        <v>4.5646264540545403</v>
      </c>
      <c r="H839" s="13">
        <v>2.9329402713823595E-3</v>
      </c>
      <c r="I839" s="13">
        <f t="shared" si="75"/>
        <v>3.2979224978598779E-3</v>
      </c>
    </row>
    <row r="840" spans="1:9" hidden="1" outlineLevel="1" x14ac:dyDescent="0.3">
      <c r="A840" s="12" t="s">
        <v>847</v>
      </c>
      <c r="B840" s="13">
        <v>-3.4521954387729651E-4</v>
      </c>
      <c r="C840" s="13">
        <f t="shared" si="72"/>
        <v>-1.6737032174646794E-3</v>
      </c>
      <c r="D840" s="6">
        <f t="shared" si="73"/>
        <v>2.8012824601516198E-6</v>
      </c>
      <c r="E840" s="13">
        <f t="shared" si="76"/>
        <v>-2.4426016553452173E-3</v>
      </c>
      <c r="F840" s="6">
        <f t="shared" si="77"/>
        <v>1.208201148763924E-5</v>
      </c>
      <c r="G840" s="14">
        <f t="shared" si="74"/>
        <v>3.8425785299365764</v>
      </c>
      <c r="H840" s="13">
        <v>8.3770046528408061E-3</v>
      </c>
      <c r="I840" s="13">
        <f t="shared" si="75"/>
        <v>3.4759187976187303E-3</v>
      </c>
    </row>
    <row r="841" spans="1:9" hidden="1" outlineLevel="1" x14ac:dyDescent="0.3">
      <c r="A841" s="12" t="s">
        <v>848</v>
      </c>
      <c r="B841" s="13">
        <v>1.6610747648429303E-3</v>
      </c>
      <c r="C841" s="13">
        <f t="shared" si="72"/>
        <v>3.3259109125554753E-4</v>
      </c>
      <c r="D841" s="6">
        <f t="shared" si="73"/>
        <v>1.1061683398255594E-7</v>
      </c>
      <c r="E841" s="13">
        <f t="shared" si="76"/>
        <v>-1.6737032174646794E-3</v>
      </c>
      <c r="F841" s="6">
        <f t="shared" si="77"/>
        <v>5.9001433632587255E-5</v>
      </c>
      <c r="G841" s="14">
        <f t="shared" si="74"/>
        <v>4.0744589344336282</v>
      </c>
      <c r="H841" s="13">
        <v>6.7694255135233592E-3</v>
      </c>
      <c r="I841" s="13">
        <f t="shared" si="75"/>
        <v>7.6812390688343543E-3</v>
      </c>
    </row>
    <row r="842" spans="1:9" hidden="1" outlineLevel="1" x14ac:dyDescent="0.3">
      <c r="A842" s="12" t="s">
        <v>849</v>
      </c>
      <c r="B842" s="13">
        <v>4.6999211490260486E-3</v>
      </c>
      <c r="C842" s="13">
        <f t="shared" si="72"/>
        <v>3.3714374754386656E-3</v>
      </c>
      <c r="D842" s="6">
        <f t="shared" si="73"/>
        <v>1.1366590650792242E-5</v>
      </c>
      <c r="E842" s="13">
        <f t="shared" si="76"/>
        <v>3.3259109125554753E-4</v>
      </c>
      <c r="F842" s="6">
        <f t="shared" si="77"/>
        <v>3.5915732512331131E-5</v>
      </c>
      <c r="G842" s="14">
        <f t="shared" si="74"/>
        <v>4.2114731247293475</v>
      </c>
      <c r="H842" s="13">
        <v>4.4089853051010796E-3</v>
      </c>
      <c r="I842" s="13">
        <f t="shared" si="75"/>
        <v>5.9929735951638509E-3</v>
      </c>
    </row>
    <row r="843" spans="1:9" hidden="1" outlineLevel="1" x14ac:dyDescent="0.3">
      <c r="A843" s="12" t="s">
        <v>850</v>
      </c>
      <c r="B843" s="13">
        <v>-5.6943700997991403E-4</v>
      </c>
      <c r="C843" s="13">
        <f t="shared" si="72"/>
        <v>-1.8979206835672969E-3</v>
      </c>
      <c r="D843" s="6">
        <f t="shared" si="73"/>
        <v>3.6021029211125555E-6</v>
      </c>
      <c r="E843" s="13">
        <f t="shared" si="76"/>
        <v>3.3714374754386656E-3</v>
      </c>
      <c r="F843" s="6">
        <f t="shared" si="77"/>
        <v>1.9063952337005747E-5</v>
      </c>
      <c r="G843" s="14">
        <f t="shared" si="74"/>
        <v>4.396441086943347</v>
      </c>
      <c r="H843" s="13">
        <v>4.491184547082209E-3</v>
      </c>
      <c r="I843" s="13">
        <f t="shared" si="75"/>
        <v>4.3662286171255102E-3</v>
      </c>
    </row>
    <row r="844" spans="1:9" hidden="1" outlineLevel="1" x14ac:dyDescent="0.3">
      <c r="A844" s="12" t="s">
        <v>851</v>
      </c>
      <c r="B844" s="13">
        <v>-3.2045087202880161E-4</v>
      </c>
      <c r="C844" s="13">
        <f t="shared" si="72"/>
        <v>-1.6489345456161845E-3</v>
      </c>
      <c r="D844" s="6">
        <f t="shared" si="73"/>
        <v>2.7189851357264528E-6</v>
      </c>
      <c r="E844" s="13">
        <f t="shared" si="76"/>
        <v>-1.8979206835672969E-3</v>
      </c>
      <c r="F844" s="6">
        <f t="shared" si="77"/>
        <v>2.109555938691351E-5</v>
      </c>
      <c r="G844" s="14">
        <f t="shared" si="74"/>
        <v>4.0288268683502455</v>
      </c>
      <c r="H844" s="13">
        <v>6.8934262468611793E-3</v>
      </c>
      <c r="I844" s="13">
        <f t="shared" si="75"/>
        <v>4.59299024459159E-3</v>
      </c>
    </row>
    <row r="845" spans="1:9" hidden="1" outlineLevel="1" x14ac:dyDescent="0.3">
      <c r="A845" s="12" t="s">
        <v>852</v>
      </c>
      <c r="B845" s="13">
        <v>-4.4255868696270202E-3</v>
      </c>
      <c r="C845" s="13">
        <f t="shared" si="72"/>
        <v>-5.7540705432144032E-3</v>
      </c>
      <c r="D845" s="6">
        <f t="shared" si="73"/>
        <v>3.3109327816287696E-5</v>
      </c>
      <c r="E845" s="13">
        <f t="shared" si="76"/>
        <v>-1.6489345456161845E-3</v>
      </c>
      <c r="F845" s="6">
        <f t="shared" si="77"/>
        <v>4.2050484051201742E-5</v>
      </c>
      <c r="G845" s="14">
        <f t="shared" si="74"/>
        <v>3.6326377473257727</v>
      </c>
      <c r="H845" s="13">
        <v>8.273608154529228E-3</v>
      </c>
      <c r="I845" s="13">
        <f t="shared" si="75"/>
        <v>6.4846344577934182E-3</v>
      </c>
    </row>
    <row r="846" spans="1:9" hidden="1" outlineLevel="1" x14ac:dyDescent="0.3">
      <c r="A846" s="12" t="s">
        <v>853</v>
      </c>
      <c r="B846" s="13">
        <v>-1.8566165820490526E-3</v>
      </c>
      <c r="C846" s="13">
        <f t="shared" si="72"/>
        <v>-3.1851002556364354E-3</v>
      </c>
      <c r="D846" s="6">
        <f t="shared" si="73"/>
        <v>1.0144863638455286E-5</v>
      </c>
      <c r="E846" s="13">
        <f t="shared" si="76"/>
        <v>-5.7540705432144032E-3</v>
      </c>
      <c r="F846" s="6">
        <f t="shared" si="77"/>
        <v>7.6289613110538292E-5</v>
      </c>
      <c r="G846" s="14">
        <f t="shared" si="74"/>
        <v>4.2211195333037912</v>
      </c>
      <c r="H846" s="13">
        <v>4.6058299915857914E-3</v>
      </c>
      <c r="I846" s="13">
        <f t="shared" si="75"/>
        <v>8.7343925438772389E-3</v>
      </c>
    </row>
    <row r="847" spans="1:9" hidden="1" outlineLevel="1" x14ac:dyDescent="0.3">
      <c r="A847" s="12" t="s">
        <v>854</v>
      </c>
      <c r="B847" s="13">
        <v>-7.7629028925333757E-3</v>
      </c>
      <c r="C847" s="13">
        <f t="shared" si="72"/>
        <v>-9.0913865661207578E-3</v>
      </c>
      <c r="D847" s="6">
        <f t="shared" si="73"/>
        <v>8.2653309694640981E-5</v>
      </c>
      <c r="E847" s="13">
        <f t="shared" si="76"/>
        <v>-3.1851002556364354E-3</v>
      </c>
      <c r="F847" s="6">
        <f t="shared" si="77"/>
        <v>2.5729791319360059E-5</v>
      </c>
      <c r="G847" s="14">
        <f t="shared" si="74"/>
        <v>3.2420619751723572</v>
      </c>
      <c r="H847" s="13">
        <v>7.5687753842317582E-3</v>
      </c>
      <c r="I847" s="13">
        <f t="shared" si="75"/>
        <v>5.0724541712429553E-3</v>
      </c>
    </row>
    <row r="848" spans="1:9" hidden="1" outlineLevel="1" x14ac:dyDescent="0.3">
      <c r="A848" s="12" t="s">
        <v>855</v>
      </c>
      <c r="B848" s="13">
        <v>1.2554994192235645E-3</v>
      </c>
      <c r="C848" s="13">
        <f t="shared" si="72"/>
        <v>-7.2984254363818316E-5</v>
      </c>
      <c r="D848" s="6">
        <f t="shared" si="73"/>
        <v>5.3267013850425325E-9</v>
      </c>
      <c r="E848" s="13">
        <f t="shared" si="76"/>
        <v>-9.0913865661207578E-3</v>
      </c>
      <c r="F848" s="6">
        <f t="shared" si="77"/>
        <v>8.6081201955313466E-5</v>
      </c>
      <c r="G848" s="14">
        <f t="shared" si="74"/>
        <v>3.1536908350550523</v>
      </c>
      <c r="H848" s="13">
        <v>1.7019939605611871E-2</v>
      </c>
      <c r="I848" s="13">
        <f t="shared" si="75"/>
        <v>9.2779955785349168E-3</v>
      </c>
    </row>
    <row r="849" spans="1:9" hidden="1" outlineLevel="1" x14ac:dyDescent="0.3">
      <c r="A849" s="12" t="s">
        <v>856</v>
      </c>
      <c r="B849" s="13">
        <v>1.1287715277782164E-2</v>
      </c>
      <c r="C849" s="13">
        <f t="shared" si="72"/>
        <v>9.9592316041947817E-3</v>
      </c>
      <c r="D849" s="6">
        <f t="shared" si="73"/>
        <v>9.9186294145992159E-5</v>
      </c>
      <c r="E849" s="13">
        <f t="shared" si="76"/>
        <v>-7.2984254363818316E-5</v>
      </c>
      <c r="F849" s="6">
        <f t="shared" si="77"/>
        <v>1.9633750066425817E-4</v>
      </c>
      <c r="G849" s="14">
        <f t="shared" si="74"/>
        <v>3.1874391105634108</v>
      </c>
      <c r="H849" s="13">
        <v>9.5953381808521806E-3</v>
      </c>
      <c r="I849" s="13">
        <f t="shared" si="75"/>
        <v>1.4012048410716335E-2</v>
      </c>
    </row>
    <row r="850" spans="1:9" hidden="1" outlineLevel="1" x14ac:dyDescent="0.3">
      <c r="A850" s="12" t="s">
        <v>857</v>
      </c>
      <c r="B850" s="13">
        <v>-2.4783434790564104E-2</v>
      </c>
      <c r="C850" s="13">
        <f t="shared" si="72"/>
        <v>-2.6111918464151486E-2</v>
      </c>
      <c r="D850" s="6">
        <f t="shared" si="73"/>
        <v>6.818322858784953E-4</v>
      </c>
      <c r="E850" s="13">
        <f t="shared" si="76"/>
        <v>9.9592316041947817E-3</v>
      </c>
      <c r="F850" s="6">
        <f t="shared" si="77"/>
        <v>8.5551597952944816E-5</v>
      </c>
      <c r="G850" s="14">
        <f t="shared" si="74"/>
        <v>1.7352176554462446</v>
      </c>
      <c r="H850" s="13">
        <v>1.4769440560707746E-2</v>
      </c>
      <c r="I850" s="13">
        <f t="shared" si="75"/>
        <v>9.2494106813864E-3</v>
      </c>
    </row>
    <row r="851" spans="1:9" hidden="1" outlineLevel="1" x14ac:dyDescent="0.3">
      <c r="A851" s="12" t="s">
        <v>858</v>
      </c>
      <c r="B851" s="13">
        <v>-4.7614837180722748E-3</v>
      </c>
      <c r="C851" s="13">
        <f t="shared" ref="C851:C914" si="78">B851-B$8</f>
        <v>-6.0899673916596578E-3</v>
      </c>
      <c r="D851" s="6">
        <f t="shared" ref="D851:D914" si="79">C851^2</f>
        <v>3.7087702831477939E-5</v>
      </c>
      <c r="E851" s="13">
        <f t="shared" si="76"/>
        <v>-2.6111918464151486E-2</v>
      </c>
      <c r="F851" s="6">
        <f t="shared" si="77"/>
        <v>4.0886784240713611E-4</v>
      </c>
      <c r="G851" s="14">
        <f t="shared" ref="G851:G914" si="80">IFERROR(LN(_xlfn.GAMMA((B$14+1)/2)/(H851*SQRT(B$14*PI())*_xlfn.GAMMA(B$14/2))*(1 + D851/(H851^2*B$14))^(-(B$14+1)/2)),-10000)</f>
        <v>3.3816740751873837</v>
      </c>
      <c r="H851" s="13">
        <v>1.1877261161941483E-2</v>
      </c>
      <c r="I851" s="13">
        <f t="shared" ref="I851:I914" si="81">SQRT(F851)</f>
        <v>2.0220480765974286E-2</v>
      </c>
    </row>
    <row r="852" spans="1:9" hidden="1" outlineLevel="1" x14ac:dyDescent="0.3">
      <c r="A852" s="12" t="s">
        <v>859</v>
      </c>
      <c r="B852" s="13">
        <v>2.3512130081996933E-2</v>
      </c>
      <c r="C852" s="13">
        <f t="shared" si="78"/>
        <v>2.2183646408409551E-2</v>
      </c>
      <c r="D852" s="6">
        <f t="shared" si="79"/>
        <v>4.9211416797334193E-4</v>
      </c>
      <c r="E852" s="13">
        <f t="shared" ref="E852:E915" si="82">C851</f>
        <v>-6.0899673916596578E-3</v>
      </c>
      <c r="F852" s="6">
        <f t="shared" ref="F852:F915" si="83">EXP(B$9 + B$10*ABS(E852/SQRT(H851^2)) + B$11*E852/SQRT(H851^2) + B$12*LN(H851^2))</f>
        <v>1.3440226513770258E-4</v>
      </c>
      <c r="G852" s="14">
        <f t="shared" si="80"/>
        <v>1.8653365037293652</v>
      </c>
      <c r="H852" s="13">
        <v>1.2357232010031322E-2</v>
      </c>
      <c r="I852" s="13">
        <f t="shared" si="81"/>
        <v>1.1593199089884662E-2</v>
      </c>
    </row>
    <row r="853" spans="1:9" hidden="1" outlineLevel="1" x14ac:dyDescent="0.3">
      <c r="A853" s="12" t="s">
        <v>860</v>
      </c>
      <c r="B853" s="13">
        <v>-8.113671312552936E-3</v>
      </c>
      <c r="C853" s="13">
        <f t="shared" si="78"/>
        <v>-9.4421549861403182E-3</v>
      </c>
      <c r="D853" s="6">
        <f t="shared" si="79"/>
        <v>8.9154290782294477E-5</v>
      </c>
      <c r="E853" s="13">
        <f t="shared" si="82"/>
        <v>2.2183646408409551E-2</v>
      </c>
      <c r="F853" s="6">
        <f t="shared" si="83"/>
        <v>1.6198764812664485E-4</v>
      </c>
      <c r="G853" s="14">
        <f t="shared" si="80"/>
        <v>2.2665719239216942</v>
      </c>
      <c r="H853" s="13">
        <v>4.4685806216331293E-3</v>
      </c>
      <c r="I853" s="13">
        <f t="shared" si="81"/>
        <v>1.272743682469667E-2</v>
      </c>
    </row>
    <row r="854" spans="1:9" hidden="1" outlineLevel="1" x14ac:dyDescent="0.3">
      <c r="A854" s="12" t="s">
        <v>861</v>
      </c>
      <c r="B854" s="13">
        <v>-1.3152318131987126E-2</v>
      </c>
      <c r="C854" s="13">
        <f t="shared" si="78"/>
        <v>-1.4480801805574508E-2</v>
      </c>
      <c r="D854" s="6">
        <f t="shared" si="79"/>
        <v>2.0969362093232994E-4</v>
      </c>
      <c r="E854" s="13">
        <f t="shared" si="82"/>
        <v>-9.4421549861403182E-3</v>
      </c>
      <c r="F854" s="6">
        <f t="shared" si="83"/>
        <v>5.4299948990606105E-5</v>
      </c>
      <c r="G854" s="14">
        <f t="shared" si="80"/>
        <v>2.134999516309239</v>
      </c>
      <c r="H854" s="13">
        <v>7.5594956208369065E-3</v>
      </c>
      <c r="I854" s="13">
        <f t="shared" si="81"/>
        <v>7.3688499096267466E-3</v>
      </c>
    </row>
    <row r="855" spans="1:9" hidden="1" outlineLevel="1" x14ac:dyDescent="0.3">
      <c r="A855" s="12" t="s">
        <v>862</v>
      </c>
      <c r="B855" s="13">
        <v>-1.3508037960082262E-2</v>
      </c>
      <c r="C855" s="13">
        <f t="shared" si="78"/>
        <v>-1.4836521633669645E-2</v>
      </c>
      <c r="D855" s="6">
        <f t="shared" si="79"/>
        <v>2.2012237418634738E-4</v>
      </c>
      <c r="E855" s="13">
        <f t="shared" si="82"/>
        <v>-1.4480801805574508E-2</v>
      </c>
      <c r="F855" s="6">
        <f t="shared" si="83"/>
        <v>1.2857848570148894E-4</v>
      </c>
      <c r="G855" s="14">
        <f t="shared" si="80"/>
        <v>2.7187496087007261</v>
      </c>
      <c r="H855" s="13">
        <v>1.9904690838443602E-2</v>
      </c>
      <c r="I855" s="13">
        <f t="shared" si="81"/>
        <v>1.1339245376191881E-2</v>
      </c>
    </row>
    <row r="856" spans="1:9" hidden="1" outlineLevel="1" x14ac:dyDescent="0.3">
      <c r="A856" s="12" t="s">
        <v>863</v>
      </c>
      <c r="B856" s="13">
        <v>1.9308363815583877E-2</v>
      </c>
      <c r="C856" s="13">
        <f t="shared" si="78"/>
        <v>1.7979880141996495E-2</v>
      </c>
      <c r="D856" s="6">
        <f t="shared" si="79"/>
        <v>3.2327608992055988E-4</v>
      </c>
      <c r="E856" s="13">
        <f t="shared" si="82"/>
        <v>-1.4836521633669645E-2</v>
      </c>
      <c r="F856" s="6">
        <f t="shared" si="83"/>
        <v>3.9875851189795575E-4</v>
      </c>
      <c r="G856" s="14">
        <f t="shared" si="80"/>
        <v>2.5476895634583601</v>
      </c>
      <c r="H856" s="13">
        <v>2.2924356908711457E-2</v>
      </c>
      <c r="I856" s="13">
        <f t="shared" si="81"/>
        <v>1.9968938677304704E-2</v>
      </c>
    </row>
    <row r="857" spans="1:9" hidden="1" outlineLevel="1" x14ac:dyDescent="0.3">
      <c r="A857" s="12" t="s">
        <v>864</v>
      </c>
      <c r="B857" s="13">
        <v>-5.3736840305412389E-3</v>
      </c>
      <c r="C857" s="13">
        <f t="shared" si="78"/>
        <v>-6.7021677041286219E-3</v>
      </c>
      <c r="D857" s="6">
        <f t="shared" si="79"/>
        <v>4.4919051934264724E-5</v>
      </c>
      <c r="E857" s="13">
        <f t="shared" si="82"/>
        <v>1.7979880141996495E-2</v>
      </c>
      <c r="F857" s="6">
        <f t="shared" si="83"/>
        <v>4.0542464070584188E-4</v>
      </c>
      <c r="G857" s="14">
        <f t="shared" si="80"/>
        <v>3.3697774659393871</v>
      </c>
      <c r="H857" s="13">
        <v>1.1599751375000087E-2</v>
      </c>
      <c r="I857" s="13">
        <f t="shared" si="81"/>
        <v>2.0135159316624289E-2</v>
      </c>
    </row>
    <row r="858" spans="1:9" hidden="1" outlineLevel="1" x14ac:dyDescent="0.3">
      <c r="A858" s="12" t="s">
        <v>865</v>
      </c>
      <c r="B858" s="13">
        <v>1.4055441418613446E-2</v>
      </c>
      <c r="C858" s="13">
        <f t="shared" si="78"/>
        <v>1.2726957745026064E-2</v>
      </c>
      <c r="D858" s="6">
        <f t="shared" si="79"/>
        <v>1.6197545344367892E-4</v>
      </c>
      <c r="E858" s="13">
        <f t="shared" si="82"/>
        <v>-6.7021677041286219E-3</v>
      </c>
      <c r="F858" s="6">
        <f t="shared" si="83"/>
        <v>1.3345930656573457E-4</v>
      </c>
      <c r="G858" s="14">
        <f t="shared" si="80"/>
        <v>2.942623862914632</v>
      </c>
      <c r="H858" s="13">
        <v>1.2332568603091235E-2</v>
      </c>
      <c r="I858" s="13">
        <f t="shared" si="81"/>
        <v>1.1552458896950665E-2</v>
      </c>
    </row>
    <row r="859" spans="1:9" hidden="1" outlineLevel="1" x14ac:dyDescent="0.3">
      <c r="A859" s="12" t="s">
        <v>866</v>
      </c>
      <c r="B859" s="13">
        <v>6.0121736231132121E-3</v>
      </c>
      <c r="C859" s="13">
        <f t="shared" si="78"/>
        <v>4.6836899495258291E-3</v>
      </c>
      <c r="D859" s="6">
        <f t="shared" si="79"/>
        <v>2.1936951543289263E-5</v>
      </c>
      <c r="E859" s="13">
        <f t="shared" si="82"/>
        <v>1.2726957745026064E-2</v>
      </c>
      <c r="F859" s="6">
        <f t="shared" si="83"/>
        <v>1.3598090630991786E-4</v>
      </c>
      <c r="G859" s="14">
        <f t="shared" si="80"/>
        <v>3.8146376411814211</v>
      </c>
      <c r="H859" s="13">
        <v>7.0403310271076325E-3</v>
      </c>
      <c r="I859" s="13">
        <f t="shared" si="81"/>
        <v>1.1661085125746998E-2</v>
      </c>
    </row>
    <row r="860" spans="1:9" hidden="1" outlineLevel="1" x14ac:dyDescent="0.3">
      <c r="A860" s="12" t="s">
        <v>867</v>
      </c>
      <c r="B860" s="13">
        <v>1.0341818218279307E-2</v>
      </c>
      <c r="C860" s="13">
        <f t="shared" si="78"/>
        <v>9.0133345446919248E-3</v>
      </c>
      <c r="D860" s="6">
        <f t="shared" si="79"/>
        <v>8.1240199614536788E-5</v>
      </c>
      <c r="E860" s="13">
        <f t="shared" si="82"/>
        <v>4.6836899495258291E-3</v>
      </c>
      <c r="F860" s="6">
        <f t="shared" si="83"/>
        <v>4.4350752217391234E-5</v>
      </c>
      <c r="G860" s="14">
        <f t="shared" si="80"/>
        <v>3.2870794249827262</v>
      </c>
      <c r="H860" s="13">
        <v>8.6670653940665188E-3</v>
      </c>
      <c r="I860" s="13">
        <f t="shared" si="81"/>
        <v>6.6596360424118701E-3</v>
      </c>
    </row>
    <row r="861" spans="1:9" hidden="1" outlineLevel="1" x14ac:dyDescent="0.3">
      <c r="A861" s="12" t="s">
        <v>868</v>
      </c>
      <c r="B861" s="13">
        <v>1.0148833501624158E-3</v>
      </c>
      <c r="C861" s="13">
        <f t="shared" si="78"/>
        <v>-3.1360032342496696E-4</v>
      </c>
      <c r="D861" s="6">
        <f t="shared" si="79"/>
        <v>9.8345162852243884E-8</v>
      </c>
      <c r="E861" s="13">
        <f t="shared" si="82"/>
        <v>9.0133345446919248E-3</v>
      </c>
      <c r="F861" s="6">
        <f t="shared" si="83"/>
        <v>7.0892437963994022E-5</v>
      </c>
      <c r="G861" s="14">
        <f t="shared" si="80"/>
        <v>4.2245621212624505</v>
      </c>
      <c r="H861" s="13">
        <v>5.8244804878399637E-3</v>
      </c>
      <c r="I861" s="13">
        <f t="shared" si="81"/>
        <v>8.419764721415559E-3</v>
      </c>
    </row>
    <row r="862" spans="1:9" hidden="1" outlineLevel="1" x14ac:dyDescent="0.3">
      <c r="A862" s="12" t="s">
        <v>869</v>
      </c>
      <c r="B862" s="13">
        <v>6.4709765908568051E-3</v>
      </c>
      <c r="C862" s="13">
        <f t="shared" si="78"/>
        <v>5.1424929172694221E-3</v>
      </c>
      <c r="D862" s="6">
        <f t="shared" si="79"/>
        <v>2.6445233404166171E-5</v>
      </c>
      <c r="E862" s="13">
        <f t="shared" si="82"/>
        <v>-3.1360032342496696E-4</v>
      </c>
      <c r="F862" s="6">
        <f t="shared" si="83"/>
        <v>2.7719993184528001E-5</v>
      </c>
      <c r="G862" s="14">
        <f t="shared" si="80"/>
        <v>3.7363649427229504</v>
      </c>
      <c r="H862" s="13">
        <v>7.5173250921176738E-3</v>
      </c>
      <c r="I862" s="13">
        <f t="shared" si="81"/>
        <v>5.2649779851893022E-3</v>
      </c>
    </row>
    <row r="863" spans="1:9" hidden="1" outlineLevel="1" x14ac:dyDescent="0.3">
      <c r="A863" s="12" t="s">
        <v>870</v>
      </c>
      <c r="B863" s="13">
        <v>-1.5709218841469892E-3</v>
      </c>
      <c r="C863" s="13">
        <f t="shared" si="78"/>
        <v>-2.899405557734372E-3</v>
      </c>
      <c r="D863" s="6">
        <f t="shared" si="79"/>
        <v>8.4065525882209651E-6</v>
      </c>
      <c r="E863" s="13">
        <f t="shared" si="82"/>
        <v>5.1424929172694221E-3</v>
      </c>
      <c r="F863" s="6">
        <f t="shared" si="83"/>
        <v>5.0286983086503126E-5</v>
      </c>
      <c r="G863" s="14">
        <f t="shared" si="80"/>
        <v>4.2791413175963893</v>
      </c>
      <c r="H863" s="13">
        <v>4.4754506218922224E-3</v>
      </c>
      <c r="I863" s="13">
        <f t="shared" si="81"/>
        <v>7.0913315453801145E-3</v>
      </c>
    </row>
    <row r="864" spans="1:9" hidden="1" outlineLevel="1" x14ac:dyDescent="0.3">
      <c r="A864" s="12" t="s">
        <v>871</v>
      </c>
      <c r="B864" s="13">
        <v>2.8752053049775832E-3</v>
      </c>
      <c r="C864" s="13">
        <f t="shared" si="78"/>
        <v>1.5467216313902004E-3</v>
      </c>
      <c r="D864" s="6">
        <f t="shared" si="79"/>
        <v>2.3923478050103626E-6</v>
      </c>
      <c r="E864" s="13">
        <f t="shared" si="82"/>
        <v>-2.899405557734372E-3</v>
      </c>
      <c r="F864" s="6">
        <f t="shared" si="83"/>
        <v>2.3802655753593096E-5</v>
      </c>
      <c r="G864" s="14">
        <f t="shared" si="80"/>
        <v>3.8912754848383084</v>
      </c>
      <c r="H864" s="13">
        <v>7.9885770697505111E-3</v>
      </c>
      <c r="I864" s="13">
        <f t="shared" si="81"/>
        <v>4.8787965476737288E-3</v>
      </c>
    </row>
    <row r="865" spans="1:9" hidden="1" outlineLevel="1" x14ac:dyDescent="0.3">
      <c r="A865" s="12" t="s">
        <v>872</v>
      </c>
      <c r="B865" s="13">
        <v>-1.4870520601810135E-2</v>
      </c>
      <c r="C865" s="13">
        <f t="shared" si="78"/>
        <v>-1.6199004275397517E-2</v>
      </c>
      <c r="D865" s="6">
        <f t="shared" si="79"/>
        <v>2.6240773951434704E-4</v>
      </c>
      <c r="E865" s="13">
        <f t="shared" si="82"/>
        <v>1.5467216313902004E-3</v>
      </c>
      <c r="F865" s="6">
        <f t="shared" si="83"/>
        <v>5.0413061544622067E-5</v>
      </c>
      <c r="G865" s="14">
        <f t="shared" si="80"/>
        <v>2.3690711960938216</v>
      </c>
      <c r="H865" s="13">
        <v>9.9656471140856621E-3</v>
      </c>
      <c r="I865" s="13">
        <f t="shared" si="81"/>
        <v>7.100215598460519E-3</v>
      </c>
    </row>
    <row r="866" spans="1:9" hidden="1" outlineLevel="1" x14ac:dyDescent="0.3">
      <c r="A866" s="12" t="s">
        <v>873</v>
      </c>
      <c r="B866" s="13">
        <v>-6.0292060646939332E-4</v>
      </c>
      <c r="C866" s="13">
        <f t="shared" si="78"/>
        <v>-1.9314042800567762E-3</v>
      </c>
      <c r="D866" s="6">
        <f t="shared" si="79"/>
        <v>3.7303224930216339E-6</v>
      </c>
      <c r="E866" s="13">
        <f t="shared" si="82"/>
        <v>-1.6199004275397517E-2</v>
      </c>
      <c r="F866" s="6">
        <f t="shared" si="83"/>
        <v>1.8207152931675667E-4</v>
      </c>
      <c r="G866" s="14">
        <f t="shared" si="80"/>
        <v>3.946224995106641</v>
      </c>
      <c r="H866" s="13">
        <v>7.4495737779080948E-3</v>
      </c>
      <c r="I866" s="13">
        <f t="shared" si="81"/>
        <v>1.3493388355663549E-2</v>
      </c>
    </row>
    <row r="867" spans="1:9" hidden="1" outlineLevel="1" x14ac:dyDescent="0.3">
      <c r="A867" s="12" t="s">
        <v>874</v>
      </c>
      <c r="B867" s="13">
        <v>7.0005595506540804E-3</v>
      </c>
      <c r="C867" s="13">
        <f t="shared" si="78"/>
        <v>5.6720758770666974E-3</v>
      </c>
      <c r="D867" s="6">
        <f t="shared" si="79"/>
        <v>3.2172444755201942E-5</v>
      </c>
      <c r="E867" s="13">
        <f t="shared" si="82"/>
        <v>-1.9314042800567762E-3</v>
      </c>
      <c r="F867" s="6">
        <f t="shared" si="83"/>
        <v>4.9100866913486358E-5</v>
      </c>
      <c r="G867" s="14">
        <f t="shared" si="80"/>
        <v>3.738081912014473</v>
      </c>
      <c r="H867" s="13">
        <v>6.4083036425852131E-3</v>
      </c>
      <c r="I867" s="13">
        <f t="shared" si="81"/>
        <v>7.0072010755712127E-3</v>
      </c>
    </row>
    <row r="868" spans="1:9" hidden="1" outlineLevel="1" x14ac:dyDescent="0.3">
      <c r="A868" s="12" t="s">
        <v>875</v>
      </c>
      <c r="B868" s="13">
        <v>-7.6601008099493138E-3</v>
      </c>
      <c r="C868" s="13">
        <f t="shared" si="78"/>
        <v>-8.9885844835366959E-3</v>
      </c>
      <c r="D868" s="6">
        <f t="shared" si="79"/>
        <v>8.0794651017676656E-5</v>
      </c>
      <c r="E868" s="13">
        <f t="shared" si="82"/>
        <v>5.6720758770666974E-3</v>
      </c>
      <c r="F868" s="6">
        <f t="shared" si="83"/>
        <v>3.9145974238784839E-5</v>
      </c>
      <c r="G868" s="14">
        <f t="shared" si="80"/>
        <v>3.2239889359968275</v>
      </c>
      <c r="H868" s="13">
        <v>7.074713408322067E-3</v>
      </c>
      <c r="I868" s="13">
        <f t="shared" si="81"/>
        <v>6.2566743753199143E-3</v>
      </c>
    </row>
    <row r="869" spans="1:9" hidden="1" outlineLevel="1" x14ac:dyDescent="0.3">
      <c r="A869" s="12" t="s">
        <v>876</v>
      </c>
      <c r="B869" s="13">
        <v>-5.4823039848238466E-3</v>
      </c>
      <c r="C869" s="13">
        <f t="shared" si="78"/>
        <v>-6.8107876584112296E-3</v>
      </c>
      <c r="D869" s="6">
        <f t="shared" si="79"/>
        <v>4.638682852796672E-5</v>
      </c>
      <c r="E869" s="13">
        <f t="shared" si="82"/>
        <v>-8.9885844835366959E-3</v>
      </c>
      <c r="F869" s="6">
        <f t="shared" si="83"/>
        <v>7.9001106968746535E-5</v>
      </c>
      <c r="G869" s="14">
        <f t="shared" si="80"/>
        <v>3.506423904327113</v>
      </c>
      <c r="H869" s="13">
        <v>8.9470245858868629E-3</v>
      </c>
      <c r="I869" s="13">
        <f t="shared" si="81"/>
        <v>8.8882566889546197E-3</v>
      </c>
    </row>
    <row r="870" spans="1:9" hidden="1" outlineLevel="1" x14ac:dyDescent="0.3">
      <c r="A870" s="12" t="s">
        <v>877</v>
      </c>
      <c r="B870" s="13">
        <v>5.2265508159267142E-3</v>
      </c>
      <c r="C870" s="13">
        <f t="shared" si="78"/>
        <v>3.8980671423393311E-3</v>
      </c>
      <c r="D870" s="6">
        <f t="shared" si="79"/>
        <v>1.519492744618552E-5</v>
      </c>
      <c r="E870" s="13">
        <f t="shared" si="82"/>
        <v>-6.8107876584112296E-3</v>
      </c>
      <c r="F870" s="6">
        <f t="shared" si="83"/>
        <v>9.1522241667139475E-5</v>
      </c>
      <c r="G870" s="14">
        <f t="shared" si="80"/>
        <v>3.5305111036760199</v>
      </c>
      <c r="H870" s="13">
        <v>1.0958756198817636E-2</v>
      </c>
      <c r="I870" s="13">
        <f t="shared" si="81"/>
        <v>9.5667257547783543E-3</v>
      </c>
    </row>
    <row r="871" spans="1:9" hidden="1" outlineLevel="1" x14ac:dyDescent="0.3">
      <c r="A871" s="12" t="s">
        <v>878</v>
      </c>
      <c r="B871" s="13">
        <v>1.6494413826353246E-2</v>
      </c>
      <c r="C871" s="13">
        <f t="shared" si="78"/>
        <v>1.5165930152765864E-2</v>
      </c>
      <c r="D871" s="6">
        <f t="shared" si="79"/>
        <v>2.300054373985728E-4</v>
      </c>
      <c r="E871" s="13">
        <f t="shared" si="82"/>
        <v>3.8980671423393311E-3</v>
      </c>
      <c r="F871" s="6">
        <f t="shared" si="83"/>
        <v>9.3880307086951587E-5</v>
      </c>
      <c r="G871" s="14">
        <f t="shared" si="80"/>
        <v>1.612361751902198</v>
      </c>
      <c r="H871" s="13">
        <v>6.8307699928467584E-3</v>
      </c>
      <c r="I871" s="13">
        <f t="shared" si="81"/>
        <v>9.6891850579371008E-3</v>
      </c>
    </row>
    <row r="872" spans="1:9" hidden="1" outlineLevel="1" x14ac:dyDescent="0.3">
      <c r="A872" s="12" t="s">
        <v>879</v>
      </c>
      <c r="B872" s="13">
        <v>-8.6840193082478952E-4</v>
      </c>
      <c r="C872" s="13">
        <f t="shared" si="78"/>
        <v>-2.1968856044121722E-3</v>
      </c>
      <c r="D872" s="6">
        <f t="shared" si="79"/>
        <v>4.8263063588734352E-6</v>
      </c>
      <c r="E872" s="13">
        <f t="shared" si="82"/>
        <v>1.5165930152765864E-2</v>
      </c>
      <c r="F872" s="6">
        <f t="shared" si="83"/>
        <v>5.9453323975228075E-5</v>
      </c>
      <c r="G872" s="14">
        <f t="shared" si="80"/>
        <v>3.9960483767167663</v>
      </c>
      <c r="H872" s="13">
        <v>6.9747319641764042E-3</v>
      </c>
      <c r="I872" s="13">
        <f t="shared" si="81"/>
        <v>7.7105981593666309E-3</v>
      </c>
    </row>
    <row r="873" spans="1:9" hidden="1" outlineLevel="1" x14ac:dyDescent="0.3">
      <c r="A873" s="12" t="s">
        <v>880</v>
      </c>
      <c r="B873" s="13">
        <v>-3.1628196118815713E-3</v>
      </c>
      <c r="C873" s="13">
        <f t="shared" si="78"/>
        <v>-4.4913032854689543E-3</v>
      </c>
      <c r="D873" s="6">
        <f t="shared" si="79"/>
        <v>2.0171805202064225E-5</v>
      </c>
      <c r="E873" s="13">
        <f t="shared" si="82"/>
        <v>-2.1968856044121722E-3</v>
      </c>
      <c r="F873" s="6">
        <f t="shared" si="83"/>
        <v>4.485268654839717E-5</v>
      </c>
      <c r="G873" s="14">
        <f t="shared" si="80"/>
        <v>3.9846231996125936</v>
      </c>
      <c r="H873" s="13">
        <v>4.6027190710271788E-3</v>
      </c>
      <c r="I873" s="13">
        <f t="shared" si="81"/>
        <v>6.6972148351682114E-3</v>
      </c>
    </row>
    <row r="874" spans="1:9" hidden="1" outlineLevel="1" x14ac:dyDescent="0.3">
      <c r="A874" s="12" t="s">
        <v>881</v>
      </c>
      <c r="B874" s="13">
        <v>3.6159929659948988E-3</v>
      </c>
      <c r="C874" s="13">
        <f t="shared" si="78"/>
        <v>2.2875092924075158E-3</v>
      </c>
      <c r="D874" s="6">
        <f t="shared" si="79"/>
        <v>5.2326987628507339E-6</v>
      </c>
      <c r="E874" s="13">
        <f t="shared" si="82"/>
        <v>-4.4913032854689543E-3</v>
      </c>
      <c r="F874" s="6">
        <f t="shared" si="83"/>
        <v>3.0173246776820743E-5</v>
      </c>
      <c r="G874" s="14">
        <f t="shared" si="80"/>
        <v>4.1151596096817897</v>
      </c>
      <c r="H874" s="13">
        <v>6.0584333909938339E-3</v>
      </c>
      <c r="I874" s="13">
        <f t="shared" si="81"/>
        <v>5.4930180025939057E-3</v>
      </c>
    </row>
    <row r="875" spans="1:9" hidden="1" outlineLevel="1" x14ac:dyDescent="0.3">
      <c r="A875" s="12" t="s">
        <v>882</v>
      </c>
      <c r="B875" s="13">
        <v>1.1755774236888511E-2</v>
      </c>
      <c r="C875" s="13">
        <f t="shared" si="78"/>
        <v>1.0427290563301128E-2</v>
      </c>
      <c r="D875" s="6">
        <f t="shared" si="79"/>
        <v>1.0872838849150877E-4</v>
      </c>
      <c r="E875" s="13">
        <f t="shared" si="82"/>
        <v>2.2875092924075158E-3</v>
      </c>
      <c r="F875" s="6">
        <f t="shared" si="83"/>
        <v>3.1481970161890249E-5</v>
      </c>
      <c r="G875" s="14">
        <f t="shared" si="80"/>
        <v>2.5851324376158371</v>
      </c>
      <c r="H875" s="13">
        <v>5.7185288444500885E-3</v>
      </c>
      <c r="I875" s="13">
        <f t="shared" si="81"/>
        <v>5.6108796246123697E-3</v>
      </c>
    </row>
    <row r="876" spans="1:9" hidden="1" outlineLevel="1" x14ac:dyDescent="0.3">
      <c r="A876" s="12" t="s">
        <v>883</v>
      </c>
      <c r="B876" s="13">
        <v>1.4335038467166317E-2</v>
      </c>
      <c r="C876" s="13">
        <f t="shared" si="78"/>
        <v>1.3006554793578935E-2</v>
      </c>
      <c r="D876" s="6">
        <f t="shared" si="79"/>
        <v>1.6917046759837119E-4</v>
      </c>
      <c r="E876" s="13">
        <f t="shared" si="82"/>
        <v>1.0427290563301128E-2</v>
      </c>
      <c r="F876" s="6">
        <f t="shared" si="83"/>
        <v>3.9135098117655111E-5</v>
      </c>
      <c r="G876" s="14">
        <f t="shared" si="80"/>
        <v>2.1689043903064431</v>
      </c>
      <c r="H876" s="13">
        <v>6.6102155455440006E-3</v>
      </c>
      <c r="I876" s="13">
        <f t="shared" si="81"/>
        <v>6.2558051534279029E-3</v>
      </c>
    </row>
    <row r="877" spans="1:9" hidden="1" outlineLevel="1" x14ac:dyDescent="0.3">
      <c r="A877" s="12" t="s">
        <v>884</v>
      </c>
      <c r="B877" s="13">
        <v>-9.7401211108184122E-4</v>
      </c>
      <c r="C877" s="13">
        <f t="shared" si="78"/>
        <v>-2.302495784669224E-3</v>
      </c>
      <c r="D877" s="6">
        <f t="shared" si="79"/>
        <v>5.3014868384195455E-6</v>
      </c>
      <c r="E877" s="13">
        <f t="shared" si="82"/>
        <v>1.3006554793578935E-2</v>
      </c>
      <c r="F877" s="6">
        <f t="shared" si="83"/>
        <v>5.2863838028968816E-5</v>
      </c>
      <c r="G877" s="14">
        <f t="shared" si="80"/>
        <v>4.5874388413058895</v>
      </c>
      <c r="H877" s="13">
        <v>3.0497171655081627E-3</v>
      </c>
      <c r="I877" s="13">
        <f t="shared" si="81"/>
        <v>7.2707522326763974E-3</v>
      </c>
    </row>
    <row r="878" spans="1:9" hidden="1" outlineLevel="1" x14ac:dyDescent="0.3">
      <c r="A878" s="12" t="s">
        <v>885</v>
      </c>
      <c r="B878" s="13">
        <v>1.4741432833555816E-3</v>
      </c>
      <c r="C878" s="13">
        <f t="shared" si="78"/>
        <v>1.4565960976819885E-4</v>
      </c>
      <c r="D878" s="6">
        <f t="shared" si="79"/>
        <v>2.1216721917823968E-8</v>
      </c>
      <c r="E878" s="13">
        <f t="shared" si="82"/>
        <v>-2.302495784669224E-3</v>
      </c>
      <c r="F878" s="6">
        <f t="shared" si="83"/>
        <v>1.2429290655584655E-5</v>
      </c>
      <c r="G878" s="14">
        <f t="shared" si="80"/>
        <v>5.1505546170582788</v>
      </c>
      <c r="H878" s="13">
        <v>2.3060366513096126E-3</v>
      </c>
      <c r="I878" s="13">
        <f t="shared" si="81"/>
        <v>3.5255199128050112E-3</v>
      </c>
    </row>
    <row r="879" spans="1:9" hidden="1" outlineLevel="1" x14ac:dyDescent="0.3">
      <c r="A879" s="12" t="s">
        <v>886</v>
      </c>
      <c r="B879" s="13">
        <v>4.2117580408072355E-3</v>
      </c>
      <c r="C879" s="13">
        <f t="shared" si="78"/>
        <v>2.8832743672198525E-3</v>
      </c>
      <c r="D879" s="6">
        <f t="shared" si="79"/>
        <v>8.3132710766670403E-6</v>
      </c>
      <c r="E879" s="13">
        <f t="shared" si="82"/>
        <v>1.4565960976819885E-4</v>
      </c>
      <c r="F879" s="6">
        <f t="shared" si="83"/>
        <v>4.9046893290536015E-6</v>
      </c>
      <c r="G879" s="14">
        <f t="shared" si="80"/>
        <v>4.3931398174080902</v>
      </c>
      <c r="H879" s="13">
        <v>3.5238642606300404E-3</v>
      </c>
      <c r="I879" s="13">
        <f t="shared" si="81"/>
        <v>2.2146533202859545E-3</v>
      </c>
    </row>
    <row r="880" spans="1:9" hidden="1" outlineLevel="1" x14ac:dyDescent="0.3">
      <c r="A880" s="12" t="s">
        <v>887</v>
      </c>
      <c r="B880" s="13">
        <v>7.6903163725556868E-3</v>
      </c>
      <c r="C880" s="13">
        <f t="shared" si="78"/>
        <v>6.3618326989683038E-3</v>
      </c>
      <c r="D880" s="6">
        <f t="shared" si="79"/>
        <v>4.0472915289662335E-5</v>
      </c>
      <c r="E880" s="13">
        <f t="shared" si="82"/>
        <v>2.8832743672198525E-3</v>
      </c>
      <c r="F880" s="6">
        <f t="shared" si="83"/>
        <v>1.2741473635913588E-5</v>
      </c>
      <c r="G880" s="14">
        <f t="shared" si="80"/>
        <v>2.9998875138888939</v>
      </c>
      <c r="H880" s="13">
        <v>3.3760529508567072E-3</v>
      </c>
      <c r="I880" s="13">
        <f t="shared" si="81"/>
        <v>3.5695200848172275E-3</v>
      </c>
    </row>
    <row r="881" spans="1:9" hidden="1" outlineLevel="1" x14ac:dyDescent="0.3">
      <c r="A881" s="12" t="s">
        <v>888</v>
      </c>
      <c r="B881" s="13">
        <v>-1.9620215667317165E-4</v>
      </c>
      <c r="C881" s="13">
        <f t="shared" si="78"/>
        <v>-1.5246858302605543E-3</v>
      </c>
      <c r="D881" s="6">
        <f t="shared" si="79"/>
        <v>2.3246668809973157E-6</v>
      </c>
      <c r="E881" s="13">
        <f t="shared" si="82"/>
        <v>6.3618326989683038E-3</v>
      </c>
      <c r="F881" s="6">
        <f t="shared" si="83"/>
        <v>1.4951643306482569E-5</v>
      </c>
      <c r="G881" s="14">
        <f t="shared" si="80"/>
        <v>4.7614824522263621</v>
      </c>
      <c r="H881" s="13">
        <v>2.9939865307109597E-3</v>
      </c>
      <c r="I881" s="13">
        <f t="shared" si="81"/>
        <v>3.8667354844212666E-3</v>
      </c>
    </row>
    <row r="882" spans="1:9" hidden="1" outlineLevel="1" x14ac:dyDescent="0.3">
      <c r="A882" s="12" t="s">
        <v>889</v>
      </c>
      <c r="B882" s="13">
        <v>3.289166381145364E-3</v>
      </c>
      <c r="C882" s="13">
        <f t="shared" si="78"/>
        <v>1.960682707557981E-3</v>
      </c>
      <c r="D882" s="6">
        <f t="shared" si="79"/>
        <v>3.8442766797168952E-6</v>
      </c>
      <c r="E882" s="13">
        <f t="shared" si="82"/>
        <v>-1.5246858302605543E-3</v>
      </c>
      <c r="F882" s="6">
        <f t="shared" si="83"/>
        <v>1.0455242093159768E-5</v>
      </c>
      <c r="G882" s="14">
        <f t="shared" si="80"/>
        <v>4.5857809915598269</v>
      </c>
      <c r="H882" s="13">
        <v>3.4604279241655682E-3</v>
      </c>
      <c r="I882" s="13">
        <f t="shared" si="81"/>
        <v>3.2334566787201226E-3</v>
      </c>
    </row>
    <row r="883" spans="1:9" hidden="1" outlineLevel="1" x14ac:dyDescent="0.3">
      <c r="A883" s="12" t="s">
        <v>890</v>
      </c>
      <c r="B883" s="13">
        <v>-4.0961799296970009E-3</v>
      </c>
      <c r="C883" s="13">
        <f t="shared" si="78"/>
        <v>-5.424663603284384E-3</v>
      </c>
      <c r="D883" s="6">
        <f t="shared" si="79"/>
        <v>2.9426975208798317E-5</v>
      </c>
      <c r="E883" s="13">
        <f t="shared" si="82"/>
        <v>1.960682707557981E-3</v>
      </c>
      <c r="F883" s="6">
        <f t="shared" si="83"/>
        <v>1.1643501452325013E-5</v>
      </c>
      <c r="G883" s="14">
        <f t="shared" si="80"/>
        <v>3.7538101206135086</v>
      </c>
      <c r="H883" s="13">
        <v>4.4705524070110811E-3</v>
      </c>
      <c r="I883" s="13">
        <f t="shared" si="81"/>
        <v>3.4122575301880446E-3</v>
      </c>
    </row>
    <row r="884" spans="1:9" hidden="1" outlineLevel="1" x14ac:dyDescent="0.3">
      <c r="A884" s="12" t="s">
        <v>891</v>
      </c>
      <c r="B884" s="13">
        <v>1.1033158016154329E-2</v>
      </c>
      <c r="C884" s="13">
        <f t="shared" si="78"/>
        <v>9.704674342566947E-3</v>
      </c>
      <c r="D884" s="6">
        <f t="shared" si="79"/>
        <v>9.4180704095277209E-5</v>
      </c>
      <c r="E884" s="13">
        <f t="shared" si="82"/>
        <v>-5.424663603284384E-3</v>
      </c>
      <c r="F884" s="6">
        <f t="shared" si="83"/>
        <v>3.2695058802134085E-5</v>
      </c>
      <c r="G884" s="14">
        <f t="shared" si="80"/>
        <v>2.5699781749823178</v>
      </c>
      <c r="H884" s="13">
        <v>5.1345567508731963E-3</v>
      </c>
      <c r="I884" s="13">
        <f t="shared" si="81"/>
        <v>5.717959321482979E-3</v>
      </c>
    </row>
    <row r="885" spans="1:9" hidden="1" outlineLevel="1" x14ac:dyDescent="0.3">
      <c r="A885" s="12" t="s">
        <v>892</v>
      </c>
      <c r="B885" s="13">
        <v>3.6022533265398387E-3</v>
      </c>
      <c r="C885" s="13">
        <f t="shared" si="78"/>
        <v>2.2737696529524561E-3</v>
      </c>
      <c r="D885" s="6">
        <f t="shared" si="79"/>
        <v>5.1700284346875325E-6</v>
      </c>
      <c r="E885" s="13">
        <f t="shared" si="82"/>
        <v>9.704674342566947E-3</v>
      </c>
      <c r="F885" s="6">
        <f t="shared" si="83"/>
        <v>3.2541340257504917E-5</v>
      </c>
      <c r="G885" s="14">
        <f t="shared" si="80"/>
        <v>4.5968834615886163</v>
      </c>
      <c r="H885" s="13">
        <v>3.0333597149011103E-3</v>
      </c>
      <c r="I885" s="13">
        <f t="shared" si="81"/>
        <v>5.704501753659553E-3</v>
      </c>
    </row>
    <row r="886" spans="1:9" hidden="1" outlineLevel="1" x14ac:dyDescent="0.3">
      <c r="A886" s="12" t="s">
        <v>893</v>
      </c>
      <c r="B886" s="13">
        <v>-5.3205822668759327E-3</v>
      </c>
      <c r="C886" s="13">
        <f t="shared" si="78"/>
        <v>-6.6490659404633157E-3</v>
      </c>
      <c r="D886" s="6">
        <f t="shared" si="79"/>
        <v>4.4210077880629319E-5</v>
      </c>
      <c r="E886" s="13">
        <f t="shared" si="82"/>
        <v>2.2737696529524561E-3</v>
      </c>
      <c r="F886" s="6">
        <f t="shared" si="83"/>
        <v>9.5058148892771176E-6</v>
      </c>
      <c r="G886" s="14">
        <f t="shared" si="80"/>
        <v>3.4689610227356908</v>
      </c>
      <c r="H886" s="13">
        <v>4.8486801883405586E-3</v>
      </c>
      <c r="I886" s="13">
        <f t="shared" si="81"/>
        <v>3.0831501567839862E-3</v>
      </c>
    </row>
    <row r="887" spans="1:9" hidden="1" outlineLevel="1" x14ac:dyDescent="0.3">
      <c r="A887" s="12" t="s">
        <v>894</v>
      </c>
      <c r="B887" s="13">
        <v>-6.8256031307080047E-3</v>
      </c>
      <c r="C887" s="13">
        <f t="shared" si="78"/>
        <v>-8.1540868042953869E-3</v>
      </c>
      <c r="D887" s="6">
        <f t="shared" si="79"/>
        <v>6.6489131611984149E-5</v>
      </c>
      <c r="E887" s="13">
        <f t="shared" si="82"/>
        <v>-6.6490659404633157E-3</v>
      </c>
      <c r="F887" s="6">
        <f t="shared" si="83"/>
        <v>4.1544281717555771E-5</v>
      </c>
      <c r="G887" s="14">
        <f t="shared" si="80"/>
        <v>3.3099360283204402</v>
      </c>
      <c r="H887" s="13">
        <v>6.3037957677910478E-3</v>
      </c>
      <c r="I887" s="13">
        <f t="shared" si="81"/>
        <v>6.4454853748616772E-3</v>
      </c>
    </row>
    <row r="888" spans="1:9" hidden="1" outlineLevel="1" x14ac:dyDescent="0.3">
      <c r="A888" s="12" t="s">
        <v>895</v>
      </c>
      <c r="B888" s="13">
        <v>9.2630254691135495E-3</v>
      </c>
      <c r="C888" s="13">
        <f t="shared" si="78"/>
        <v>7.9345417955261673E-3</v>
      </c>
      <c r="D888" s="6">
        <f t="shared" si="79"/>
        <v>6.2956953504951616E-5</v>
      </c>
      <c r="E888" s="13">
        <f t="shared" si="82"/>
        <v>-8.1540868042953869E-3</v>
      </c>
      <c r="F888" s="6">
        <f t="shared" si="83"/>
        <v>6.4638151998147725E-5</v>
      </c>
      <c r="G888" s="14">
        <f t="shared" si="80"/>
        <v>3.200266794007705</v>
      </c>
      <c r="H888" s="13">
        <v>5.3005468943144781E-3</v>
      </c>
      <c r="I888" s="13">
        <f t="shared" si="81"/>
        <v>8.0397855691646224E-3</v>
      </c>
    </row>
    <row r="889" spans="1:9" hidden="1" outlineLevel="1" x14ac:dyDescent="0.3">
      <c r="A889" s="12" t="s">
        <v>896</v>
      </c>
      <c r="B889" s="13">
        <v>-9.2533518567931589E-3</v>
      </c>
      <c r="C889" s="13">
        <f t="shared" si="78"/>
        <v>-1.0581835530380541E-2</v>
      </c>
      <c r="D889" s="6">
        <f t="shared" si="79"/>
        <v>1.1197524319202403E-4</v>
      </c>
      <c r="E889" s="13">
        <f t="shared" si="82"/>
        <v>7.9345417955261673E-3</v>
      </c>
      <c r="F889" s="6">
        <f t="shared" si="83"/>
        <v>3.160091167489049E-5</v>
      </c>
      <c r="G889" s="14">
        <f t="shared" si="80"/>
        <v>2.9881416383124715</v>
      </c>
      <c r="H889" s="13">
        <v>7.5806518184791966E-3</v>
      </c>
      <c r="I889" s="13">
        <f t="shared" si="81"/>
        <v>5.6214688182796577E-3</v>
      </c>
    </row>
    <row r="890" spans="1:9" hidden="1" outlineLevel="1" x14ac:dyDescent="0.3">
      <c r="A890" s="12" t="s">
        <v>897</v>
      </c>
      <c r="B890" s="13">
        <v>1.0869423861541933E-2</v>
      </c>
      <c r="C890" s="13">
        <f t="shared" si="78"/>
        <v>9.5409401879545507E-3</v>
      </c>
      <c r="D890" s="6">
        <f t="shared" si="79"/>
        <v>9.1029539670126213E-5</v>
      </c>
      <c r="E890" s="13">
        <f t="shared" si="82"/>
        <v>-1.0581835530380541E-2</v>
      </c>
      <c r="F890" s="6">
        <f t="shared" si="83"/>
        <v>9.6368980401761114E-5</v>
      </c>
      <c r="G890" s="14">
        <f t="shared" si="80"/>
        <v>3.1452711706468839</v>
      </c>
      <c r="H890" s="13">
        <v>7.2950483367872293E-3</v>
      </c>
      <c r="I890" s="13">
        <f t="shared" si="81"/>
        <v>9.8167703651333878E-3</v>
      </c>
    </row>
    <row r="891" spans="1:9" hidden="1" outlineLevel="1" x14ac:dyDescent="0.3">
      <c r="A891" s="12" t="s">
        <v>898</v>
      </c>
      <c r="B891" s="13">
        <v>1.7806378908788009E-3</v>
      </c>
      <c r="C891" s="13">
        <f t="shared" si="78"/>
        <v>4.5215421729141812E-4</v>
      </c>
      <c r="D891" s="6">
        <f t="shared" si="79"/>
        <v>2.0444343621441495E-7</v>
      </c>
      <c r="E891" s="13">
        <f t="shared" si="82"/>
        <v>9.5409401879545507E-3</v>
      </c>
      <c r="F891" s="6">
        <f t="shared" si="83"/>
        <v>5.4717068819475886E-5</v>
      </c>
      <c r="G891" s="14">
        <f t="shared" si="80"/>
        <v>5.1608329864262243</v>
      </c>
      <c r="H891" s="13">
        <v>2.2408076873621056E-3</v>
      </c>
      <c r="I891" s="13">
        <f t="shared" si="81"/>
        <v>7.3970986757968754E-3</v>
      </c>
    </row>
    <row r="892" spans="1:9" hidden="1" outlineLevel="1" x14ac:dyDescent="0.3">
      <c r="A892" s="12" t="s">
        <v>899</v>
      </c>
      <c r="B892" s="13">
        <v>-2.1494231269923608E-4</v>
      </c>
      <c r="C892" s="13">
        <f t="shared" si="78"/>
        <v>-1.543425986286619E-3</v>
      </c>
      <c r="D892" s="6">
        <f t="shared" si="79"/>
        <v>2.3821637751448225E-6</v>
      </c>
      <c r="E892" s="13">
        <f t="shared" si="82"/>
        <v>4.5215421729141812E-4</v>
      </c>
      <c r="F892" s="6">
        <f t="shared" si="83"/>
        <v>4.7978626930196244E-6</v>
      </c>
      <c r="G892" s="14">
        <f t="shared" si="80"/>
        <v>4.8051796226694723</v>
      </c>
      <c r="H892" s="13">
        <v>2.8039706502004367E-3</v>
      </c>
      <c r="I892" s="13">
        <f t="shared" si="81"/>
        <v>2.190402404358529E-3</v>
      </c>
    </row>
    <row r="893" spans="1:9" hidden="1" outlineLevel="1" x14ac:dyDescent="0.3">
      <c r="A893" s="12" t="s">
        <v>900</v>
      </c>
      <c r="B893" s="13">
        <v>-8.4588829283031668E-4</v>
      </c>
      <c r="C893" s="13">
        <f t="shared" si="78"/>
        <v>-2.1743719664176994E-3</v>
      </c>
      <c r="D893" s="6">
        <f t="shared" si="79"/>
        <v>4.7278934483431729E-6</v>
      </c>
      <c r="E893" s="13">
        <f t="shared" si="82"/>
        <v>-1.543425986286619E-3</v>
      </c>
      <c r="F893" s="6">
        <f t="shared" si="83"/>
        <v>9.4778017864817809E-6</v>
      </c>
      <c r="G893" s="14">
        <f t="shared" si="80"/>
        <v>4.4754370344950072</v>
      </c>
      <c r="H893" s="13">
        <v>3.8766005229362854E-3</v>
      </c>
      <c r="I893" s="13">
        <f t="shared" si="81"/>
        <v>3.0786038696918741E-3</v>
      </c>
    </row>
    <row r="894" spans="1:9" hidden="1" outlineLevel="1" x14ac:dyDescent="0.3">
      <c r="A894" s="12" t="s">
        <v>901</v>
      </c>
      <c r="B894" s="13">
        <v>6.7400325437081072E-3</v>
      </c>
      <c r="C894" s="13">
        <f t="shared" si="78"/>
        <v>5.4115488701207241E-3</v>
      </c>
      <c r="D894" s="6">
        <f t="shared" si="79"/>
        <v>2.9284861173704887E-5</v>
      </c>
      <c r="E894" s="13">
        <f t="shared" si="82"/>
        <v>-2.1743719664176994E-3</v>
      </c>
      <c r="F894" s="6">
        <f t="shared" si="83"/>
        <v>1.7368925213698116E-5</v>
      </c>
      <c r="G894" s="14">
        <f t="shared" si="80"/>
        <v>3.5976600314389855</v>
      </c>
      <c r="H894" s="13">
        <v>9.1691209352756167E-3</v>
      </c>
      <c r="I894" s="13">
        <f t="shared" si="81"/>
        <v>4.1676042534888212E-3</v>
      </c>
    </row>
    <row r="895" spans="1:9" hidden="1" outlineLevel="1" x14ac:dyDescent="0.3">
      <c r="A895" s="12" t="s">
        <v>902</v>
      </c>
      <c r="B895" s="13">
        <v>-7.2206437182024286E-3</v>
      </c>
      <c r="C895" s="13">
        <f t="shared" si="78"/>
        <v>-8.5491273917898108E-3</v>
      </c>
      <c r="D895" s="6">
        <f t="shared" si="79"/>
        <v>7.3087579161050851E-5</v>
      </c>
      <c r="E895" s="13">
        <f t="shared" si="82"/>
        <v>5.4115488701207241E-3</v>
      </c>
      <c r="F895" s="6">
        <f t="shared" si="83"/>
        <v>7.1128539167108096E-5</v>
      </c>
      <c r="G895" s="14">
        <f t="shared" si="80"/>
        <v>2.6448075241224984</v>
      </c>
      <c r="H895" s="13">
        <v>4.4342547974768843E-3</v>
      </c>
      <c r="I895" s="13">
        <f t="shared" si="81"/>
        <v>8.4337737204117653E-3</v>
      </c>
    </row>
    <row r="896" spans="1:9" hidden="1" outlineLevel="1" x14ac:dyDescent="0.3">
      <c r="A896" s="12" t="s">
        <v>903</v>
      </c>
      <c r="B896" s="13">
        <v>2.7442656970409606E-3</v>
      </c>
      <c r="C896" s="13">
        <f t="shared" si="78"/>
        <v>1.4157820234535778E-3</v>
      </c>
      <c r="D896" s="6">
        <f t="shared" si="79"/>
        <v>2.004438737934307E-6</v>
      </c>
      <c r="E896" s="13">
        <f t="shared" si="82"/>
        <v>-8.5491273917898108E-3</v>
      </c>
      <c r="F896" s="6">
        <f t="shared" si="83"/>
        <v>4.8217869322003356E-5</v>
      </c>
      <c r="G896" s="14">
        <f t="shared" si="80"/>
        <v>4.4037453502198023</v>
      </c>
      <c r="H896" s="13">
        <v>4.6550930675656422E-3</v>
      </c>
      <c r="I896" s="13">
        <f t="shared" si="81"/>
        <v>6.9439087927480264E-3</v>
      </c>
    </row>
    <row r="897" spans="1:9" hidden="1" outlineLevel="1" x14ac:dyDescent="0.3">
      <c r="A897" s="12" t="s">
        <v>904</v>
      </c>
      <c r="B897" s="13">
        <v>-6.7007377404054557E-3</v>
      </c>
      <c r="C897" s="13">
        <f t="shared" si="78"/>
        <v>-8.0292214139928379E-3</v>
      </c>
      <c r="D897" s="6">
        <f t="shared" si="79"/>
        <v>6.4468396514921151E-5</v>
      </c>
      <c r="E897" s="13">
        <f t="shared" si="82"/>
        <v>1.4157820234535778E-3</v>
      </c>
      <c r="F897" s="6">
        <f t="shared" si="83"/>
        <v>1.9010904569461215E-5</v>
      </c>
      <c r="G897" s="14">
        <f t="shared" si="80"/>
        <v>3.3578221104552459</v>
      </c>
      <c r="H897" s="13">
        <v>1.0130297204574075E-2</v>
      </c>
      <c r="I897" s="13">
        <f t="shared" si="81"/>
        <v>4.3601496040229183E-3</v>
      </c>
    </row>
    <row r="898" spans="1:9" hidden="1" outlineLevel="1" x14ac:dyDescent="0.3">
      <c r="A898" s="12" t="s">
        <v>905</v>
      </c>
      <c r="B898" s="13">
        <v>7.0329145687402232E-4</v>
      </c>
      <c r="C898" s="13">
        <f t="shared" si="78"/>
        <v>-6.2519221671336047E-4</v>
      </c>
      <c r="D898" s="6">
        <f t="shared" si="79"/>
        <v>3.9086530783896546E-7</v>
      </c>
      <c r="E898" s="13">
        <f t="shared" si="82"/>
        <v>-8.0292214139928379E-3</v>
      </c>
      <c r="F898" s="6">
        <f t="shared" si="83"/>
        <v>1.1724918199231368E-4</v>
      </c>
      <c r="G898" s="14">
        <f t="shared" si="80"/>
        <v>4.3637117930964378</v>
      </c>
      <c r="H898" s="13">
        <v>5.0361709420586554E-3</v>
      </c>
      <c r="I898" s="13">
        <f t="shared" si="81"/>
        <v>1.082816614170256E-2</v>
      </c>
    </row>
    <row r="899" spans="1:9" hidden="1" outlineLevel="1" x14ac:dyDescent="0.3">
      <c r="A899" s="12" t="s">
        <v>906</v>
      </c>
      <c r="B899" s="13">
        <v>8.1322341159119176E-3</v>
      </c>
      <c r="C899" s="13">
        <f t="shared" si="78"/>
        <v>6.8037504423245345E-3</v>
      </c>
      <c r="D899" s="6">
        <f t="shared" si="79"/>
        <v>4.6291020081431297E-5</v>
      </c>
      <c r="E899" s="13">
        <f t="shared" si="82"/>
        <v>-6.2519221671336047E-4</v>
      </c>
      <c r="F899" s="6">
        <f t="shared" si="83"/>
        <v>2.203365491129033E-5</v>
      </c>
      <c r="G899" s="14">
        <f t="shared" si="80"/>
        <v>3.5350502079123798</v>
      </c>
      <c r="H899" s="13">
        <v>8.303805317915143E-3</v>
      </c>
      <c r="I899" s="13">
        <f t="shared" si="81"/>
        <v>4.6940020144105527E-3</v>
      </c>
    </row>
    <row r="900" spans="1:9" hidden="1" outlineLevel="1" x14ac:dyDescent="0.3">
      <c r="A900" s="12" t="s">
        <v>907</v>
      </c>
      <c r="B900" s="13">
        <v>7.3462962378118236E-3</v>
      </c>
      <c r="C900" s="13">
        <f t="shared" si="78"/>
        <v>6.0178125642244406E-3</v>
      </c>
      <c r="D900" s="6">
        <f t="shared" si="79"/>
        <v>3.6214068058137538E-5</v>
      </c>
      <c r="E900" s="13">
        <f t="shared" si="82"/>
        <v>6.8037504423245345E-3</v>
      </c>
      <c r="F900" s="6">
        <f t="shared" si="83"/>
        <v>6.2325089827414113E-5</v>
      </c>
      <c r="G900" s="14">
        <f t="shared" si="80"/>
        <v>3.6771984334286705</v>
      </c>
      <c r="H900" s="13">
        <v>5.3400538178677032E-3</v>
      </c>
      <c r="I900" s="13">
        <f t="shared" si="81"/>
        <v>7.8946241093173081E-3</v>
      </c>
    </row>
    <row r="901" spans="1:9" hidden="1" outlineLevel="1" x14ac:dyDescent="0.3">
      <c r="A901" s="12" t="s">
        <v>908</v>
      </c>
      <c r="B901" s="13">
        <v>-1.0490499399026396E-2</v>
      </c>
      <c r="C901" s="13">
        <f t="shared" si="78"/>
        <v>-1.1818983072613778E-2</v>
      </c>
      <c r="D901" s="6">
        <f t="shared" si="79"/>
        <v>1.3968836087073101E-4</v>
      </c>
      <c r="E901" s="13">
        <f t="shared" si="82"/>
        <v>6.0178125642244406E-3</v>
      </c>
      <c r="F901" s="6">
        <f t="shared" si="83"/>
        <v>2.9485158052119948E-5</v>
      </c>
      <c r="G901" s="14">
        <f t="shared" si="80"/>
        <v>2.1433511594748458</v>
      </c>
      <c r="H901" s="13">
        <v>5.7684273861501175E-3</v>
      </c>
      <c r="I901" s="13">
        <f t="shared" si="81"/>
        <v>5.4300237616533454E-3</v>
      </c>
    </row>
    <row r="902" spans="1:9" hidden="1" outlineLevel="1" x14ac:dyDescent="0.3">
      <c r="A902" s="12" t="s">
        <v>909</v>
      </c>
      <c r="B902" s="13">
        <v>-8.711731693215893E-3</v>
      </c>
      <c r="C902" s="13">
        <f t="shared" si="78"/>
        <v>-1.0040215366803275E-2</v>
      </c>
      <c r="D902" s="6">
        <f t="shared" si="79"/>
        <v>1.0080592461179263E-4</v>
      </c>
      <c r="E902" s="13">
        <f t="shared" si="82"/>
        <v>-1.1818983072613778E-2</v>
      </c>
      <c r="F902" s="6">
        <f t="shared" si="83"/>
        <v>8.4025836392234926E-5</v>
      </c>
      <c r="G902" s="14">
        <f t="shared" si="80"/>
        <v>3.1253580009042921</v>
      </c>
      <c r="H902" s="13">
        <v>1.2965191251742498E-2</v>
      </c>
      <c r="I902" s="13">
        <f t="shared" si="81"/>
        <v>9.1665607722981324E-3</v>
      </c>
    </row>
    <row r="903" spans="1:9" hidden="1" outlineLevel="1" x14ac:dyDescent="0.3">
      <c r="A903" s="12" t="s">
        <v>910</v>
      </c>
      <c r="B903" s="13">
        <v>-2.1682768452684537E-2</v>
      </c>
      <c r="C903" s="13">
        <f t="shared" si="78"/>
        <v>-2.3011252126271919E-2</v>
      </c>
      <c r="D903" s="6">
        <f t="shared" si="79"/>
        <v>5.2951772441885397E-4</v>
      </c>
      <c r="E903" s="13">
        <f t="shared" si="82"/>
        <v>-1.0040215366803275E-2</v>
      </c>
      <c r="F903" s="6">
        <f t="shared" si="83"/>
        <v>1.8326287941555495E-4</v>
      </c>
      <c r="G903" s="14">
        <f t="shared" si="80"/>
        <v>1.1501446028856313</v>
      </c>
      <c r="H903" s="13">
        <v>1.024556059621682E-2</v>
      </c>
      <c r="I903" s="13">
        <f t="shared" si="81"/>
        <v>1.3537462074390272E-2</v>
      </c>
    </row>
    <row r="904" spans="1:9" hidden="1" outlineLevel="1" x14ac:dyDescent="0.3">
      <c r="A904" s="12" t="s">
        <v>911</v>
      </c>
      <c r="B904" s="13">
        <v>1.2099654192200689E-2</v>
      </c>
      <c r="C904" s="13">
        <f t="shared" si="78"/>
        <v>1.0771170518613307E-2</v>
      </c>
      <c r="D904" s="6">
        <f t="shared" si="79"/>
        <v>1.1601811434104446E-4</v>
      </c>
      <c r="E904" s="13">
        <f t="shared" si="82"/>
        <v>-2.3011252126271919E-2</v>
      </c>
      <c r="F904" s="6">
        <f t="shared" si="83"/>
        <v>2.7209905067373608E-4</v>
      </c>
      <c r="G904" s="14">
        <f t="shared" si="80"/>
        <v>3.0567573571450346</v>
      </c>
      <c r="H904" s="13">
        <v>8.6824324417400789E-3</v>
      </c>
      <c r="I904" s="13">
        <f t="shared" si="81"/>
        <v>1.6495425143770504E-2</v>
      </c>
    </row>
    <row r="905" spans="1:9" hidden="1" outlineLevel="1" x14ac:dyDescent="0.3">
      <c r="A905" s="12" t="s">
        <v>912</v>
      </c>
      <c r="B905" s="13">
        <v>1.480775516646066E-2</v>
      </c>
      <c r="C905" s="13">
        <f t="shared" si="78"/>
        <v>1.3479271492873278E-2</v>
      </c>
      <c r="D905" s="6">
        <f t="shared" si="79"/>
        <v>1.816907599785862E-4</v>
      </c>
      <c r="E905" s="13">
        <f t="shared" si="82"/>
        <v>1.0771170518613307E-2</v>
      </c>
      <c r="F905" s="6">
        <f t="shared" si="83"/>
        <v>7.4401304165156449E-5</v>
      </c>
      <c r="G905" s="14">
        <f t="shared" si="80"/>
        <v>2.3968013647786295</v>
      </c>
      <c r="H905" s="13">
        <v>7.6254032271989803E-3</v>
      </c>
      <c r="I905" s="13">
        <f t="shared" si="81"/>
        <v>8.625619059821529E-3</v>
      </c>
    </row>
    <row r="906" spans="1:9" hidden="1" outlineLevel="1" x14ac:dyDescent="0.3">
      <c r="A906" s="12" t="s">
        <v>913</v>
      </c>
      <c r="B906" s="13">
        <v>-2.5332441694025701E-3</v>
      </c>
      <c r="C906" s="13">
        <f t="shared" si="78"/>
        <v>-3.8617278429899527E-3</v>
      </c>
      <c r="D906" s="6">
        <f t="shared" si="79"/>
        <v>1.4912941933323832E-5</v>
      </c>
      <c r="E906" s="13">
        <f t="shared" si="82"/>
        <v>1.3479271492873278E-2</v>
      </c>
      <c r="F906" s="6">
        <f t="shared" si="83"/>
        <v>6.585107329537818E-5</v>
      </c>
      <c r="G906" s="14">
        <f t="shared" si="80"/>
        <v>4.039374634297924</v>
      </c>
      <c r="H906" s="13">
        <v>5.4664981253207817E-3</v>
      </c>
      <c r="I906" s="13">
        <f t="shared" si="81"/>
        <v>8.1148674231547487E-3</v>
      </c>
    </row>
    <row r="907" spans="1:9" hidden="1" outlineLevel="1" x14ac:dyDescent="0.3">
      <c r="A907" s="12" t="s">
        <v>914</v>
      </c>
      <c r="B907" s="13">
        <v>-8.5537819278382349E-3</v>
      </c>
      <c r="C907" s="13">
        <f t="shared" si="78"/>
        <v>-9.8822656014256171E-3</v>
      </c>
      <c r="D907" s="6">
        <f t="shared" si="79"/>
        <v>9.7659173417120014E-5</v>
      </c>
      <c r="E907" s="13">
        <f t="shared" si="82"/>
        <v>-3.8617278429899527E-3</v>
      </c>
      <c r="F907" s="6">
        <f t="shared" si="83"/>
        <v>3.5633975325465928E-5</v>
      </c>
      <c r="G907" s="14">
        <f t="shared" si="80"/>
        <v>2.2971047253138472</v>
      </c>
      <c r="H907" s="13">
        <v>4.7852372508341429E-3</v>
      </c>
      <c r="I907" s="13">
        <f t="shared" si="81"/>
        <v>5.9694200158362061E-3</v>
      </c>
    </row>
    <row r="908" spans="1:9" hidden="1" outlineLevel="1" x14ac:dyDescent="0.3">
      <c r="A908" s="12" t="s">
        <v>915</v>
      </c>
      <c r="B908" s="13">
        <v>-2.9477755951036366E-3</v>
      </c>
      <c r="C908" s="13">
        <f t="shared" si="78"/>
        <v>-4.2762592686910192E-3</v>
      </c>
      <c r="D908" s="6">
        <f t="shared" si="79"/>
        <v>1.8286393333065849E-5</v>
      </c>
      <c r="E908" s="13">
        <f t="shared" si="82"/>
        <v>-9.8822656014256171E-3</v>
      </c>
      <c r="F908" s="6">
        <f t="shared" si="83"/>
        <v>5.9995807371553108E-5</v>
      </c>
      <c r="G908" s="14">
        <f t="shared" si="80"/>
        <v>3.3994419999482353</v>
      </c>
      <c r="H908" s="13">
        <v>1.2560115149366242E-2</v>
      </c>
      <c r="I908" s="13">
        <f t="shared" si="81"/>
        <v>7.7456960546843758E-3</v>
      </c>
    </row>
    <row r="909" spans="1:9" hidden="1" outlineLevel="1" x14ac:dyDescent="0.3">
      <c r="A909" s="12" t="s">
        <v>916</v>
      </c>
      <c r="B909" s="13">
        <v>1.0499443868610717E-2</v>
      </c>
      <c r="C909" s="13">
        <f t="shared" si="78"/>
        <v>9.1709601950233349E-3</v>
      </c>
      <c r="D909" s="6">
        <f t="shared" si="79"/>
        <v>8.4106510898702451E-5</v>
      </c>
      <c r="E909" s="13">
        <f t="shared" si="82"/>
        <v>-4.2762592686910192E-3</v>
      </c>
      <c r="F909" s="6">
        <f t="shared" si="83"/>
        <v>1.3523897683760604E-4</v>
      </c>
      <c r="G909" s="14">
        <f t="shared" si="80"/>
        <v>3.1793096244006724</v>
      </c>
      <c r="H909" s="13">
        <v>6.9586899403878046E-3</v>
      </c>
      <c r="I909" s="13">
        <f t="shared" si="81"/>
        <v>1.1629229417188656E-2</v>
      </c>
    </row>
    <row r="910" spans="1:9" hidden="1" outlineLevel="1" x14ac:dyDescent="0.3">
      <c r="A910" s="12" t="s">
        <v>917</v>
      </c>
      <c r="B910" s="13">
        <v>-7.8412700139645676E-4</v>
      </c>
      <c r="C910" s="13">
        <f t="shared" si="78"/>
        <v>-2.1126106749838397E-3</v>
      </c>
      <c r="D910" s="6">
        <f t="shared" si="79"/>
        <v>4.4631238640556745E-6</v>
      </c>
      <c r="E910" s="13">
        <f t="shared" si="82"/>
        <v>9.1709601950233349E-3</v>
      </c>
      <c r="F910" s="6">
        <f t="shared" si="83"/>
        <v>5.0250466640073352E-5</v>
      </c>
      <c r="G910" s="14">
        <f t="shared" si="80"/>
        <v>4.0615750956681715</v>
      </c>
      <c r="H910" s="13">
        <v>6.5126885853005649E-3</v>
      </c>
      <c r="I910" s="13">
        <f t="shared" si="81"/>
        <v>7.0887563535554921E-3</v>
      </c>
    </row>
    <row r="911" spans="1:9" hidden="1" outlineLevel="1" x14ac:dyDescent="0.3">
      <c r="A911" s="12" t="s">
        <v>918</v>
      </c>
      <c r="B911" s="13">
        <v>9.8625111190549994E-3</v>
      </c>
      <c r="C911" s="13">
        <f t="shared" si="78"/>
        <v>8.5340274454676172E-3</v>
      </c>
      <c r="D911" s="6">
        <f t="shared" si="79"/>
        <v>7.2829624439994548E-5</v>
      </c>
      <c r="E911" s="13">
        <f t="shared" si="82"/>
        <v>-2.1126106749838397E-3</v>
      </c>
      <c r="F911" s="6">
        <f t="shared" si="83"/>
        <v>3.9716784611082455E-5</v>
      </c>
      <c r="G911" s="14">
        <f t="shared" si="80"/>
        <v>3.2485506185036717</v>
      </c>
      <c r="H911" s="13">
        <v>6.4514594206259287E-3</v>
      </c>
      <c r="I911" s="13">
        <f t="shared" si="81"/>
        <v>6.3021254042650134E-3</v>
      </c>
    </row>
    <row r="912" spans="1:9" hidden="1" outlineLevel="1" x14ac:dyDescent="0.3">
      <c r="A912" s="12" t="s">
        <v>919</v>
      </c>
      <c r="B912" s="13">
        <v>-2.1275639556263349E-3</v>
      </c>
      <c r="C912" s="13">
        <f t="shared" si="78"/>
        <v>-3.4560476292137179E-3</v>
      </c>
      <c r="D912" s="6">
        <f t="shared" si="79"/>
        <v>1.1944265215393759E-5</v>
      </c>
      <c r="E912" s="13">
        <f t="shared" si="82"/>
        <v>8.5340274454676172E-3</v>
      </c>
      <c r="F912" s="6">
        <f t="shared" si="83"/>
        <v>4.3727075548484423E-5</v>
      </c>
      <c r="G912" s="14">
        <f t="shared" si="80"/>
        <v>4.1639387440359537</v>
      </c>
      <c r="H912" s="13">
        <v>4.7574793229923154E-3</v>
      </c>
      <c r="I912" s="13">
        <f t="shared" si="81"/>
        <v>6.6126451249469316E-3</v>
      </c>
    </row>
    <row r="913" spans="1:9" hidden="1" outlineLevel="1" x14ac:dyDescent="0.3">
      <c r="A913" s="12" t="s">
        <v>920</v>
      </c>
      <c r="B913" s="13">
        <v>1.8749737128450623E-3</v>
      </c>
      <c r="C913" s="13">
        <f t="shared" si="78"/>
        <v>5.4649003925767953E-4</v>
      </c>
      <c r="D913" s="6">
        <f t="shared" si="79"/>
        <v>2.9865136300786011E-7</v>
      </c>
      <c r="E913" s="13">
        <f t="shared" si="82"/>
        <v>-3.4560476292137179E-3</v>
      </c>
      <c r="F913" s="6">
        <f t="shared" si="83"/>
        <v>2.7864537523143356E-5</v>
      </c>
      <c r="G913" s="14">
        <f t="shared" si="80"/>
        <v>4.8887230969144122</v>
      </c>
      <c r="H913" s="13">
        <v>2.9510667464171629E-3</v>
      </c>
      <c r="I913" s="13">
        <f t="shared" si="81"/>
        <v>5.2786871022199597E-3</v>
      </c>
    </row>
    <row r="914" spans="1:9" hidden="1" outlineLevel="1" x14ac:dyDescent="0.3">
      <c r="A914" s="12" t="s">
        <v>921</v>
      </c>
      <c r="B914" s="13">
        <v>1.1647198427041133E-3</v>
      </c>
      <c r="C914" s="13">
        <f t="shared" si="78"/>
        <v>-1.6376383088326945E-4</v>
      </c>
      <c r="D914" s="6">
        <f t="shared" si="79"/>
        <v>2.6818592305564078E-8</v>
      </c>
      <c r="E914" s="13">
        <f t="shared" si="82"/>
        <v>5.4649003925767953E-4</v>
      </c>
      <c r="F914" s="6">
        <f t="shared" si="83"/>
        <v>7.9588984173420885E-6</v>
      </c>
      <c r="G914" s="14">
        <f t="shared" si="80"/>
        <v>4.8585435320434041</v>
      </c>
      <c r="H914" s="13">
        <v>3.0898838381127414E-3</v>
      </c>
      <c r="I914" s="13">
        <f t="shared" si="81"/>
        <v>2.82115196636801E-3</v>
      </c>
    </row>
    <row r="915" spans="1:9" hidden="1" outlineLevel="1" x14ac:dyDescent="0.3">
      <c r="A915" s="12" t="s">
        <v>922</v>
      </c>
      <c r="B915" s="13">
        <v>7.6859107720652112E-4</v>
      </c>
      <c r="C915" s="13">
        <f t="shared" ref="C915:C978" si="84">B915-B$8</f>
        <v>-5.5989259638086167E-4</v>
      </c>
      <c r="D915" s="6">
        <f t="shared" ref="D915:D978" si="85">C915^2</f>
        <v>3.1347971948210247E-7</v>
      </c>
      <c r="E915" s="13">
        <f t="shared" si="82"/>
        <v>-1.6376383088326945E-4</v>
      </c>
      <c r="F915" s="6">
        <f t="shared" si="83"/>
        <v>8.5658300264815811E-6</v>
      </c>
      <c r="G915" s="14">
        <f t="shared" ref="G915:G978" si="86">IFERROR(LN(_xlfn.GAMMA((B$14+1)/2)/(H915*SQRT(B$14*PI())*_xlfn.GAMMA(B$14/2))*(1 + D915/(H915^2*B$14))^(-(B$14+1)/2)),-10000)</f>
        <v>4.762188952140197</v>
      </c>
      <c r="H915" s="13">
        <v>3.3601109685389846E-3</v>
      </c>
      <c r="I915" s="13">
        <f t="shared" ref="I915:I978" si="87">SQRT(F915)</f>
        <v>2.9267439290928034E-3</v>
      </c>
    </row>
    <row r="916" spans="1:9" hidden="1" outlineLevel="1" x14ac:dyDescent="0.3">
      <c r="A916" s="12" t="s">
        <v>923</v>
      </c>
      <c r="B916" s="13">
        <v>-4.9249657496948439E-4</v>
      </c>
      <c r="C916" s="13">
        <f t="shared" si="84"/>
        <v>-1.8209802485568672E-3</v>
      </c>
      <c r="D916" s="6">
        <f t="shared" si="85"/>
        <v>3.3159690656342299E-6</v>
      </c>
      <c r="E916" s="13">
        <f t="shared" ref="E916:E979" si="88">C915</f>
        <v>-5.5989259638086167E-4</v>
      </c>
      <c r="F916" s="6">
        <f t="shared" ref="F916:F979" si="89">EXP(B$9 + B$10*ABS(E916/SQRT(H915^2)) + B$11*E916/SQRT(H915^2) + B$12*LN(H915^2))</f>
        <v>1.0667639919047351E-5</v>
      </c>
      <c r="G916" s="14">
        <f t="shared" si="86"/>
        <v>4.0844999513804225</v>
      </c>
      <c r="H916" s="13">
        <v>6.4467805360565065E-3</v>
      </c>
      <c r="I916" s="13">
        <f t="shared" si="87"/>
        <v>3.2661353185450461E-3</v>
      </c>
    </row>
    <row r="917" spans="1:9" hidden="1" outlineLevel="1" x14ac:dyDescent="0.3">
      <c r="A917" s="12" t="s">
        <v>924</v>
      </c>
      <c r="B917" s="13">
        <v>1.4458704850342234E-3</v>
      </c>
      <c r="C917" s="13">
        <f t="shared" si="84"/>
        <v>1.1738681144684063E-4</v>
      </c>
      <c r="D917" s="6">
        <f t="shared" si="85"/>
        <v>1.3779663501656115E-8</v>
      </c>
      <c r="E917" s="13">
        <f t="shared" si="88"/>
        <v>-1.8209802485568672E-3</v>
      </c>
      <c r="F917" s="6">
        <f t="shared" si="89"/>
        <v>3.8063689677643376E-5</v>
      </c>
      <c r="G917" s="14">
        <f t="shared" si="86"/>
        <v>4.8319799771374612</v>
      </c>
      <c r="H917" s="13">
        <v>3.1753578608468571E-3</v>
      </c>
      <c r="I917" s="13">
        <f t="shared" si="87"/>
        <v>6.1695777552149686E-3</v>
      </c>
    </row>
    <row r="918" spans="1:9" hidden="1" outlineLevel="1" x14ac:dyDescent="0.3">
      <c r="A918" s="12" t="s">
        <v>925</v>
      </c>
      <c r="B918" s="13">
        <v>-3.6352984992414229E-3</v>
      </c>
      <c r="C918" s="13">
        <f t="shared" si="84"/>
        <v>-4.9637821728288059E-3</v>
      </c>
      <c r="D918" s="6">
        <f t="shared" si="85"/>
        <v>2.4639133459293061E-5</v>
      </c>
      <c r="E918" s="13">
        <f t="shared" si="88"/>
        <v>1.1738681144684063E-4</v>
      </c>
      <c r="F918" s="6">
        <f t="shared" si="89"/>
        <v>8.8169076311891463E-6</v>
      </c>
      <c r="G918" s="14">
        <f t="shared" si="86"/>
        <v>3.7764723570881702</v>
      </c>
      <c r="H918" s="13">
        <v>7.1911571931838501E-3</v>
      </c>
      <c r="I918" s="13">
        <f t="shared" si="87"/>
        <v>2.9693278079708793E-3</v>
      </c>
    </row>
    <row r="919" spans="1:9" hidden="1" outlineLevel="1" x14ac:dyDescent="0.3">
      <c r="A919" s="12" t="s">
        <v>926</v>
      </c>
      <c r="B919" s="13">
        <v>8.7952943520972007E-3</v>
      </c>
      <c r="C919" s="13">
        <f t="shared" si="84"/>
        <v>7.4668106785098177E-3</v>
      </c>
      <c r="D919" s="6">
        <f t="shared" si="85"/>
        <v>5.5753261708708246E-5</v>
      </c>
      <c r="E919" s="13">
        <f t="shared" si="88"/>
        <v>-4.9637821728288059E-3</v>
      </c>
      <c r="F919" s="6">
        <f t="shared" si="89"/>
        <v>5.8670812209854527E-5</v>
      </c>
      <c r="G919" s="14">
        <f t="shared" si="86"/>
        <v>3.0600396385398345</v>
      </c>
      <c r="H919" s="13">
        <v>4.3804232964039722E-3</v>
      </c>
      <c r="I919" s="13">
        <f t="shared" si="87"/>
        <v>7.6596874746855392E-3</v>
      </c>
    </row>
    <row r="920" spans="1:9" hidden="1" outlineLevel="1" x14ac:dyDescent="0.3">
      <c r="A920" s="12" t="s">
        <v>927</v>
      </c>
      <c r="B920" s="13">
        <v>-7.9702856848250638E-4</v>
      </c>
      <c r="C920" s="13">
        <f t="shared" si="84"/>
        <v>-2.1255122420698893E-3</v>
      </c>
      <c r="D920" s="6">
        <f t="shared" si="85"/>
        <v>4.5178022911889672E-6</v>
      </c>
      <c r="E920" s="13">
        <f t="shared" si="88"/>
        <v>7.4668106785098177E-3</v>
      </c>
      <c r="F920" s="6">
        <f t="shared" si="89"/>
        <v>2.3259887888363197E-5</v>
      </c>
      <c r="G920" s="14">
        <f t="shared" si="86"/>
        <v>4.6643065494971241</v>
      </c>
      <c r="H920" s="13">
        <v>2.8355950847733804E-3</v>
      </c>
      <c r="I920" s="13">
        <f t="shared" si="87"/>
        <v>4.8228505977651014E-3</v>
      </c>
    </row>
    <row r="921" spans="1:9" hidden="1" outlineLevel="1" x14ac:dyDescent="0.3">
      <c r="A921" s="12" t="s">
        <v>928</v>
      </c>
      <c r="B921" s="13">
        <v>1.7506961427659565E-4</v>
      </c>
      <c r="C921" s="13">
        <f t="shared" si="84"/>
        <v>-1.1534140593107871E-3</v>
      </c>
      <c r="D921" s="6">
        <f t="shared" si="85"/>
        <v>1.330363992215788E-6</v>
      </c>
      <c r="E921" s="13">
        <f t="shared" si="88"/>
        <v>-2.1255122420698893E-3</v>
      </c>
      <c r="F921" s="6">
        <f t="shared" si="89"/>
        <v>1.0828708195824487E-5</v>
      </c>
      <c r="G921" s="14">
        <f t="shared" si="86"/>
        <v>4.3044856487286385</v>
      </c>
      <c r="H921" s="13">
        <v>5.2564554489850646E-3</v>
      </c>
      <c r="I921" s="13">
        <f t="shared" si="87"/>
        <v>3.2907002591886863E-3</v>
      </c>
    </row>
    <row r="922" spans="1:9" hidden="1" outlineLevel="1" x14ac:dyDescent="0.3">
      <c r="A922" s="12" t="s">
        <v>929</v>
      </c>
      <c r="B922" s="13">
        <v>-1.8255417468125729E-3</v>
      </c>
      <c r="C922" s="13">
        <f t="shared" si="84"/>
        <v>-3.1540254203999557E-3</v>
      </c>
      <c r="D922" s="6">
        <f t="shared" si="85"/>
        <v>9.9478763525291168E-6</v>
      </c>
      <c r="E922" s="13">
        <f t="shared" si="88"/>
        <v>-1.1534140593107871E-3</v>
      </c>
      <c r="F922" s="6">
        <f t="shared" si="89"/>
        <v>2.5170382729585306E-5</v>
      </c>
      <c r="G922" s="14">
        <f t="shared" si="86"/>
        <v>4.3118919197128207</v>
      </c>
      <c r="H922" s="13">
        <v>2.6999084057724777E-3</v>
      </c>
      <c r="I922" s="13">
        <f t="shared" si="87"/>
        <v>5.0170093411897598E-3</v>
      </c>
    </row>
    <row r="923" spans="1:9" hidden="1" outlineLevel="1" x14ac:dyDescent="0.3">
      <c r="A923" s="12" t="s">
        <v>930</v>
      </c>
      <c r="B923" s="13">
        <v>4.641367023082649E-3</v>
      </c>
      <c r="C923" s="13">
        <f t="shared" si="84"/>
        <v>3.312883349495266E-3</v>
      </c>
      <c r="D923" s="6">
        <f t="shared" si="85"/>
        <v>1.0975196087362973E-5</v>
      </c>
      <c r="E923" s="13">
        <f t="shared" si="88"/>
        <v>-3.1540254203999557E-3</v>
      </c>
      <c r="F923" s="6">
        <f t="shared" si="89"/>
        <v>1.2526527599807352E-5</v>
      </c>
      <c r="G923" s="14">
        <f t="shared" si="86"/>
        <v>4.1755758182137415</v>
      </c>
      <c r="H923" s="13">
        <v>4.8474218719388763E-3</v>
      </c>
      <c r="I923" s="13">
        <f t="shared" si="87"/>
        <v>3.5392834867819436E-3</v>
      </c>
    </row>
    <row r="924" spans="1:9" hidden="1" outlineLevel="1" x14ac:dyDescent="0.3">
      <c r="A924" s="12" t="s">
        <v>931</v>
      </c>
      <c r="B924" s="13">
        <v>1.9465941937430961E-3</v>
      </c>
      <c r="C924" s="13">
        <f t="shared" si="84"/>
        <v>6.1811052015571326E-4</v>
      </c>
      <c r="D924" s="6">
        <f t="shared" si="85"/>
        <v>3.8206061512716641E-7</v>
      </c>
      <c r="E924" s="13">
        <f t="shared" si="88"/>
        <v>3.312883349495266E-3</v>
      </c>
      <c r="F924" s="6">
        <f t="shared" si="89"/>
        <v>2.2311794552419237E-5</v>
      </c>
      <c r="G924" s="14">
        <f t="shared" si="86"/>
        <v>4.8748099187300928</v>
      </c>
      <c r="H924" s="13">
        <v>2.9793130625857425E-3</v>
      </c>
      <c r="I924" s="13">
        <f t="shared" si="87"/>
        <v>4.7235362338421032E-3</v>
      </c>
    </row>
    <row r="925" spans="1:9" hidden="1" outlineLevel="1" x14ac:dyDescent="0.3">
      <c r="A925" s="12" t="s">
        <v>932</v>
      </c>
      <c r="B925" s="13">
        <v>1.8135655401930488E-3</v>
      </c>
      <c r="C925" s="13">
        <f t="shared" si="84"/>
        <v>4.8508186660566597E-4</v>
      </c>
      <c r="D925" s="6">
        <f t="shared" si="85"/>
        <v>2.3530441730963711E-7</v>
      </c>
      <c r="E925" s="13">
        <f t="shared" si="88"/>
        <v>6.1811052015571326E-4</v>
      </c>
      <c r="F925" s="6">
        <f t="shared" si="89"/>
        <v>8.1411557346968538E-6</v>
      </c>
      <c r="G925" s="14">
        <f t="shared" si="86"/>
        <v>4.6320506792529086</v>
      </c>
      <c r="H925" s="13">
        <v>3.8500053552390418E-3</v>
      </c>
      <c r="I925" s="13">
        <f t="shared" si="87"/>
        <v>2.8532710587493878E-3</v>
      </c>
    </row>
    <row r="926" spans="1:9" hidden="1" outlineLevel="1" x14ac:dyDescent="0.3">
      <c r="A926" s="12" t="s">
        <v>933</v>
      </c>
      <c r="B926" s="13">
        <v>-2.0137061101785226E-3</v>
      </c>
      <c r="C926" s="13">
        <f t="shared" si="84"/>
        <v>-3.3421897837659052E-3</v>
      </c>
      <c r="D926" s="6">
        <f t="shared" si="85"/>
        <v>1.1170232550709188E-5</v>
      </c>
      <c r="E926" s="13">
        <f t="shared" si="88"/>
        <v>4.8508186660566597E-4</v>
      </c>
      <c r="F926" s="6">
        <f t="shared" si="89"/>
        <v>1.2850757806260635E-5</v>
      </c>
      <c r="G926" s="14">
        <f t="shared" si="86"/>
        <v>4.2534933639509589</v>
      </c>
      <c r="H926" s="13">
        <v>2.8574401981345497E-3</v>
      </c>
      <c r="I926" s="13">
        <f t="shared" si="87"/>
        <v>3.5847953646283123E-3</v>
      </c>
    </row>
    <row r="927" spans="1:9" hidden="1" outlineLevel="1" x14ac:dyDescent="0.3">
      <c r="A927" s="12" t="s">
        <v>934</v>
      </c>
      <c r="B927" s="13">
        <v>-5.404786783292966E-3</v>
      </c>
      <c r="C927" s="13">
        <f t="shared" si="84"/>
        <v>-6.7332704568803491E-3</v>
      </c>
      <c r="D927" s="6">
        <f t="shared" si="85"/>
        <v>4.5336931045497705E-5</v>
      </c>
      <c r="E927" s="13">
        <f t="shared" si="88"/>
        <v>-3.3421897837659052E-3</v>
      </c>
      <c r="F927" s="6">
        <f t="shared" si="89"/>
        <v>1.39248692328923E-5</v>
      </c>
      <c r="G927" s="14">
        <f t="shared" si="86"/>
        <v>3.5684935299697527</v>
      </c>
      <c r="H927" s="13">
        <v>7.5377197738304078E-3</v>
      </c>
      <c r="I927" s="13">
        <f t="shared" si="87"/>
        <v>3.7316041098825448E-3</v>
      </c>
    </row>
    <row r="928" spans="1:9" hidden="1" outlineLevel="1" x14ac:dyDescent="0.3">
      <c r="A928" s="12" t="s">
        <v>935</v>
      </c>
      <c r="B928" s="13">
        <v>-4.3573191809956221E-4</v>
      </c>
      <c r="C928" s="13">
        <f t="shared" si="84"/>
        <v>-1.7642155916869451E-3</v>
      </c>
      <c r="D928" s="6">
        <f t="shared" si="85"/>
        <v>3.1124566539513176E-6</v>
      </c>
      <c r="E928" s="13">
        <f t="shared" si="88"/>
        <v>-6.7332704568803491E-3</v>
      </c>
      <c r="F928" s="6">
        <f t="shared" si="89"/>
        <v>7.1791747198771136E-5</v>
      </c>
      <c r="G928" s="14">
        <f t="shared" si="86"/>
        <v>4.1419085968916818</v>
      </c>
      <c r="H928" s="13">
        <v>6.0730701853389905E-3</v>
      </c>
      <c r="I928" s="13">
        <f t="shared" si="87"/>
        <v>8.4730010739271795E-3</v>
      </c>
    </row>
    <row r="929" spans="1:9" hidden="1" outlineLevel="1" x14ac:dyDescent="0.3">
      <c r="A929" s="12" t="s">
        <v>936</v>
      </c>
      <c r="B929" s="13">
        <v>-1.3211434948255869E-2</v>
      </c>
      <c r="C929" s="13">
        <f t="shared" si="84"/>
        <v>-1.4539918621843251E-2</v>
      </c>
      <c r="D929" s="6">
        <f t="shared" si="85"/>
        <v>2.1140923352982414E-4</v>
      </c>
      <c r="E929" s="13">
        <f t="shared" si="88"/>
        <v>-1.7642155916869451E-3</v>
      </c>
      <c r="F929" s="6">
        <f t="shared" si="89"/>
        <v>3.4233964549714238E-5</v>
      </c>
      <c r="G929" s="14">
        <f t="shared" si="86"/>
        <v>1.0301712937317224</v>
      </c>
      <c r="H929" s="13">
        <v>5.7157455490589593E-3</v>
      </c>
      <c r="I929" s="13">
        <f t="shared" si="87"/>
        <v>5.8509797939929886E-3</v>
      </c>
    </row>
    <row r="930" spans="1:9" hidden="1" outlineLevel="1" x14ac:dyDescent="0.3">
      <c r="A930" s="12" t="s">
        <v>937</v>
      </c>
      <c r="B930" s="13">
        <v>1.3905201143734752E-2</v>
      </c>
      <c r="C930" s="13">
        <f t="shared" si="84"/>
        <v>1.257671747014737E-2</v>
      </c>
      <c r="D930" s="6">
        <f t="shared" si="85"/>
        <v>1.5817382232391006E-4</v>
      </c>
      <c r="E930" s="13">
        <f t="shared" si="88"/>
        <v>-1.4539918621843251E-2</v>
      </c>
      <c r="F930" s="6">
        <f t="shared" si="89"/>
        <v>1.0925507941703603E-4</v>
      </c>
      <c r="G930" s="14">
        <f t="shared" si="86"/>
        <v>1.5298828354181191</v>
      </c>
      <c r="H930" s="13">
        <v>5.3119379832521543E-3</v>
      </c>
      <c r="I930" s="13">
        <f t="shared" si="87"/>
        <v>1.0452515458827891E-2</v>
      </c>
    </row>
    <row r="931" spans="1:9" hidden="1" outlineLevel="1" x14ac:dyDescent="0.3">
      <c r="A931" s="12" t="s">
        <v>938</v>
      </c>
      <c r="B931" s="13">
        <v>5.1114294233350907E-3</v>
      </c>
      <c r="C931" s="13">
        <f t="shared" si="84"/>
        <v>3.7829457497477077E-3</v>
      </c>
      <c r="D931" s="6">
        <f t="shared" si="85"/>
        <v>1.4310678545534246E-5</v>
      </c>
      <c r="E931" s="13">
        <f t="shared" si="88"/>
        <v>1.257671747014737E-2</v>
      </c>
      <c r="F931" s="6">
        <f t="shared" si="89"/>
        <v>3.8574567589786545E-5</v>
      </c>
      <c r="G931" s="14">
        <f t="shared" si="86"/>
        <v>4.0656521740745699</v>
      </c>
      <c r="H931" s="13">
        <v>5.2939666404690283E-3</v>
      </c>
      <c r="I931" s="13">
        <f t="shared" si="87"/>
        <v>6.2108427439266679E-3</v>
      </c>
    </row>
    <row r="932" spans="1:9" hidden="1" outlineLevel="1" x14ac:dyDescent="0.3">
      <c r="A932" s="12" t="s">
        <v>939</v>
      </c>
      <c r="B932" s="13">
        <v>-1.0838474815418405E-3</v>
      </c>
      <c r="C932" s="13">
        <f t="shared" si="84"/>
        <v>-2.412331155129223E-3</v>
      </c>
      <c r="D932" s="6">
        <f t="shared" si="85"/>
        <v>5.8193416020070916E-6</v>
      </c>
      <c r="E932" s="13">
        <f t="shared" si="88"/>
        <v>3.7829457497477077E-3</v>
      </c>
      <c r="F932" s="6">
        <f t="shared" si="89"/>
        <v>2.6450749824326804E-5</v>
      </c>
      <c r="G932" s="14">
        <f t="shared" si="86"/>
        <v>4.6059760034313193</v>
      </c>
      <c r="H932" s="13">
        <v>2.4816600581907614E-3</v>
      </c>
      <c r="I932" s="13">
        <f t="shared" si="87"/>
        <v>5.1430292459140074E-3</v>
      </c>
    </row>
    <row r="933" spans="1:9" hidden="1" outlineLevel="1" x14ac:dyDescent="0.3">
      <c r="A933" s="12" t="s">
        <v>940</v>
      </c>
      <c r="B933" s="13">
        <v>5.7943377765723673E-3</v>
      </c>
      <c r="C933" s="13">
        <f t="shared" si="84"/>
        <v>4.4658541029849843E-3</v>
      </c>
      <c r="D933" s="6">
        <f t="shared" si="85"/>
        <v>1.9943852869147818E-5</v>
      </c>
      <c r="E933" s="13">
        <f t="shared" si="88"/>
        <v>-2.412331155129223E-3</v>
      </c>
      <c r="F933" s="6">
        <f t="shared" si="89"/>
        <v>9.5924949258180502E-6</v>
      </c>
      <c r="G933" s="14">
        <f t="shared" si="86"/>
        <v>3.9820886444500014</v>
      </c>
      <c r="H933" s="13">
        <v>4.0768297262587707E-3</v>
      </c>
      <c r="I933" s="13">
        <f t="shared" si="87"/>
        <v>3.0971753140269682E-3</v>
      </c>
    </row>
    <row r="934" spans="1:9" hidden="1" outlineLevel="1" x14ac:dyDescent="0.3">
      <c r="A934" s="12" t="s">
        <v>941</v>
      </c>
      <c r="B934" s="13">
        <v>3.3250724723028176E-3</v>
      </c>
      <c r="C934" s="13">
        <f t="shared" si="84"/>
        <v>1.9965887987154346E-3</v>
      </c>
      <c r="D934" s="6">
        <f t="shared" si="85"/>
        <v>3.9863668311559423E-6</v>
      </c>
      <c r="E934" s="13">
        <f t="shared" si="88"/>
        <v>4.4658541029849843E-3</v>
      </c>
      <c r="F934" s="6">
        <f t="shared" si="89"/>
        <v>1.7760873775665848E-5</v>
      </c>
      <c r="G934" s="14">
        <f t="shared" si="86"/>
        <v>4.6923535068885194</v>
      </c>
      <c r="H934" s="13">
        <v>2.8638776863300856E-3</v>
      </c>
      <c r="I934" s="13">
        <f t="shared" si="87"/>
        <v>4.2143651687609899E-3</v>
      </c>
    </row>
    <row r="935" spans="1:9" hidden="1" outlineLevel="1" x14ac:dyDescent="0.3">
      <c r="A935" s="12" t="s">
        <v>942</v>
      </c>
      <c r="B935" s="13">
        <v>2.3123663514123699E-3</v>
      </c>
      <c r="C935" s="13">
        <f t="shared" si="84"/>
        <v>9.8388267782498705E-4</v>
      </c>
      <c r="D935" s="6">
        <f t="shared" si="85"/>
        <v>9.6802512372406733E-7</v>
      </c>
      <c r="E935" s="13">
        <f t="shared" si="88"/>
        <v>1.9965887987154346E-3</v>
      </c>
      <c r="F935" s="6">
        <f t="shared" si="89"/>
        <v>8.4458159317068625E-6</v>
      </c>
      <c r="G935" s="14">
        <f t="shared" si="86"/>
        <v>4.8190321518945796</v>
      </c>
      <c r="H935" s="13">
        <v>3.0559203751880501E-3</v>
      </c>
      <c r="I935" s="13">
        <f t="shared" si="87"/>
        <v>2.906168600013919E-3</v>
      </c>
    </row>
    <row r="936" spans="1:9" hidden="1" outlineLevel="1" x14ac:dyDescent="0.3">
      <c r="A936" s="12" t="s">
        <v>943</v>
      </c>
      <c r="B936" s="13">
        <v>2.7731138634168957E-4</v>
      </c>
      <c r="C936" s="13">
        <f t="shared" si="84"/>
        <v>-1.0511722872456933E-3</v>
      </c>
      <c r="D936" s="6">
        <f t="shared" si="85"/>
        <v>1.1049631774733425E-6</v>
      </c>
      <c r="E936" s="13">
        <f t="shared" si="88"/>
        <v>9.8388267782498705E-4</v>
      </c>
      <c r="F936" s="6">
        <f t="shared" si="89"/>
        <v>8.7551561457417189E-6</v>
      </c>
      <c r="G936" s="14">
        <f t="shared" si="86"/>
        <v>5.0965705414191014</v>
      </c>
      <c r="H936" s="13">
        <v>2.1676116924810376E-3</v>
      </c>
      <c r="I936" s="13">
        <f t="shared" si="87"/>
        <v>2.9589113108948904E-3</v>
      </c>
    </row>
    <row r="937" spans="1:9" hidden="1" outlineLevel="1" x14ac:dyDescent="0.3">
      <c r="A937" s="12" t="s">
        <v>944</v>
      </c>
      <c r="B937" s="13">
        <v>1.3272329146112091E-3</v>
      </c>
      <c r="C937" s="13">
        <f t="shared" si="84"/>
        <v>-1.2507589761737419E-6</v>
      </c>
      <c r="D937" s="6">
        <f t="shared" si="85"/>
        <v>1.564398016479187E-12</v>
      </c>
      <c r="E937" s="13">
        <f t="shared" si="88"/>
        <v>-1.0511722872456933E-3</v>
      </c>
      <c r="F937" s="6">
        <f t="shared" si="89"/>
        <v>5.6705984706103119E-6</v>
      </c>
      <c r="G937" s="14">
        <f t="shared" si="86"/>
        <v>5.2564910903395532</v>
      </c>
      <c r="H937" s="13">
        <v>2.0783916696461898E-3</v>
      </c>
      <c r="I937" s="13">
        <f t="shared" si="87"/>
        <v>2.3813018436582775E-3</v>
      </c>
    </row>
    <row r="938" spans="1:9" hidden="1" outlineLevel="1" x14ac:dyDescent="0.3">
      <c r="A938" s="12" t="s">
        <v>945</v>
      </c>
      <c r="B938" s="13">
        <v>5.2080549958111134E-3</v>
      </c>
      <c r="C938" s="13">
        <f t="shared" si="84"/>
        <v>3.8795713222237304E-3</v>
      </c>
      <c r="D938" s="6">
        <f t="shared" si="85"/>
        <v>1.5051073644220785E-5</v>
      </c>
      <c r="E938" s="13">
        <f t="shared" si="88"/>
        <v>-1.2507589761737419E-6</v>
      </c>
      <c r="F938" s="6">
        <f t="shared" si="89"/>
        <v>3.9903934795636332E-6</v>
      </c>
      <c r="G938" s="14">
        <f t="shared" si="86"/>
        <v>3.4538402019786822</v>
      </c>
      <c r="H938" s="13">
        <v>2.026611911214614E-3</v>
      </c>
      <c r="I938" s="13">
        <f t="shared" si="87"/>
        <v>1.9975969261999864E-3</v>
      </c>
    </row>
    <row r="939" spans="1:9" hidden="1" outlineLevel="1" x14ac:dyDescent="0.3">
      <c r="A939" s="12" t="s">
        <v>946</v>
      </c>
      <c r="B939" s="13">
        <v>7.4721182313641664E-3</v>
      </c>
      <c r="C939" s="13">
        <f t="shared" si="84"/>
        <v>6.1436345577767833E-3</v>
      </c>
      <c r="D939" s="6">
        <f t="shared" si="85"/>
        <v>3.7744245579509131E-5</v>
      </c>
      <c r="E939" s="13">
        <f t="shared" si="88"/>
        <v>3.8795713222237304E-3</v>
      </c>
      <c r="F939" s="6">
        <f t="shared" si="89"/>
        <v>5.8503722186213247E-6</v>
      </c>
      <c r="G939" s="14">
        <f t="shared" si="86"/>
        <v>3.1299792686857577</v>
      </c>
      <c r="H939" s="13">
        <v>3.3927745915253993E-3</v>
      </c>
      <c r="I939" s="13">
        <f t="shared" si="87"/>
        <v>2.4187542699954712E-3</v>
      </c>
    </row>
    <row r="940" spans="1:9" hidden="1" outlineLevel="1" x14ac:dyDescent="0.3">
      <c r="A940" s="12" t="s">
        <v>947</v>
      </c>
      <c r="B940" s="13">
        <v>-2.0239476634912454E-3</v>
      </c>
      <c r="C940" s="13">
        <f t="shared" si="84"/>
        <v>-3.3524313370786284E-3</v>
      </c>
      <c r="D940" s="6">
        <f t="shared" si="85"/>
        <v>1.12387958698268E-5</v>
      </c>
      <c r="E940" s="13">
        <f t="shared" si="88"/>
        <v>6.1436345577767833E-3</v>
      </c>
      <c r="F940" s="6">
        <f t="shared" si="89"/>
        <v>1.4841845935682142E-5</v>
      </c>
      <c r="G940" s="14">
        <f t="shared" si="86"/>
        <v>3.8600513697444883</v>
      </c>
      <c r="H940" s="13">
        <v>7.6221142423728268E-3</v>
      </c>
      <c r="I940" s="13">
        <f t="shared" si="87"/>
        <v>3.8525116399152049E-3</v>
      </c>
    </row>
    <row r="941" spans="1:9" hidden="1" outlineLevel="1" x14ac:dyDescent="0.3">
      <c r="A941" s="12" t="s">
        <v>948</v>
      </c>
      <c r="B941" s="13">
        <v>3.3533824363036076E-3</v>
      </c>
      <c r="C941" s="13">
        <f t="shared" si="84"/>
        <v>2.024898762716225E-3</v>
      </c>
      <c r="D941" s="6">
        <f t="shared" si="85"/>
        <v>4.1002149992496994E-6</v>
      </c>
      <c r="E941" s="13">
        <f t="shared" si="88"/>
        <v>-3.3524313370786284E-3</v>
      </c>
      <c r="F941" s="6">
        <f t="shared" si="89"/>
        <v>5.672787487515326E-5</v>
      </c>
      <c r="G941" s="14">
        <f t="shared" si="86"/>
        <v>4.1850238341903019</v>
      </c>
      <c r="H941" s="13">
        <v>5.6955841326442654E-3</v>
      </c>
      <c r="I941" s="13">
        <f t="shared" si="87"/>
        <v>7.5317909473878297E-3</v>
      </c>
    </row>
    <row r="942" spans="1:9" hidden="1" outlineLevel="1" x14ac:dyDescent="0.3">
      <c r="A942" s="12" t="s">
        <v>949</v>
      </c>
      <c r="B942" s="13">
        <v>-8.5978672165738772E-3</v>
      </c>
      <c r="C942" s="13">
        <f t="shared" si="84"/>
        <v>-9.9263508901612594E-3</v>
      </c>
      <c r="D942" s="6">
        <f t="shared" si="85"/>
        <v>9.853244199460522E-5</v>
      </c>
      <c r="E942" s="13">
        <f t="shared" si="88"/>
        <v>2.024898762716225E-3</v>
      </c>
      <c r="F942" s="6">
        <f t="shared" si="89"/>
        <v>2.7941141316738001E-5</v>
      </c>
      <c r="G942" s="14">
        <f t="shared" si="86"/>
        <v>3.1804127214797142</v>
      </c>
      <c r="H942" s="13">
        <v>1.1109468028966764E-2</v>
      </c>
      <c r="I942" s="13">
        <f t="shared" si="87"/>
        <v>5.285938073486862E-3</v>
      </c>
    </row>
    <row r="943" spans="1:9" hidden="1" outlineLevel="1" x14ac:dyDescent="0.3">
      <c r="A943" s="12" t="s">
        <v>950</v>
      </c>
      <c r="B943" s="13">
        <v>1.1214829918570923E-2</v>
      </c>
      <c r="C943" s="13">
        <f t="shared" si="84"/>
        <v>9.8863462449835411E-3</v>
      </c>
      <c r="D943" s="6">
        <f t="shared" si="85"/>
        <v>9.7739842075700165E-5</v>
      </c>
      <c r="E943" s="13">
        <f t="shared" si="88"/>
        <v>-9.9263508901612594E-3</v>
      </c>
      <c r="F943" s="6">
        <f t="shared" si="89"/>
        <v>1.4725331772169284E-4</v>
      </c>
      <c r="G943" s="14">
        <f t="shared" si="86"/>
        <v>2.0752467650501205</v>
      </c>
      <c r="H943" s="13">
        <v>4.4936977154011034E-3</v>
      </c>
      <c r="I943" s="13">
        <f t="shared" si="87"/>
        <v>1.2134797803082374E-2</v>
      </c>
    </row>
    <row r="944" spans="1:9" hidden="1" outlineLevel="1" x14ac:dyDescent="0.3">
      <c r="A944" s="12" t="s">
        <v>951</v>
      </c>
      <c r="B944" s="13">
        <v>3.4452147239393167E-3</v>
      </c>
      <c r="C944" s="13">
        <f t="shared" si="84"/>
        <v>2.1167310503519337E-3</v>
      </c>
      <c r="D944" s="6">
        <f t="shared" si="85"/>
        <v>4.4805503395240003E-6</v>
      </c>
      <c r="E944" s="13">
        <f t="shared" si="88"/>
        <v>9.8863462449835411E-3</v>
      </c>
      <c r="F944" s="6">
        <f t="shared" si="89"/>
        <v>2.7254381393162657E-5</v>
      </c>
      <c r="G944" s="14">
        <f t="shared" si="86"/>
        <v>4.5962719382764918</v>
      </c>
      <c r="H944" s="13">
        <v>3.2532385497765211E-3</v>
      </c>
      <c r="I944" s="13">
        <f t="shared" si="87"/>
        <v>5.220572898941519E-3</v>
      </c>
    </row>
    <row r="945" spans="1:9" hidden="1" outlineLevel="1" x14ac:dyDescent="0.3">
      <c r="A945" s="12" t="s">
        <v>952</v>
      </c>
      <c r="B945" s="13">
        <v>-3.5230289676471218E-3</v>
      </c>
      <c r="C945" s="13">
        <f t="shared" si="84"/>
        <v>-4.8515126412345044E-3</v>
      </c>
      <c r="D945" s="6">
        <f t="shared" si="85"/>
        <v>2.3537174908058196E-5</v>
      </c>
      <c r="E945" s="13">
        <f t="shared" si="88"/>
        <v>2.1167310503519337E-3</v>
      </c>
      <c r="F945" s="6">
        <f t="shared" si="89"/>
        <v>1.0583371010569589E-5</v>
      </c>
      <c r="G945" s="14">
        <f t="shared" si="86"/>
        <v>3.8454666375074771</v>
      </c>
      <c r="H945" s="13">
        <v>3.8493467078127503E-3</v>
      </c>
      <c r="I945" s="13">
        <f t="shared" si="87"/>
        <v>3.2532093401085624E-3</v>
      </c>
    </row>
    <row r="946" spans="1:9" hidden="1" outlineLevel="1" x14ac:dyDescent="0.3">
      <c r="A946" s="12" t="s">
        <v>953</v>
      </c>
      <c r="B946" s="13">
        <v>1.1642922750682311E-3</v>
      </c>
      <c r="C946" s="13">
        <f t="shared" si="84"/>
        <v>-1.6419139851915165E-4</v>
      </c>
      <c r="D946" s="6">
        <f t="shared" si="85"/>
        <v>2.6958815347674875E-8</v>
      </c>
      <c r="E946" s="13">
        <f t="shared" si="88"/>
        <v>-4.8515126412345044E-3</v>
      </c>
      <c r="F946" s="6">
        <f t="shared" si="89"/>
        <v>2.5449347350323522E-5</v>
      </c>
      <c r="G946" s="14">
        <f t="shared" si="86"/>
        <v>4.3279593511525114</v>
      </c>
      <c r="H946" s="13">
        <v>5.2574030162029937E-3</v>
      </c>
      <c r="I946" s="13">
        <f t="shared" si="87"/>
        <v>5.0447346164415353E-3</v>
      </c>
    </row>
    <row r="947" spans="1:9" hidden="1" outlineLevel="1" x14ac:dyDescent="0.3">
      <c r="A947" s="12" t="s">
        <v>954</v>
      </c>
      <c r="B947" s="13">
        <v>-3.267568936996537E-3</v>
      </c>
      <c r="C947" s="13">
        <f t="shared" si="84"/>
        <v>-4.59605261058392E-3</v>
      </c>
      <c r="D947" s="6">
        <f t="shared" si="85"/>
        <v>2.1123699599255268E-5</v>
      </c>
      <c r="E947" s="13">
        <f t="shared" si="88"/>
        <v>-1.6419139851915165E-4</v>
      </c>
      <c r="F947" s="6">
        <f t="shared" si="89"/>
        <v>2.2639627666849557E-5</v>
      </c>
      <c r="G947" s="14">
        <f t="shared" si="86"/>
        <v>3.9491885981940782</v>
      </c>
      <c r="H947" s="13">
        <v>5.1744064382167219E-3</v>
      </c>
      <c r="I947" s="13">
        <f t="shared" si="87"/>
        <v>4.7581117753631597E-3</v>
      </c>
    </row>
    <row r="948" spans="1:9" hidden="1" outlineLevel="1" x14ac:dyDescent="0.3">
      <c r="A948" s="12" t="s">
        <v>955</v>
      </c>
      <c r="B948" s="13">
        <v>-7.5675003916981084E-3</v>
      </c>
      <c r="C948" s="13">
        <f t="shared" si="84"/>
        <v>-8.8959840652854914E-3</v>
      </c>
      <c r="D948" s="6">
        <f t="shared" si="85"/>
        <v>7.9138532489813379E-5</v>
      </c>
      <c r="E948" s="13">
        <f t="shared" si="88"/>
        <v>-4.59605261058392E-3</v>
      </c>
      <c r="F948" s="6">
        <f t="shared" si="89"/>
        <v>3.5669466690547684E-5</v>
      </c>
      <c r="G948" s="14">
        <f t="shared" si="86"/>
        <v>3.1693564680483592</v>
      </c>
      <c r="H948" s="13">
        <v>6.4259101888728713E-3</v>
      </c>
      <c r="I948" s="13">
        <f t="shared" si="87"/>
        <v>5.9723920409286329E-3</v>
      </c>
    </row>
    <row r="949" spans="1:9" hidden="1" outlineLevel="1" x14ac:dyDescent="0.3">
      <c r="A949" s="12" t="s">
        <v>956</v>
      </c>
      <c r="B949" s="13">
        <v>-1.5996800327963308E-2</v>
      </c>
      <c r="C949" s="13">
        <f t="shared" si="84"/>
        <v>-1.732528400155069E-2</v>
      </c>
      <c r="D949" s="6">
        <f t="shared" si="85"/>
        <v>3.0016546573438831E-4</v>
      </c>
      <c r="E949" s="13">
        <f t="shared" si="88"/>
        <v>-8.8959840652854914E-3</v>
      </c>
      <c r="F949" s="6">
        <f t="shared" si="89"/>
        <v>7.0503410191764045E-5</v>
      </c>
      <c r="G949" s="14">
        <f t="shared" si="86"/>
        <v>2.4373710716317127</v>
      </c>
      <c r="H949" s="13">
        <v>1.1749296332428102E-2</v>
      </c>
      <c r="I949" s="13">
        <f t="shared" si="87"/>
        <v>8.3966308833819791E-3</v>
      </c>
    </row>
    <row r="950" spans="1:9" hidden="1" outlineLevel="1" x14ac:dyDescent="0.3">
      <c r="A950" s="12" t="s">
        <v>957</v>
      </c>
      <c r="B950" s="13">
        <v>1.5048847488145101E-2</v>
      </c>
      <c r="C950" s="13">
        <f t="shared" si="84"/>
        <v>1.3720363814557719E-2</v>
      </c>
      <c r="D950" s="6">
        <f t="shared" si="85"/>
        <v>1.8824838320382484E-4</v>
      </c>
      <c r="E950" s="13">
        <f t="shared" si="88"/>
        <v>-1.732528400155069E-2</v>
      </c>
      <c r="F950" s="6">
        <f t="shared" si="89"/>
        <v>2.2679703157768983E-4</v>
      </c>
      <c r="G950" s="14">
        <f t="shared" si="86"/>
        <v>2.6446861272754951</v>
      </c>
      <c r="H950" s="13">
        <v>9.1076028290892654E-3</v>
      </c>
      <c r="I950" s="13">
        <f t="shared" si="87"/>
        <v>1.5059781923311168E-2</v>
      </c>
    </row>
    <row r="951" spans="1:9" hidden="1" outlineLevel="1" x14ac:dyDescent="0.3">
      <c r="A951" s="12" t="s">
        <v>958</v>
      </c>
      <c r="B951" s="13">
        <v>8.2080686588838214E-3</v>
      </c>
      <c r="C951" s="13">
        <f t="shared" si="84"/>
        <v>6.8795849852964384E-3</v>
      </c>
      <c r="D951" s="6">
        <f t="shared" si="85"/>
        <v>4.7328689569916194E-5</v>
      </c>
      <c r="E951" s="13">
        <f t="shared" si="88"/>
        <v>1.3720363814557719E-2</v>
      </c>
      <c r="F951" s="6">
        <f t="shared" si="89"/>
        <v>8.6287500684917756E-5</v>
      </c>
      <c r="G951" s="14">
        <f t="shared" si="86"/>
        <v>2.5867462564349575</v>
      </c>
      <c r="H951" s="13">
        <v>3.259206614485235E-3</v>
      </c>
      <c r="I951" s="13">
        <f t="shared" si="87"/>
        <v>9.2891065601013404E-3</v>
      </c>
    </row>
    <row r="952" spans="1:9" hidden="1" outlineLevel="1" x14ac:dyDescent="0.3">
      <c r="A952" s="12" t="s">
        <v>959</v>
      </c>
      <c r="B952" s="13">
        <v>2.0146302382427882E-3</v>
      </c>
      <c r="C952" s="13">
        <f t="shared" si="84"/>
        <v>6.8614656465540544E-4</v>
      </c>
      <c r="D952" s="6">
        <f t="shared" si="85"/>
        <v>4.7079710818841448E-7</v>
      </c>
      <c r="E952" s="13">
        <f t="shared" si="88"/>
        <v>6.8795849852964384E-3</v>
      </c>
      <c r="F952" s="6">
        <f t="shared" si="89"/>
        <v>1.4737800161089629E-5</v>
      </c>
      <c r="G952" s="14">
        <f t="shared" si="86"/>
        <v>4.7964319380075624</v>
      </c>
      <c r="H952" s="13">
        <v>3.2183270459009059E-3</v>
      </c>
      <c r="I952" s="13">
        <f t="shared" si="87"/>
        <v>3.8389842616360944E-3</v>
      </c>
    </row>
    <row r="953" spans="1:9" hidden="1" outlineLevel="1" x14ac:dyDescent="0.3">
      <c r="A953" s="12" t="s">
        <v>960</v>
      </c>
      <c r="B953" s="13">
        <v>1.0094319060166316E-2</v>
      </c>
      <c r="C953" s="13">
        <f t="shared" si="84"/>
        <v>8.7658353865789334E-3</v>
      </c>
      <c r="D953" s="6">
        <f t="shared" si="85"/>
        <v>7.6839870024599443E-5</v>
      </c>
      <c r="E953" s="13">
        <f t="shared" si="88"/>
        <v>6.8614656465540544E-4</v>
      </c>
      <c r="F953" s="6">
        <f t="shared" si="89"/>
        <v>9.4038298532781235E-6</v>
      </c>
      <c r="G953" s="14">
        <f t="shared" si="86"/>
        <v>2.6965771580832159</v>
      </c>
      <c r="H953" s="13">
        <v>4.6839620647134888E-3</v>
      </c>
      <c r="I953" s="13">
        <f t="shared" si="87"/>
        <v>3.0665664599480186E-3</v>
      </c>
    </row>
    <row r="954" spans="1:9" hidden="1" outlineLevel="1" x14ac:dyDescent="0.3">
      <c r="A954" s="12" t="s">
        <v>961</v>
      </c>
      <c r="B954" s="13">
        <v>2.3794199422129485E-3</v>
      </c>
      <c r="C954" s="13">
        <f t="shared" si="84"/>
        <v>1.0509362686255657E-3</v>
      </c>
      <c r="D954" s="6">
        <f t="shared" si="85"/>
        <v>1.1044670407126273E-6</v>
      </c>
      <c r="E954" s="13">
        <f t="shared" si="88"/>
        <v>8.7658353865789334E-3</v>
      </c>
      <c r="F954" s="6">
        <f t="shared" si="89"/>
        <v>2.7337269620276906E-5</v>
      </c>
      <c r="G954" s="14">
        <f t="shared" si="86"/>
        <v>5.0915633845645125</v>
      </c>
      <c r="H954" s="13">
        <v>2.181978791276407E-3</v>
      </c>
      <c r="I954" s="13">
        <f t="shared" si="87"/>
        <v>5.2285054863007371E-3</v>
      </c>
    </row>
    <row r="955" spans="1:9" hidden="1" outlineLevel="1" x14ac:dyDescent="0.3">
      <c r="A955" s="12" t="s">
        <v>962</v>
      </c>
      <c r="B955" s="13">
        <v>-4.7236186726493743E-3</v>
      </c>
      <c r="C955" s="13">
        <f t="shared" si="84"/>
        <v>-6.0521023462367573E-3</v>
      </c>
      <c r="D955" s="6">
        <f t="shared" si="85"/>
        <v>3.662794280932446E-5</v>
      </c>
      <c r="E955" s="13">
        <f t="shared" si="88"/>
        <v>1.0509362686255657E-3</v>
      </c>
      <c r="F955" s="6">
        <f t="shared" si="89"/>
        <v>4.8633221250227405E-6</v>
      </c>
      <c r="G955" s="14">
        <f t="shared" si="86"/>
        <v>3.6358015786082456</v>
      </c>
      <c r="H955" s="13">
        <v>7.7311792917428828E-3</v>
      </c>
      <c r="I955" s="13">
        <f t="shared" si="87"/>
        <v>2.2052941130431426E-3</v>
      </c>
    </row>
    <row r="956" spans="1:9" hidden="1" outlineLevel="1" x14ac:dyDescent="0.3">
      <c r="A956" s="12" t="s">
        <v>963</v>
      </c>
      <c r="B956" s="13">
        <v>-1.8631917437244311E-4</v>
      </c>
      <c r="C956" s="13">
        <f t="shared" si="84"/>
        <v>-1.5148028479598258E-3</v>
      </c>
      <c r="D956" s="6">
        <f t="shared" si="85"/>
        <v>2.2946276681871994E-6</v>
      </c>
      <c r="E956" s="13">
        <f t="shared" si="88"/>
        <v>-6.0521023462367573E-3</v>
      </c>
      <c r="F956" s="6">
        <f t="shared" si="89"/>
        <v>7.0690082455053421E-5</v>
      </c>
      <c r="G956" s="14">
        <f t="shared" si="86"/>
        <v>4.4804985719458514</v>
      </c>
      <c r="H956" s="13">
        <v>4.23528562825869E-3</v>
      </c>
      <c r="I956" s="13">
        <f t="shared" si="87"/>
        <v>8.4077394378663656E-3</v>
      </c>
    </row>
    <row r="957" spans="1:9" hidden="1" outlineLevel="1" x14ac:dyDescent="0.3">
      <c r="A957" s="12" t="s">
        <v>964</v>
      </c>
      <c r="B957" s="13">
        <v>4.1973850116203163E-3</v>
      </c>
      <c r="C957" s="13">
        <f t="shared" si="84"/>
        <v>2.8689013380329333E-3</v>
      </c>
      <c r="D957" s="6">
        <f t="shared" si="85"/>
        <v>8.230594887367156E-6</v>
      </c>
      <c r="E957" s="13">
        <f t="shared" si="88"/>
        <v>-1.5148028479598258E-3</v>
      </c>
      <c r="F957" s="6">
        <f t="shared" si="89"/>
        <v>1.8242532062874335E-5</v>
      </c>
      <c r="G957" s="14">
        <f t="shared" si="86"/>
        <v>4.3630122637077307</v>
      </c>
      <c r="H957" s="13">
        <v>3.8393605517272121E-3</v>
      </c>
      <c r="I957" s="13">
        <f t="shared" si="87"/>
        <v>4.2711277272957241E-3</v>
      </c>
    </row>
    <row r="958" spans="1:9" hidden="1" outlineLevel="1" x14ac:dyDescent="0.3">
      <c r="A958" s="12" t="s">
        <v>965</v>
      </c>
      <c r="B958" s="13">
        <v>-5.4206823821932627E-3</v>
      </c>
      <c r="C958" s="13">
        <f t="shared" si="84"/>
        <v>-6.7491660557806457E-3</v>
      </c>
      <c r="D958" s="6">
        <f t="shared" si="85"/>
        <v>4.5551242448501676E-5</v>
      </c>
      <c r="E958" s="13">
        <f t="shared" si="88"/>
        <v>2.8689013380329333E-3</v>
      </c>
      <c r="F958" s="6">
        <f t="shared" si="89"/>
        <v>1.4698048254129021E-5</v>
      </c>
      <c r="G958" s="14">
        <f t="shared" si="86"/>
        <v>3.5776000484039665</v>
      </c>
      <c r="H958" s="13">
        <v>6.6270959990694525E-3</v>
      </c>
      <c r="I958" s="13">
        <f t="shared" si="87"/>
        <v>3.8338033666489757E-3</v>
      </c>
    </row>
    <row r="959" spans="1:9" hidden="1" outlineLevel="1" x14ac:dyDescent="0.3">
      <c r="A959" s="12" t="s">
        <v>966</v>
      </c>
      <c r="B959" s="13">
        <v>-1.8445946098472469E-3</v>
      </c>
      <c r="C959" s="13">
        <f t="shared" si="84"/>
        <v>-3.1730782834346297E-3</v>
      </c>
      <c r="D959" s="6">
        <f t="shared" si="85"/>
        <v>1.0068425792804456E-5</v>
      </c>
      <c r="E959" s="13">
        <f t="shared" si="88"/>
        <v>-6.7491660557806457E-3</v>
      </c>
      <c r="F959" s="6">
        <f t="shared" si="89"/>
        <v>6.0705523130672802E-5</v>
      </c>
      <c r="G959" s="14">
        <f t="shared" si="86"/>
        <v>4.0586938049885193</v>
      </c>
      <c r="H959" s="13">
        <v>5.9786793910432002E-3</v>
      </c>
      <c r="I959" s="13">
        <f t="shared" si="87"/>
        <v>7.7913749191444257E-3</v>
      </c>
    </row>
    <row r="960" spans="1:9" hidden="1" outlineLevel="1" x14ac:dyDescent="0.3">
      <c r="A960" s="12" t="s">
        <v>967</v>
      </c>
      <c r="B960" s="13">
        <v>8.170019032652822E-3</v>
      </c>
      <c r="C960" s="13">
        <f t="shared" si="84"/>
        <v>6.841535359065439E-3</v>
      </c>
      <c r="D960" s="6">
        <f t="shared" si="85"/>
        <v>4.6806606069342667E-5</v>
      </c>
      <c r="E960" s="13">
        <f t="shared" si="88"/>
        <v>-3.1730782834346297E-3</v>
      </c>
      <c r="F960" s="6">
        <f t="shared" si="89"/>
        <v>3.8088148067152152E-5</v>
      </c>
      <c r="G960" s="14">
        <f t="shared" si="86"/>
        <v>3.5603139816669906</v>
      </c>
      <c r="H960" s="13">
        <v>7.3005371056789458E-3</v>
      </c>
      <c r="I960" s="13">
        <f t="shared" si="87"/>
        <v>6.1715596138376683E-3</v>
      </c>
    </row>
    <row r="961" spans="1:9" hidden="1" outlineLevel="1" x14ac:dyDescent="0.3">
      <c r="A961" s="12" t="s">
        <v>968</v>
      </c>
      <c r="B961" s="13">
        <v>-4.6432082296428796E-3</v>
      </c>
      <c r="C961" s="13">
        <f t="shared" si="84"/>
        <v>-5.9716919032302626E-3</v>
      </c>
      <c r="D961" s="6">
        <f t="shared" si="85"/>
        <v>3.5661104187105879E-5</v>
      </c>
      <c r="E961" s="13">
        <f t="shared" si="88"/>
        <v>6.841535359065439E-3</v>
      </c>
      <c r="F961" s="6">
        <f t="shared" si="89"/>
        <v>5.0418355715066192E-5</v>
      </c>
      <c r="G961" s="14">
        <f t="shared" si="86"/>
        <v>2.0474686708433372</v>
      </c>
      <c r="H961" s="13">
        <v>2.4055356800670095E-3</v>
      </c>
      <c r="I961" s="13">
        <f t="shared" si="87"/>
        <v>7.1005884062566383E-3</v>
      </c>
    </row>
    <row r="962" spans="1:9" hidden="1" outlineLevel="1" x14ac:dyDescent="0.3">
      <c r="A962" s="12" t="s">
        <v>969</v>
      </c>
      <c r="B962" s="13">
        <v>5.9874994315475697E-3</v>
      </c>
      <c r="C962" s="13">
        <f t="shared" si="84"/>
        <v>4.6590157579601867E-3</v>
      </c>
      <c r="D962" s="6">
        <f t="shared" si="85"/>
        <v>2.1706427832921334E-5</v>
      </c>
      <c r="E962" s="13">
        <f t="shared" si="88"/>
        <v>-5.9716919032302626E-3</v>
      </c>
      <c r="F962" s="6">
        <f t="shared" si="89"/>
        <v>2.1251341819595148E-5</v>
      </c>
      <c r="G962" s="14">
        <f t="shared" si="86"/>
        <v>3.2011691662280115</v>
      </c>
      <c r="H962" s="13">
        <v>2.3725135261082513E-3</v>
      </c>
      <c r="I962" s="13">
        <f t="shared" si="87"/>
        <v>4.6099177671185361E-3</v>
      </c>
    </row>
    <row r="963" spans="1:9" hidden="1" outlineLevel="1" x14ac:dyDescent="0.3">
      <c r="A963" s="12" t="s">
        <v>970</v>
      </c>
      <c r="B963" s="13">
        <v>1.6738821949274498E-3</v>
      </c>
      <c r="C963" s="13">
        <f t="shared" si="84"/>
        <v>3.4539852134006705E-4</v>
      </c>
      <c r="D963" s="6">
        <f t="shared" si="85"/>
        <v>1.1930013854390475E-7</v>
      </c>
      <c r="E963" s="13">
        <f t="shared" si="88"/>
        <v>4.6590157579601867E-3</v>
      </c>
      <c r="F963" s="6">
        <f t="shared" si="89"/>
        <v>7.9201434147414765E-6</v>
      </c>
      <c r="G963" s="14">
        <f t="shared" si="86"/>
        <v>5.4865621512651783</v>
      </c>
      <c r="H963" s="13">
        <v>1.6137363658295081E-3</v>
      </c>
      <c r="I963" s="13">
        <f t="shared" si="87"/>
        <v>2.8142749358833932E-3</v>
      </c>
    </row>
    <row r="964" spans="1:9" hidden="1" outlineLevel="1" x14ac:dyDescent="0.3">
      <c r="A964" s="12" t="s">
        <v>971</v>
      </c>
      <c r="B964" s="13">
        <v>-9.4036789518653135E-4</v>
      </c>
      <c r="C964" s="13">
        <f t="shared" si="84"/>
        <v>-2.2688515687739139E-3</v>
      </c>
      <c r="D964" s="6">
        <f t="shared" si="85"/>
        <v>5.1476874411278507E-6</v>
      </c>
      <c r="E964" s="13">
        <f t="shared" si="88"/>
        <v>3.4539852134006705E-4</v>
      </c>
      <c r="F964" s="6">
        <f t="shared" si="89"/>
        <v>2.6195902689020843E-6</v>
      </c>
      <c r="G964" s="14">
        <f t="shared" si="86"/>
        <v>4.6680683644078842</v>
      </c>
      <c r="H964" s="13">
        <v>2.2606600937693719E-3</v>
      </c>
      <c r="I964" s="13">
        <f t="shared" si="87"/>
        <v>1.6185148343163507E-3</v>
      </c>
    </row>
    <row r="965" spans="1:9" hidden="1" outlineLevel="1" x14ac:dyDescent="0.3">
      <c r="A965" s="12" t="s">
        <v>972</v>
      </c>
      <c r="B965" s="13">
        <v>9.922089864754615E-4</v>
      </c>
      <c r="C965" s="13">
        <f t="shared" si="84"/>
        <v>-3.362746871119213E-4</v>
      </c>
      <c r="D965" s="6">
        <f t="shared" si="85"/>
        <v>1.1308066519222057E-7</v>
      </c>
      <c r="E965" s="13">
        <f t="shared" si="88"/>
        <v>-2.2688515687739139E-3</v>
      </c>
      <c r="F965" s="6">
        <f t="shared" si="89"/>
        <v>8.2160693221536733E-6</v>
      </c>
      <c r="G965" s="14">
        <f t="shared" si="86"/>
        <v>5.1039078039482808</v>
      </c>
      <c r="H965" s="13">
        <v>2.3972219438816765E-3</v>
      </c>
      <c r="I965" s="13">
        <f t="shared" si="87"/>
        <v>2.866368664731331E-3</v>
      </c>
    </row>
    <row r="966" spans="1:9" hidden="1" outlineLevel="1" x14ac:dyDescent="0.3">
      <c r="A966" s="12" t="s">
        <v>973</v>
      </c>
      <c r="B966" s="13">
        <v>1.2748955456659639E-3</v>
      </c>
      <c r="C966" s="13">
        <f t="shared" si="84"/>
        <v>-5.358812792141893E-5</v>
      </c>
      <c r="D966" s="6">
        <f t="shared" si="85"/>
        <v>2.8716874541223593E-9</v>
      </c>
      <c r="E966" s="13">
        <f t="shared" si="88"/>
        <v>-3.362746871119213E-4</v>
      </c>
      <c r="F966" s="6">
        <f t="shared" si="89"/>
        <v>5.6240877855860842E-6</v>
      </c>
      <c r="G966" s="14">
        <f t="shared" si="86"/>
        <v>5.1634687570729296</v>
      </c>
      <c r="H966" s="13">
        <v>2.2803751035708878E-3</v>
      </c>
      <c r="I966" s="13">
        <f t="shared" si="87"/>
        <v>2.3715159256446254E-3</v>
      </c>
    </row>
    <row r="967" spans="1:9" hidden="1" outlineLevel="1" x14ac:dyDescent="0.3">
      <c r="A967" s="12" t="s">
        <v>974</v>
      </c>
      <c r="B967" s="13">
        <v>4.1378253942716235E-3</v>
      </c>
      <c r="C967" s="13">
        <f t="shared" si="84"/>
        <v>2.8093417206842405E-3</v>
      </c>
      <c r="D967" s="6">
        <f t="shared" si="85"/>
        <v>7.8924009035770899E-6</v>
      </c>
      <c r="E967" s="13">
        <f t="shared" si="88"/>
        <v>-5.358812792141893E-5</v>
      </c>
      <c r="F967" s="6">
        <f t="shared" si="89"/>
        <v>4.7997595038073396E-6</v>
      </c>
      <c r="G967" s="14">
        <f t="shared" si="86"/>
        <v>4.3892076113354932</v>
      </c>
      <c r="H967" s="13">
        <v>3.7147522705644224E-3</v>
      </c>
      <c r="I967" s="13">
        <f t="shared" si="87"/>
        <v>2.1908353438374458E-3</v>
      </c>
    </row>
    <row r="968" spans="1:9" hidden="1" outlineLevel="1" x14ac:dyDescent="0.3">
      <c r="A968" s="12" t="s">
        <v>975</v>
      </c>
      <c r="B968" s="13">
        <v>1.6060338344795659E-3</v>
      </c>
      <c r="C968" s="13">
        <f t="shared" si="84"/>
        <v>2.7755016089218315E-4</v>
      </c>
      <c r="D968" s="6">
        <f t="shared" si="85"/>
        <v>7.7034091811276748E-8</v>
      </c>
      <c r="E968" s="13">
        <f t="shared" si="88"/>
        <v>2.8093417206842405E-3</v>
      </c>
      <c r="F968" s="6">
        <f t="shared" si="89"/>
        <v>1.3854988474948774E-5</v>
      </c>
      <c r="G968" s="14">
        <f t="shared" si="86"/>
        <v>5.5819613155078747</v>
      </c>
      <c r="H968" s="13">
        <v>1.4745589660982194E-3</v>
      </c>
      <c r="I968" s="13">
        <f t="shared" si="87"/>
        <v>3.7222289659488675E-3</v>
      </c>
    </row>
    <row r="969" spans="1:9" hidden="1" outlineLevel="1" x14ac:dyDescent="0.3">
      <c r="A969" s="12" t="s">
        <v>976</v>
      </c>
      <c r="B969" s="13">
        <v>2.6174309818667143E-3</v>
      </c>
      <c r="C969" s="13">
        <f t="shared" si="84"/>
        <v>1.2889473082793315E-3</v>
      </c>
      <c r="D969" s="6">
        <f t="shared" si="85"/>
        <v>1.6613851635205339E-6</v>
      </c>
      <c r="E969" s="13">
        <f t="shared" si="88"/>
        <v>2.7755016089218315E-4</v>
      </c>
      <c r="F969" s="6">
        <f t="shared" si="89"/>
        <v>2.2038556911105637E-6</v>
      </c>
      <c r="G969" s="14">
        <f t="shared" si="86"/>
        <v>4.0321892684560448</v>
      </c>
      <c r="H969" s="13">
        <v>6.9493346348060009E-3</v>
      </c>
      <c r="I969" s="13">
        <f t="shared" si="87"/>
        <v>1.4845388816432407E-3</v>
      </c>
    </row>
    <row r="970" spans="1:9" hidden="1" outlineLevel="1" x14ac:dyDescent="0.3">
      <c r="A970" s="12" t="s">
        <v>977</v>
      </c>
      <c r="B970" s="13">
        <v>-7.0857697907681849E-3</v>
      </c>
      <c r="C970" s="13">
        <f t="shared" si="84"/>
        <v>-8.4142534643555679E-3</v>
      </c>
      <c r="D970" s="6">
        <f t="shared" si="85"/>
        <v>7.0799661362419675E-5</v>
      </c>
      <c r="E970" s="13">
        <f t="shared" si="88"/>
        <v>1.2889473082793315E-3</v>
      </c>
      <c r="F970" s="6">
        <f t="shared" si="89"/>
        <v>3.8874941451938896E-5</v>
      </c>
      <c r="G970" s="14">
        <f t="shared" si="86"/>
        <v>3.3565750120896727</v>
      </c>
      <c r="H970" s="13">
        <v>8.666491939165747E-3</v>
      </c>
      <c r="I970" s="13">
        <f t="shared" si="87"/>
        <v>6.2349772615414483E-3</v>
      </c>
    </row>
    <row r="971" spans="1:9" hidden="1" outlineLevel="1" x14ac:dyDescent="0.3">
      <c r="A971" s="12" t="s">
        <v>978</v>
      </c>
      <c r="B971" s="13">
        <v>-1.0806639720144598E-2</v>
      </c>
      <c r="C971" s="13">
        <f t="shared" si="84"/>
        <v>-1.213512339373198E-2</v>
      </c>
      <c r="D971" s="6">
        <f t="shared" si="85"/>
        <v>1.4726121978110118E-4</v>
      </c>
      <c r="E971" s="13">
        <f t="shared" si="88"/>
        <v>-8.4142534643555679E-3</v>
      </c>
      <c r="F971" s="6">
        <f t="shared" si="89"/>
        <v>9.7126407570229117E-5</v>
      </c>
      <c r="G971" s="14">
        <f t="shared" si="86"/>
        <v>2.5870935009363949</v>
      </c>
      <c r="H971" s="13">
        <v>7.1675702699174398E-3</v>
      </c>
      <c r="I971" s="13">
        <f t="shared" si="87"/>
        <v>9.8552730845080649E-3</v>
      </c>
    </row>
    <row r="972" spans="1:9" hidden="1" outlineLevel="1" x14ac:dyDescent="0.3">
      <c r="A972" s="12" t="s">
        <v>979</v>
      </c>
      <c r="B972" s="13">
        <v>1.2559520255743905E-3</v>
      </c>
      <c r="C972" s="13">
        <f t="shared" si="84"/>
        <v>-7.2531648012992252E-5</v>
      </c>
      <c r="D972" s="6">
        <f t="shared" si="85"/>
        <v>5.2608399634806032E-9</v>
      </c>
      <c r="E972" s="13">
        <f t="shared" si="88"/>
        <v>-1.213512339373198E-2</v>
      </c>
      <c r="F972" s="6">
        <f t="shared" si="89"/>
        <v>1.0274710113322561E-4</v>
      </c>
      <c r="G972" s="14">
        <f t="shared" si="86"/>
        <v>3.8937474324816965</v>
      </c>
      <c r="H972" s="13">
        <v>8.1197404112499458E-3</v>
      </c>
      <c r="I972" s="13">
        <f t="shared" si="87"/>
        <v>1.0136424474795125E-2</v>
      </c>
    </row>
    <row r="973" spans="1:9" hidden="1" outlineLevel="1" x14ac:dyDescent="0.3">
      <c r="A973" s="12" t="s">
        <v>980</v>
      </c>
      <c r="B973" s="13">
        <v>8.1085771490773013E-3</v>
      </c>
      <c r="C973" s="13">
        <f t="shared" si="84"/>
        <v>6.7800934754899183E-3</v>
      </c>
      <c r="D973" s="6">
        <f t="shared" si="85"/>
        <v>4.5969667536380962E-5</v>
      </c>
      <c r="E973" s="13">
        <f t="shared" si="88"/>
        <v>-7.2531648012992252E-5</v>
      </c>
      <c r="F973" s="6">
        <f t="shared" si="89"/>
        <v>4.9998592695143966E-5</v>
      </c>
      <c r="G973" s="14">
        <f t="shared" si="86"/>
        <v>3.2678637491534475</v>
      </c>
      <c r="H973" s="13">
        <v>4.2450498855108217E-3</v>
      </c>
      <c r="I973" s="13">
        <f t="shared" si="87"/>
        <v>7.0709682996845605E-3</v>
      </c>
    </row>
    <row r="974" spans="1:9" hidden="1" outlineLevel="1" x14ac:dyDescent="0.3">
      <c r="A974" s="12" t="s">
        <v>981</v>
      </c>
      <c r="B974" s="13">
        <v>8.487698356534068E-3</v>
      </c>
      <c r="C974" s="13">
        <f t="shared" si="84"/>
        <v>7.159214682946685E-3</v>
      </c>
      <c r="D974" s="6">
        <f t="shared" si="85"/>
        <v>5.12543548765194E-5</v>
      </c>
      <c r="E974" s="13">
        <f t="shared" si="88"/>
        <v>6.7800934754899183E-3</v>
      </c>
      <c r="F974" s="6">
        <f t="shared" si="89"/>
        <v>2.1423570951139169E-5</v>
      </c>
      <c r="G974" s="14">
        <f t="shared" si="86"/>
        <v>3.3982566492258841</v>
      </c>
      <c r="H974" s="13">
        <v>5.2400771011372332E-3</v>
      </c>
      <c r="I974" s="13">
        <f t="shared" si="87"/>
        <v>4.6285603540560175E-3</v>
      </c>
    </row>
    <row r="975" spans="1:9" hidden="1" outlineLevel="1" x14ac:dyDescent="0.3">
      <c r="A975" s="12" t="s">
        <v>982</v>
      </c>
      <c r="B975" s="13">
        <v>1.4945751943348515E-3</v>
      </c>
      <c r="C975" s="13">
        <f t="shared" si="84"/>
        <v>1.6609152074746874E-4</v>
      </c>
      <c r="D975" s="6">
        <f t="shared" si="85"/>
        <v>2.7586393264206837E-8</v>
      </c>
      <c r="E975" s="13">
        <f t="shared" si="88"/>
        <v>7.159214682946685E-3</v>
      </c>
      <c r="F975" s="6">
        <f t="shared" si="89"/>
        <v>3.0042296515534343E-5</v>
      </c>
      <c r="G975" s="14">
        <f t="shared" si="86"/>
        <v>5.3030075109357622</v>
      </c>
      <c r="H975" s="13">
        <v>1.9769169578634279E-3</v>
      </c>
      <c r="I975" s="13">
        <f t="shared" si="87"/>
        <v>5.481085341019089E-3</v>
      </c>
    </row>
    <row r="976" spans="1:9" hidden="1" outlineLevel="1" x14ac:dyDescent="0.3">
      <c r="A976" s="12" t="s">
        <v>983</v>
      </c>
      <c r="B976" s="13">
        <v>2.2176660815180892E-3</v>
      </c>
      <c r="C976" s="13">
        <f t="shared" si="84"/>
        <v>8.8918240793070644E-4</v>
      </c>
      <c r="D976" s="6">
        <f t="shared" si="85"/>
        <v>7.9064535457344923E-7</v>
      </c>
      <c r="E976" s="13">
        <f t="shared" si="88"/>
        <v>1.6609152074746874E-4</v>
      </c>
      <c r="F976" s="6">
        <f t="shared" si="89"/>
        <v>3.7051217204998137E-6</v>
      </c>
      <c r="G976" s="14">
        <f t="shared" si="86"/>
        <v>5.0344004156977222</v>
      </c>
      <c r="H976" s="13">
        <v>2.426249545720187E-3</v>
      </c>
      <c r="I976" s="13">
        <f t="shared" si="87"/>
        <v>1.9248692736130975E-3</v>
      </c>
    </row>
    <row r="977" spans="1:9" hidden="1" outlineLevel="1" x14ac:dyDescent="0.3">
      <c r="A977" s="12" t="s">
        <v>984</v>
      </c>
      <c r="B977" s="13">
        <v>-5.8419628594696153E-3</v>
      </c>
      <c r="C977" s="13">
        <f t="shared" si="84"/>
        <v>-7.1704465330569983E-3</v>
      </c>
      <c r="D977" s="6">
        <f t="shared" si="85"/>
        <v>5.1415303483429124E-5</v>
      </c>
      <c r="E977" s="13">
        <f t="shared" si="88"/>
        <v>8.8918240793070644E-4</v>
      </c>
      <c r="F977" s="6">
        <f t="shared" si="89"/>
        <v>5.76827125365038E-6</v>
      </c>
      <c r="G977" s="14">
        <f t="shared" si="86"/>
        <v>1.6875240045385058</v>
      </c>
      <c r="H977" s="13">
        <v>2.7931203827963715E-3</v>
      </c>
      <c r="I977" s="13">
        <f t="shared" si="87"/>
        <v>2.4017225596746974E-3</v>
      </c>
    </row>
    <row r="978" spans="1:9" hidden="1" outlineLevel="1" x14ac:dyDescent="0.3">
      <c r="A978" s="12" t="s">
        <v>985</v>
      </c>
      <c r="B978" s="13">
        <v>8.7690455528976891E-3</v>
      </c>
      <c r="C978" s="13">
        <f t="shared" si="84"/>
        <v>7.440561879310306E-3</v>
      </c>
      <c r="D978" s="6">
        <f t="shared" si="85"/>
        <v>5.5361961079845713E-5</v>
      </c>
      <c r="E978" s="13">
        <f t="shared" si="88"/>
        <v>-7.1704465330569983E-3</v>
      </c>
      <c r="F978" s="6">
        <f t="shared" si="89"/>
        <v>2.939695018986524E-5</v>
      </c>
      <c r="G978" s="14">
        <f t="shared" si="86"/>
        <v>2.9008880002097794</v>
      </c>
      <c r="H978" s="13">
        <v>4.0427296418888486E-3</v>
      </c>
      <c r="I978" s="13">
        <f t="shared" si="87"/>
        <v>5.4218954425426947E-3</v>
      </c>
    </row>
    <row r="979" spans="1:9" hidden="1" outlineLevel="1" x14ac:dyDescent="0.3">
      <c r="A979" s="12" t="s">
        <v>986</v>
      </c>
      <c r="B979" s="13">
        <v>4.2973414690568616E-3</v>
      </c>
      <c r="C979" s="13">
        <f t="shared" ref="C979:C1043" si="90">B979-B$8</f>
        <v>2.9688577954694786E-3</v>
      </c>
      <c r="D979" s="6">
        <f t="shared" ref="D979:D1043" si="91">C979^2</f>
        <v>8.8141166097198921E-6</v>
      </c>
      <c r="E979" s="13">
        <f t="shared" si="88"/>
        <v>7.440561879310306E-3</v>
      </c>
      <c r="F979" s="6">
        <f t="shared" si="89"/>
        <v>2.0669808330973318E-5</v>
      </c>
      <c r="G979" s="14">
        <f t="shared" ref="G979:G1022" si="92">IFERROR(LN(_xlfn.GAMMA((B$14+1)/2)/(H979*SQRT(B$14*PI())*_xlfn.GAMMA(B$14/2))*(1 + D979/(H979^2*B$14))^(-(B$14+1)/2)),-10000)</f>
        <v>4.3879850560748919</v>
      </c>
      <c r="H979" s="13">
        <v>3.3134297553153629E-3</v>
      </c>
      <c r="I979" s="13">
        <f t="shared" ref="I979:I1043" si="93">SQRT(F979)</f>
        <v>4.5464060895363621E-3</v>
      </c>
    </row>
    <row r="980" spans="1:9" hidden="1" outlineLevel="1" x14ac:dyDescent="0.3">
      <c r="A980" s="12" t="s">
        <v>987</v>
      </c>
      <c r="B980" s="13">
        <v>-1.3500571571324227E-3</v>
      </c>
      <c r="C980" s="13">
        <f t="shared" si="90"/>
        <v>-2.6785408307198055E-3</v>
      </c>
      <c r="D980" s="6">
        <f t="shared" si="91"/>
        <v>7.1745809818331461E-6</v>
      </c>
      <c r="E980" s="13">
        <f t="shared" ref="E980:E1044" si="94">C979</f>
        <v>2.9688577954694786E-3</v>
      </c>
      <c r="F980" s="6">
        <f t="shared" ref="F980:F1022" si="95">EXP(B$9 + B$10*ABS(E980/SQRT(H979^2)) + B$11*E980/SQRT(H979^2) + B$12*LN(H979^2))</f>
        <v>1.1568691547105515E-5</v>
      </c>
      <c r="G980" s="14">
        <f t="shared" si="92"/>
        <v>4.4656758950492588</v>
      </c>
      <c r="H980" s="13">
        <v>2.2379322763120377E-3</v>
      </c>
      <c r="I980" s="13">
        <f t="shared" si="93"/>
        <v>3.4012779285300275E-3</v>
      </c>
    </row>
    <row r="981" spans="1:9" hidden="1" outlineLevel="1" x14ac:dyDescent="0.3">
      <c r="A981" s="12" t="s">
        <v>988</v>
      </c>
      <c r="B981" s="13">
        <v>3.1171346489786849E-4</v>
      </c>
      <c r="C981" s="13">
        <f t="shared" si="90"/>
        <v>-1.0167702086895142E-3</v>
      </c>
      <c r="D981" s="6">
        <f t="shared" si="91"/>
        <v>1.0338216572785183E-6</v>
      </c>
      <c r="E981" s="13">
        <f t="shared" si="94"/>
        <v>-2.6785408307198055E-3</v>
      </c>
      <c r="F981" s="6">
        <f t="shared" si="95"/>
        <v>8.9938351716981889E-6</v>
      </c>
      <c r="G981" s="14">
        <f t="shared" si="92"/>
        <v>4.9365223200469837</v>
      </c>
      <c r="H981" s="13">
        <v>2.6599494623146948E-3</v>
      </c>
      <c r="I981" s="13">
        <f t="shared" si="93"/>
        <v>2.9989723526065038E-3</v>
      </c>
    </row>
    <row r="982" spans="1:9" hidden="1" outlineLevel="1" x14ac:dyDescent="0.3">
      <c r="A982" s="12" t="s">
        <v>989</v>
      </c>
      <c r="B982" s="13">
        <v>2.8385281677768184E-3</v>
      </c>
      <c r="C982" s="13">
        <f t="shared" si="90"/>
        <v>1.5100444941894356E-3</v>
      </c>
      <c r="D982" s="6">
        <f t="shared" si="91"/>
        <v>2.2802343744318282E-6</v>
      </c>
      <c r="E982" s="13">
        <f t="shared" si="94"/>
        <v>-1.0167702086895142E-3</v>
      </c>
      <c r="F982" s="6">
        <f t="shared" si="95"/>
        <v>7.8170754686293722E-6</v>
      </c>
      <c r="G982" s="14">
        <f t="shared" si="92"/>
        <v>4.5713761232749208</v>
      </c>
      <c r="H982" s="13">
        <v>3.8114795864883557E-3</v>
      </c>
      <c r="I982" s="13">
        <f t="shared" si="93"/>
        <v>2.7959033367821163E-3</v>
      </c>
    </row>
    <row r="983" spans="1:9" hidden="1" outlineLevel="1" x14ac:dyDescent="0.3">
      <c r="A983" s="12" t="s">
        <v>990</v>
      </c>
      <c r="B983" s="13">
        <v>-3.3508296923669389E-4</v>
      </c>
      <c r="C983" s="13">
        <f t="shared" si="90"/>
        <v>-1.6635666428240767E-3</v>
      </c>
      <c r="D983" s="6">
        <f t="shared" si="91"/>
        <v>2.7674539751169695E-6</v>
      </c>
      <c r="E983" s="13">
        <f t="shared" si="94"/>
        <v>1.5100444941894356E-3</v>
      </c>
      <c r="F983" s="6">
        <f t="shared" si="95"/>
        <v>1.3402268839771371E-5</v>
      </c>
      <c r="G983" s="14">
        <f t="shared" si="92"/>
        <v>4.7027643232418193</v>
      </c>
      <c r="H983" s="13">
        <v>3.1417594489937181E-3</v>
      </c>
      <c r="I983" s="13">
        <f t="shared" si="93"/>
        <v>3.6609109303247698E-3</v>
      </c>
    </row>
    <row r="984" spans="1:9" hidden="1" outlineLevel="1" x14ac:dyDescent="0.3">
      <c r="A984" s="12" t="s">
        <v>991</v>
      </c>
      <c r="B984" s="13">
        <v>-3.401266163481994E-3</v>
      </c>
      <c r="C984" s="13">
        <f t="shared" si="90"/>
        <v>-4.7297498370693766E-3</v>
      </c>
      <c r="D984" s="6">
        <f t="shared" si="91"/>
        <v>2.2370533521257793E-5</v>
      </c>
      <c r="E984" s="13">
        <f t="shared" si="94"/>
        <v>-1.6635666428240767E-3</v>
      </c>
      <c r="F984" s="6">
        <f t="shared" si="95"/>
        <v>1.1562361601393145E-5</v>
      </c>
      <c r="G984" s="14">
        <f t="shared" si="92"/>
        <v>3.5786583715480598</v>
      </c>
      <c r="H984" s="13">
        <v>2.8724017173739893E-3</v>
      </c>
      <c r="I984" s="13">
        <f t="shared" si="93"/>
        <v>3.4003472765870759E-3</v>
      </c>
    </row>
    <row r="985" spans="1:9" hidden="1" outlineLevel="1" x14ac:dyDescent="0.3">
      <c r="A985" s="12" t="s">
        <v>992</v>
      </c>
      <c r="B985" s="13">
        <v>-1.3194454045593487E-3</v>
      </c>
      <c r="C985" s="13">
        <f t="shared" si="90"/>
        <v>-2.6479290781467315E-3</v>
      </c>
      <c r="D985" s="6">
        <f t="shared" si="91"/>
        <v>7.0115284028949996E-6</v>
      </c>
      <c r="E985" s="13">
        <f t="shared" si="94"/>
        <v>-4.7297498370693766E-3</v>
      </c>
      <c r="F985" s="6">
        <f t="shared" si="95"/>
        <v>1.8407475786702278E-5</v>
      </c>
      <c r="G985" s="14">
        <f t="shared" si="92"/>
        <v>4.2835648967497955</v>
      </c>
      <c r="H985" s="13">
        <v>4.6852821503445405E-3</v>
      </c>
      <c r="I985" s="13">
        <f t="shared" si="93"/>
        <v>4.2903934302931102E-3</v>
      </c>
    </row>
    <row r="986" spans="1:9" hidden="1" outlineLevel="1" x14ac:dyDescent="0.3">
      <c r="A986" s="12" t="s">
        <v>993</v>
      </c>
      <c r="B986" s="13">
        <v>-4.6162382762889205E-3</v>
      </c>
      <c r="C986" s="13">
        <f t="shared" si="90"/>
        <v>-5.9447219498763035E-3</v>
      </c>
      <c r="D986" s="6">
        <f t="shared" si="91"/>
        <v>3.5339719061341118E-5</v>
      </c>
      <c r="E986" s="13">
        <f t="shared" si="94"/>
        <v>-2.6479290781467315E-3</v>
      </c>
      <c r="F986" s="6">
        <f t="shared" si="95"/>
        <v>2.4728055685064406E-5</v>
      </c>
      <c r="G986" s="14">
        <f t="shared" si="92"/>
        <v>3.6972351731779791</v>
      </c>
      <c r="H986" s="13">
        <v>5.4606287310588085E-3</v>
      </c>
      <c r="I986" s="13">
        <f t="shared" si="93"/>
        <v>4.9727312098146233E-3</v>
      </c>
    </row>
    <row r="987" spans="1:9" hidden="1" outlineLevel="1" x14ac:dyDescent="0.3">
      <c r="A987" s="12" t="s">
        <v>994</v>
      </c>
      <c r="B987" s="13">
        <v>-7.7526176231305427E-3</v>
      </c>
      <c r="C987" s="13">
        <f t="shared" si="90"/>
        <v>-9.0811012967179257E-3</v>
      </c>
      <c r="D987" s="6">
        <f t="shared" si="91"/>
        <v>8.246640076125199E-5</v>
      </c>
      <c r="E987" s="13">
        <f t="shared" si="94"/>
        <v>-5.9447219498763035E-3</v>
      </c>
      <c r="F987" s="6">
        <f t="shared" si="95"/>
        <v>4.4132570978420689E-5</v>
      </c>
      <c r="G987" s="14">
        <f t="shared" si="92"/>
        <v>3.2622902715174047</v>
      </c>
      <c r="H987" s="13">
        <v>7.9615356820999152E-3</v>
      </c>
      <c r="I987" s="13">
        <f t="shared" si="93"/>
        <v>6.6432349784138062E-3</v>
      </c>
    </row>
    <row r="988" spans="1:9" hidden="1" outlineLevel="1" x14ac:dyDescent="0.3">
      <c r="A988" s="12" t="s">
        <v>995</v>
      </c>
      <c r="B988" s="13">
        <v>2.273922239413449E-3</v>
      </c>
      <c r="C988" s="13">
        <f t="shared" si="90"/>
        <v>9.4543856582606617E-4</v>
      </c>
      <c r="D988" s="6">
        <f t="shared" si="91"/>
        <v>8.9385408175124888E-7</v>
      </c>
      <c r="E988" s="13">
        <f t="shared" si="94"/>
        <v>-9.0811012967179257E-3</v>
      </c>
      <c r="F988" s="6">
        <f t="shared" si="95"/>
        <v>9.1356837322780174E-5</v>
      </c>
      <c r="G988" s="14">
        <f t="shared" si="92"/>
        <v>3.9248064817999628</v>
      </c>
      <c r="H988" s="13">
        <v>7.8141686174821815E-3</v>
      </c>
      <c r="I988" s="13">
        <f t="shared" si="93"/>
        <v>9.5580770724440264E-3</v>
      </c>
    </row>
    <row r="989" spans="1:9" hidden="1" outlineLevel="1" x14ac:dyDescent="0.3">
      <c r="A989" s="12" t="s">
        <v>996</v>
      </c>
      <c r="B989" s="13">
        <v>-5.7631743778016721E-3</v>
      </c>
      <c r="C989" s="13">
        <f t="shared" si="90"/>
        <v>-7.0916580513890552E-3</v>
      </c>
      <c r="D989" s="6">
        <f t="shared" si="91"/>
        <v>5.0291613917831214E-5</v>
      </c>
      <c r="E989" s="13">
        <f t="shared" si="94"/>
        <v>9.4543856582606617E-4</v>
      </c>
      <c r="F989" s="6">
        <f t="shared" si="95"/>
        <v>4.7611447103533709E-5</v>
      </c>
      <c r="G989" s="14">
        <f t="shared" si="92"/>
        <v>3.5177390185549373</v>
      </c>
      <c r="H989" s="13">
        <v>6.4158857171801821E-3</v>
      </c>
      <c r="I989" s="13">
        <f t="shared" si="93"/>
        <v>6.9001048617780957E-3</v>
      </c>
    </row>
    <row r="990" spans="1:9" hidden="1" outlineLevel="1" x14ac:dyDescent="0.3">
      <c r="A990" s="12" t="s">
        <v>997</v>
      </c>
      <c r="B990" s="13">
        <v>8.4382066732456781E-3</v>
      </c>
      <c r="C990" s="13">
        <f t="shared" si="90"/>
        <v>7.1097229996582951E-3</v>
      </c>
      <c r="D990" s="6">
        <f t="shared" si="91"/>
        <v>5.0548161131870146E-5</v>
      </c>
      <c r="E990" s="13">
        <f t="shared" si="94"/>
        <v>-7.0916580513890552E-3</v>
      </c>
      <c r="F990" s="6">
        <f t="shared" si="95"/>
        <v>6.0048066783129115E-5</v>
      </c>
      <c r="G990" s="14">
        <f t="shared" si="92"/>
        <v>3.4939814369235109</v>
      </c>
      <c r="H990" s="13">
        <v>6.0048535297321836E-3</v>
      </c>
      <c r="I990" s="13">
        <f t="shared" si="93"/>
        <v>7.7490687687701617E-3</v>
      </c>
    </row>
    <row r="991" spans="1:9" hidden="1" outlineLevel="1" x14ac:dyDescent="0.3">
      <c r="A991" s="12" t="s">
        <v>998</v>
      </c>
      <c r="B991" s="13">
        <v>-1.5523011230354105E-3</v>
      </c>
      <c r="C991" s="13">
        <f t="shared" si="90"/>
        <v>-2.8807847966227933E-3</v>
      </c>
      <c r="D991" s="6">
        <f t="shared" si="91"/>
        <v>8.2989210444530279E-6</v>
      </c>
      <c r="E991" s="13">
        <f t="shared" si="94"/>
        <v>7.1097229996582951E-3</v>
      </c>
      <c r="F991" s="6">
        <f t="shared" si="95"/>
        <v>3.7113069352076174E-5</v>
      </c>
      <c r="G991" s="14">
        <f t="shared" si="92"/>
        <v>3.9648201085946324</v>
      </c>
      <c r="H991" s="13">
        <v>6.9364780171927137E-3</v>
      </c>
      <c r="I991" s="13">
        <f t="shared" si="93"/>
        <v>6.092049683979619E-3</v>
      </c>
    </row>
    <row r="992" spans="1:9" hidden="1" outlineLevel="1" x14ac:dyDescent="0.3">
      <c r="A992" s="12" t="s">
        <v>999</v>
      </c>
      <c r="B992" s="13">
        <v>-9.1526831464338165E-3</v>
      </c>
      <c r="C992" s="13">
        <f t="shared" si="90"/>
        <v>-1.0481166820021199E-2</v>
      </c>
      <c r="D992" s="6">
        <f t="shared" si="91"/>
        <v>1.0985485790911328E-4</v>
      </c>
      <c r="E992" s="13">
        <f t="shared" si="94"/>
        <v>-2.8807847966227933E-3</v>
      </c>
      <c r="F992" s="6">
        <f t="shared" si="95"/>
        <v>4.698694511897464E-5</v>
      </c>
      <c r="G992" s="14">
        <f t="shared" si="92"/>
        <v>2.0553136117117039</v>
      </c>
      <c r="H992" s="13">
        <v>4.8133721492479801E-3</v>
      </c>
      <c r="I992" s="13">
        <f t="shared" si="93"/>
        <v>6.8547024092205956E-3</v>
      </c>
    </row>
    <row r="993" spans="1:9" hidden="1" outlineLevel="1" x14ac:dyDescent="0.3">
      <c r="A993" s="12" t="s">
        <v>1000</v>
      </c>
      <c r="B993" s="13">
        <v>-1.7123020373769459E-2</v>
      </c>
      <c r="C993" s="13">
        <f t="shared" si="90"/>
        <v>-1.8451504047356841E-2</v>
      </c>
      <c r="D993" s="6">
        <f t="shared" si="91"/>
        <v>3.4045800160962587E-4</v>
      </c>
      <c r="E993" s="13">
        <f t="shared" si="94"/>
        <v>-1.0481166820021199E-2</v>
      </c>
      <c r="F993" s="6">
        <f t="shared" si="95"/>
        <v>6.4624330672641067E-5</v>
      </c>
      <c r="G993" s="14">
        <f t="shared" si="92"/>
        <v>2.5653208944756014</v>
      </c>
      <c r="H993" s="13">
        <v>1.7017720263044388E-2</v>
      </c>
      <c r="I993" s="13">
        <f t="shared" si="93"/>
        <v>8.0389259651175455E-3</v>
      </c>
    </row>
    <row r="994" spans="1:9" hidden="1" outlineLevel="1" x14ac:dyDescent="0.3">
      <c r="A994" s="12" t="s">
        <v>1001</v>
      </c>
      <c r="B994" s="13">
        <v>-8.1267968365917188E-4</v>
      </c>
      <c r="C994" s="13">
        <f t="shared" si="90"/>
        <v>-2.1411633572465546E-3</v>
      </c>
      <c r="D994" s="6">
        <f t="shared" si="91"/>
        <v>4.5845805224153371E-6</v>
      </c>
      <c r="E994" s="13">
        <f t="shared" si="94"/>
        <v>-1.8451504047356841E-2</v>
      </c>
      <c r="F994" s="6">
        <f t="shared" si="95"/>
        <v>3.6125779405489137E-4</v>
      </c>
      <c r="G994" s="14">
        <f t="shared" si="92"/>
        <v>3.8855895021990352</v>
      </c>
      <c r="H994" s="13">
        <v>7.8897749769546287E-3</v>
      </c>
      <c r="I994" s="13">
        <f t="shared" si="93"/>
        <v>1.9006782843366505E-2</v>
      </c>
    </row>
    <row r="995" spans="1:9" hidden="1" outlineLevel="1" x14ac:dyDescent="0.3">
      <c r="A995" s="12" t="s">
        <v>1002</v>
      </c>
      <c r="B995" s="13">
        <v>9.4745406640912491E-3</v>
      </c>
      <c r="C995" s="13">
        <f t="shared" si="90"/>
        <v>8.1460569905038669E-3</v>
      </c>
      <c r="D995" s="6">
        <f t="shared" si="91"/>
        <v>6.6358244492536911E-5</v>
      </c>
      <c r="E995" s="13">
        <f t="shared" si="94"/>
        <v>-2.1411633572465546E-3</v>
      </c>
      <c r="F995" s="6">
        <f t="shared" si="95"/>
        <v>5.4983542311591046E-5</v>
      </c>
      <c r="G995" s="14">
        <f t="shared" si="92"/>
        <v>3.3881615942422418</v>
      </c>
      <c r="H995" s="13">
        <v>7.8246586323026685E-3</v>
      </c>
      <c r="I995" s="13">
        <f t="shared" si="93"/>
        <v>7.4150888269521788E-3</v>
      </c>
    </row>
    <row r="996" spans="1:9" hidden="1" outlineLevel="1" x14ac:dyDescent="0.3">
      <c r="A996" s="12" t="s">
        <v>1003</v>
      </c>
      <c r="B996" s="13">
        <v>1.2061715863250257E-2</v>
      </c>
      <c r="C996" s="13">
        <f t="shared" si="90"/>
        <v>1.0733232189662874E-2</v>
      </c>
      <c r="D996" s="6">
        <f t="shared" si="91"/>
        <v>1.1520227323721531E-4</v>
      </c>
      <c r="E996" s="13">
        <f t="shared" si="94"/>
        <v>8.1460569905038669E-3</v>
      </c>
      <c r="F996" s="6">
        <f t="shared" si="95"/>
        <v>5.8678484496299515E-5</v>
      </c>
      <c r="G996" s="14">
        <f t="shared" si="92"/>
        <v>2.9897555984708104</v>
      </c>
      <c r="H996" s="13">
        <v>7.8239558849436067E-3</v>
      </c>
      <c r="I996" s="13">
        <f t="shared" si="93"/>
        <v>7.6601882807343265E-3</v>
      </c>
    </row>
    <row r="997" spans="1:9" hidden="1" outlineLevel="1" x14ac:dyDescent="0.3">
      <c r="A997" s="12" t="s">
        <v>1004</v>
      </c>
      <c r="B997" s="13">
        <v>1.4599428049598621E-3</v>
      </c>
      <c r="C997" s="13">
        <f t="shared" si="90"/>
        <v>1.314591313724793E-4</v>
      </c>
      <c r="D997" s="6">
        <f t="shared" si="91"/>
        <v>1.7281503221206773E-8</v>
      </c>
      <c r="E997" s="13">
        <f t="shared" si="94"/>
        <v>1.0733232189662874E-2</v>
      </c>
      <c r="F997" s="6">
        <f t="shared" si="95"/>
        <v>6.3190150199203454E-5</v>
      </c>
      <c r="G997" s="14">
        <f t="shared" si="92"/>
        <v>4.377359840979393</v>
      </c>
      <c r="H997" s="13">
        <v>5.0047116649820644E-3</v>
      </c>
      <c r="I997" s="13">
        <f t="shared" si="93"/>
        <v>7.9492232450223375E-3</v>
      </c>
    </row>
    <row r="998" spans="1:9" hidden="1" outlineLevel="1" x14ac:dyDescent="0.3">
      <c r="A998" s="12" t="s">
        <v>1005</v>
      </c>
      <c r="B998" s="13">
        <v>-2.7802175328761427E-3</v>
      </c>
      <c r="C998" s="13">
        <f t="shared" si="90"/>
        <v>-4.1087012064635253E-3</v>
      </c>
      <c r="D998" s="6">
        <f t="shared" si="91"/>
        <v>1.688142560399483E-5</v>
      </c>
      <c r="E998" s="13">
        <f t="shared" si="94"/>
        <v>1.314591313724793E-4</v>
      </c>
      <c r="F998" s="6">
        <f t="shared" si="95"/>
        <v>2.0424695474125158E-5</v>
      </c>
      <c r="G998" s="14">
        <f t="shared" si="92"/>
        <v>4.0670630263440106</v>
      </c>
      <c r="H998" s="13">
        <v>4.4837240129524435E-3</v>
      </c>
      <c r="I998" s="13">
        <f t="shared" si="93"/>
        <v>4.519368924321753E-3</v>
      </c>
    </row>
    <row r="999" spans="1:9" hidden="1" outlineLevel="1" x14ac:dyDescent="0.3">
      <c r="A999" s="12" t="s">
        <v>1006</v>
      </c>
      <c r="B999" s="13">
        <v>-2.0574321587474437E-2</v>
      </c>
      <c r="C999" s="13">
        <f t="shared" si="90"/>
        <v>-2.1902805261061819E-2</v>
      </c>
      <c r="D999" s="6">
        <f t="shared" si="91"/>
        <v>4.7973287830399731E-4</v>
      </c>
      <c r="E999" s="13">
        <f t="shared" si="94"/>
        <v>-4.1087012064635253E-3</v>
      </c>
      <c r="F999" s="6">
        <f t="shared" si="95"/>
        <v>2.7795706752385152E-5</v>
      </c>
      <c r="G999" s="14">
        <f t="shared" si="92"/>
        <v>0.89780024506762057</v>
      </c>
      <c r="H999" s="13">
        <v>9.097517574388864E-3</v>
      </c>
      <c r="I999" s="13">
        <f t="shared" si="93"/>
        <v>5.2721633844547301E-3</v>
      </c>
    </row>
    <row r="1000" spans="1:9" hidden="1" outlineLevel="1" x14ac:dyDescent="0.3">
      <c r="A1000" s="12" t="s">
        <v>1007</v>
      </c>
      <c r="B1000" s="13">
        <v>1.5679363733049781E-3</v>
      </c>
      <c r="C1000" s="13">
        <f t="shared" si="90"/>
        <v>2.394526997175953E-4</v>
      </c>
      <c r="D1000" s="6">
        <f t="shared" si="91"/>
        <v>5.7337595402044864E-8</v>
      </c>
      <c r="E1000" s="13">
        <f t="shared" si="94"/>
        <v>-2.1902805261061819E-2</v>
      </c>
      <c r="F1000" s="6">
        <f t="shared" si="95"/>
        <v>2.3921585563464466E-4</v>
      </c>
      <c r="G1000" s="14">
        <f t="shared" si="92"/>
        <v>4.2303224274442828</v>
      </c>
      <c r="H1000" s="13">
        <v>5.7944865024809611E-3</v>
      </c>
      <c r="I1000" s="13">
        <f t="shared" si="93"/>
        <v>1.5466604528294006E-2</v>
      </c>
    </row>
    <row r="1001" spans="1:9" hidden="1" outlineLevel="1" x14ac:dyDescent="0.3">
      <c r="A1001" s="12" t="s">
        <v>1008</v>
      </c>
      <c r="B1001" s="13">
        <v>-1.1981220973814677E-2</v>
      </c>
      <c r="C1001" s="13">
        <f t="shared" si="90"/>
        <v>-1.3309704647402059E-2</v>
      </c>
      <c r="D1001" s="6">
        <f t="shared" si="91"/>
        <v>1.7714823780107597E-4</v>
      </c>
      <c r="E1001" s="13">
        <f t="shared" si="94"/>
        <v>2.394526997175953E-4</v>
      </c>
      <c r="F1001" s="6">
        <f t="shared" si="95"/>
        <v>2.688200745678022E-5</v>
      </c>
      <c r="G1001" s="14">
        <f t="shared" si="92"/>
        <v>2.6992476746049379</v>
      </c>
      <c r="H1001" s="13">
        <v>9.0122468554324695E-3</v>
      </c>
      <c r="I1001" s="13">
        <f t="shared" si="93"/>
        <v>5.1847861534281454E-3</v>
      </c>
    </row>
    <row r="1002" spans="1:9" hidden="1" outlineLevel="1" x14ac:dyDescent="0.3">
      <c r="A1002" s="12" t="s">
        <v>1009</v>
      </c>
      <c r="B1002" s="13">
        <v>1.1425952216359555E-2</v>
      </c>
      <c r="C1002" s="13">
        <f t="shared" si="90"/>
        <v>1.0097468542772173E-2</v>
      </c>
      <c r="D1002" s="6">
        <f t="shared" si="91"/>
        <v>1.0195887097227358E-4</v>
      </c>
      <c r="E1002" s="13">
        <f t="shared" si="94"/>
        <v>-1.3309704647402059E-2</v>
      </c>
      <c r="F1002" s="6">
        <f t="shared" si="95"/>
        <v>1.3896640515157236E-4</v>
      </c>
      <c r="G1002" s="14">
        <f t="shared" si="92"/>
        <v>3.1369532062243706</v>
      </c>
      <c r="H1002" s="13">
        <v>1.2445351682309824E-2</v>
      </c>
      <c r="I1002" s="13">
        <f t="shared" si="93"/>
        <v>1.1788401297528532E-2</v>
      </c>
    </row>
    <row r="1003" spans="1:9" hidden="1" outlineLevel="1" x14ac:dyDescent="0.3">
      <c r="A1003" s="12" t="s">
        <v>1010</v>
      </c>
      <c r="B1003" s="13">
        <v>-1.3070933999937525E-2</v>
      </c>
      <c r="C1003" s="13">
        <f t="shared" si="90"/>
        <v>-1.4399417673524907E-2</v>
      </c>
      <c r="D1003" s="6">
        <f t="shared" si="91"/>
        <v>2.0734322933662144E-4</v>
      </c>
      <c r="E1003" s="13">
        <f t="shared" si="94"/>
        <v>1.0097468542772173E-2</v>
      </c>
      <c r="F1003" s="6">
        <f t="shared" si="95"/>
        <v>1.3161091636018052E-4</v>
      </c>
      <c r="G1003" s="14">
        <f t="shared" si="92"/>
        <v>2.6864325244777492</v>
      </c>
      <c r="H1003" s="13">
        <v>1.0386060885431906E-2</v>
      </c>
      <c r="I1003" s="13">
        <f t="shared" si="93"/>
        <v>1.1472180104939972E-2</v>
      </c>
    </row>
    <row r="1004" spans="1:9" hidden="1" outlineLevel="1" x14ac:dyDescent="0.3">
      <c r="A1004" s="12" t="s">
        <v>1011</v>
      </c>
      <c r="B1004" s="13">
        <v>1.0469458977261837E-2</v>
      </c>
      <c r="C1004" s="13">
        <f t="shared" si="90"/>
        <v>9.1409753036744545E-3</v>
      </c>
      <c r="D1004" s="6">
        <f t="shared" si="91"/>
        <v>8.355742950238628E-5</v>
      </c>
      <c r="E1004" s="13">
        <f t="shared" si="94"/>
        <v>-1.4399417673524907E-2</v>
      </c>
      <c r="F1004" s="6">
        <f t="shared" si="95"/>
        <v>1.717230655871422E-4</v>
      </c>
      <c r="G1004" s="14">
        <f t="shared" si="92"/>
        <v>3.2733002686447636</v>
      </c>
      <c r="H1004" s="13">
        <v>8.8220182775495398E-3</v>
      </c>
      <c r="I1004" s="13">
        <f t="shared" si="93"/>
        <v>1.3104314769843641E-2</v>
      </c>
    </row>
    <row r="1005" spans="1:9" hidden="1" outlineLevel="1" x14ac:dyDescent="0.3">
      <c r="A1005" s="12" t="s">
        <v>1012</v>
      </c>
      <c r="B1005" s="13">
        <v>4.0944935476352412E-3</v>
      </c>
      <c r="C1005" s="13">
        <f t="shared" si="90"/>
        <v>2.7660098740478582E-3</v>
      </c>
      <c r="D1005" s="6">
        <f t="shared" si="91"/>
        <v>7.6508106233302486E-6</v>
      </c>
      <c r="E1005" s="13">
        <f t="shared" si="94"/>
        <v>9.1409753036744545E-3</v>
      </c>
      <c r="F1005" s="6">
        <f t="shared" si="95"/>
        <v>7.3194869314169563E-5</v>
      </c>
      <c r="G1005" s="14">
        <f t="shared" si="92"/>
        <v>3.4477460661161805</v>
      </c>
      <c r="H1005" s="13">
        <v>1.2369924627099746E-2</v>
      </c>
      <c r="I1005" s="13">
        <f t="shared" si="93"/>
        <v>8.5554000090100734E-3</v>
      </c>
    </row>
    <row r="1006" spans="1:9" hidden="1" outlineLevel="1" x14ac:dyDescent="0.3">
      <c r="A1006" s="12" t="s">
        <v>1013</v>
      </c>
      <c r="B1006" s="13">
        <v>8.2640477350165494E-3</v>
      </c>
      <c r="C1006" s="13">
        <f t="shared" si="90"/>
        <v>6.9355640614291664E-3</v>
      </c>
      <c r="D1006" s="6">
        <f t="shared" si="91"/>
        <v>4.8102048850187832E-5</v>
      </c>
      <c r="E1006" s="13">
        <f t="shared" si="94"/>
        <v>2.7660098740478582E-3</v>
      </c>
      <c r="F1006" s="6">
        <f t="shared" si="95"/>
        <v>1.1405418821025762E-4</v>
      </c>
      <c r="G1006" s="14">
        <f t="shared" si="92"/>
        <v>3.4842359211737084</v>
      </c>
      <c r="H1006" s="13">
        <v>9.1977595542402247E-3</v>
      </c>
      <c r="I1006" s="13">
        <f t="shared" si="93"/>
        <v>1.0679615545994978E-2</v>
      </c>
    </row>
    <row r="1007" spans="1:9" hidden="1" outlineLevel="1" x14ac:dyDescent="0.3">
      <c r="A1007" s="12" t="s">
        <v>1014</v>
      </c>
      <c r="B1007" s="13">
        <v>-1.9155742909790841E-3</v>
      </c>
      <c r="C1007" s="13">
        <f t="shared" si="90"/>
        <v>-3.2440579645664669E-3</v>
      </c>
      <c r="D1007" s="6">
        <f t="shared" si="91"/>
        <v>1.0523912077467128E-5</v>
      </c>
      <c r="E1007" s="13">
        <f t="shared" si="94"/>
        <v>6.9355640614291664E-3</v>
      </c>
      <c r="F1007" s="6">
        <f t="shared" si="95"/>
        <v>7.4220578730848906E-5</v>
      </c>
      <c r="G1007" s="14">
        <f t="shared" si="92"/>
        <v>4.2946302354235604</v>
      </c>
      <c r="H1007" s="13">
        <v>3.7010612470561042E-3</v>
      </c>
      <c r="I1007" s="13">
        <f t="shared" si="93"/>
        <v>8.615136605466504E-3</v>
      </c>
    </row>
    <row r="1008" spans="1:9" hidden="1" outlineLevel="1" x14ac:dyDescent="0.3">
      <c r="A1008" s="12" t="s">
        <v>1015</v>
      </c>
      <c r="B1008" s="13">
        <v>-6.8894637904681668E-3</v>
      </c>
      <c r="C1008" s="13">
        <f t="shared" si="90"/>
        <v>-8.2179474640555489E-3</v>
      </c>
      <c r="D1008" s="6">
        <f t="shared" si="91"/>
        <v>6.7534660521977033E-5</v>
      </c>
      <c r="E1008" s="13">
        <f t="shared" si="94"/>
        <v>-3.2440579645664669E-3</v>
      </c>
      <c r="F1008" s="6">
        <f t="shared" si="95"/>
        <v>1.9051555134448224E-5</v>
      </c>
      <c r="G1008" s="14">
        <f t="shared" si="92"/>
        <v>3.3736487579622545</v>
      </c>
      <c r="H1008" s="13">
        <v>8.9792369423680549E-3</v>
      </c>
      <c r="I1008" s="13">
        <f t="shared" si="93"/>
        <v>4.3648087168223337E-3</v>
      </c>
    </row>
    <row r="1009" spans="1:12" hidden="1" outlineLevel="1" x14ac:dyDescent="0.3">
      <c r="A1009" s="12" t="s">
        <v>1016</v>
      </c>
      <c r="B1009" s="13">
        <v>-2.4196966754627294E-3</v>
      </c>
      <c r="C1009" s="13">
        <f t="shared" si="90"/>
        <v>-3.748180349050112E-3</v>
      </c>
      <c r="D1009" s="6">
        <f t="shared" si="91"/>
        <v>1.404885592900542E-5</v>
      </c>
      <c r="E1009" s="13">
        <f t="shared" si="94"/>
        <v>-8.2179474640555489E-3</v>
      </c>
      <c r="F1009" s="6">
        <f t="shared" si="95"/>
        <v>1.0050533497783827E-4</v>
      </c>
      <c r="G1009" s="14">
        <f t="shared" si="92"/>
        <v>4.1199357897766538</v>
      </c>
      <c r="H1009" s="13">
        <v>4.7252160135799999E-3</v>
      </c>
      <c r="I1009" s="13">
        <f t="shared" si="93"/>
        <v>1.0025234908860653E-2</v>
      </c>
    </row>
    <row r="1010" spans="1:12" hidden="1" outlineLevel="1" x14ac:dyDescent="0.3">
      <c r="A1010" s="12" t="s">
        <v>1017</v>
      </c>
      <c r="B1010" s="13">
        <v>3.0179781813102643E-3</v>
      </c>
      <c r="C1010" s="13">
        <f t="shared" si="90"/>
        <v>1.6894945077228815E-3</v>
      </c>
      <c r="D1010" s="6">
        <f t="shared" si="91"/>
        <v>2.8543916916257818E-6</v>
      </c>
      <c r="E1010" s="13">
        <f t="shared" si="94"/>
        <v>-3.748180349050112E-3</v>
      </c>
      <c r="F1010" s="6">
        <f t="shared" si="95"/>
        <v>2.8573395606998321E-5</v>
      </c>
      <c r="G1010" s="14">
        <f t="shared" si="92"/>
        <v>3.9827904903602405</v>
      </c>
      <c r="H1010" s="13">
        <v>7.2275195386198553E-3</v>
      </c>
      <c r="I1010" s="13">
        <f t="shared" si="93"/>
        <v>5.3454088344109208E-3</v>
      </c>
    </row>
    <row r="1011" spans="1:12" hidden="1" outlineLevel="1" x14ac:dyDescent="0.3">
      <c r="A1011" s="12" t="s">
        <v>1018</v>
      </c>
      <c r="B1011" s="13">
        <v>1.6919170336133042E-2</v>
      </c>
      <c r="C1011" s="13">
        <f t="shared" si="90"/>
        <v>1.559068666254566E-2</v>
      </c>
      <c r="D1011" s="6">
        <f t="shared" si="91"/>
        <v>2.4306951060967913E-4</v>
      </c>
      <c r="E1011" s="13">
        <f t="shared" si="94"/>
        <v>1.6894945077228815E-3</v>
      </c>
      <c r="F1011" s="6">
        <f t="shared" si="95"/>
        <v>4.2261146113408225E-5</v>
      </c>
      <c r="G1011" s="14">
        <f t="shared" si="92"/>
        <v>1.6376722057454332</v>
      </c>
      <c r="H1011" s="13">
        <v>7.1203877452290804E-3</v>
      </c>
      <c r="I1011" s="13">
        <f t="shared" si="93"/>
        <v>6.5008573367986034E-3</v>
      </c>
    </row>
    <row r="1012" spans="1:12" hidden="1" outlineLevel="1" x14ac:dyDescent="0.3">
      <c r="A1012" s="12" t="s">
        <v>1019</v>
      </c>
      <c r="B1012" s="13">
        <v>7.4324416209213713E-3</v>
      </c>
      <c r="C1012" s="13">
        <f t="shared" si="90"/>
        <v>6.1039579473339883E-3</v>
      </c>
      <c r="D1012" s="6">
        <f t="shared" si="91"/>
        <v>3.7258302622821755E-5</v>
      </c>
      <c r="E1012" s="13">
        <f t="shared" si="94"/>
        <v>1.559068666254566E-2</v>
      </c>
      <c r="F1012" s="6">
        <f t="shared" si="95"/>
        <v>6.3765047570015063E-5</v>
      </c>
      <c r="G1012" s="14">
        <f t="shared" si="92"/>
        <v>3.3367978661994306</v>
      </c>
      <c r="H1012" s="13">
        <v>3.7362704617683838E-3</v>
      </c>
      <c r="I1012" s="13">
        <f t="shared" si="93"/>
        <v>7.9853019711226356E-3</v>
      </c>
    </row>
    <row r="1013" spans="1:12" hidden="1" outlineLevel="1" x14ac:dyDescent="0.3">
      <c r="A1013" s="12" t="s">
        <v>1020</v>
      </c>
      <c r="B1013" s="13">
        <v>3.3691227169670899E-3</v>
      </c>
      <c r="C1013" s="13">
        <f t="shared" si="90"/>
        <v>2.0406390433797073E-3</v>
      </c>
      <c r="D1013" s="6">
        <f t="shared" si="91"/>
        <v>4.1642077053656465E-6</v>
      </c>
      <c r="E1013" s="13">
        <f t="shared" si="94"/>
        <v>6.1039579473339883E-3</v>
      </c>
      <c r="F1013" s="6">
        <f t="shared" si="95"/>
        <v>1.7052286466439303E-5</v>
      </c>
      <c r="G1013" s="14">
        <f t="shared" si="92"/>
        <v>4.1342673859842911</v>
      </c>
      <c r="H1013" s="13">
        <v>6.0276244156545773E-3</v>
      </c>
      <c r="I1013" s="13">
        <f t="shared" si="93"/>
        <v>4.1294414230546124E-3</v>
      </c>
    </row>
    <row r="1014" spans="1:12" hidden="1" outlineLevel="1" x14ac:dyDescent="0.3">
      <c r="A1014" s="12" t="s">
        <v>1021</v>
      </c>
      <c r="B1014" s="13">
        <v>7.366160006043284E-3</v>
      </c>
      <c r="C1014" s="13">
        <f t="shared" si="90"/>
        <v>6.037676332455901E-3</v>
      </c>
      <c r="D1014" s="6">
        <f t="shared" si="91"/>
        <v>3.6453535495498142E-5</v>
      </c>
      <c r="E1014" s="13">
        <f t="shared" si="94"/>
        <v>2.0406390433797073E-3</v>
      </c>
      <c r="F1014" s="6">
        <f t="shared" si="95"/>
        <v>3.0914168078413339E-5</v>
      </c>
      <c r="G1014" s="14">
        <f t="shared" si="92"/>
        <v>3.1426794660488979</v>
      </c>
      <c r="H1014" s="13">
        <v>3.3273497620088768E-3</v>
      </c>
      <c r="I1014" s="13">
        <f t="shared" si="93"/>
        <v>5.5600510859535575E-3</v>
      </c>
    </row>
    <row r="1015" spans="1:12" hidden="1" outlineLevel="1" x14ac:dyDescent="0.3">
      <c r="A1015" s="12" t="s">
        <v>1022</v>
      </c>
      <c r="B1015" s="13">
        <v>3.6573205869523144E-3</v>
      </c>
      <c r="C1015" s="13">
        <f t="shared" si="90"/>
        <v>2.3288369133649314E-3</v>
      </c>
      <c r="D1015" s="6">
        <f t="shared" si="91"/>
        <v>5.423481369051101E-6</v>
      </c>
      <c r="E1015" s="13">
        <f t="shared" si="94"/>
        <v>6.037676332455901E-3</v>
      </c>
      <c r="F1015" s="6">
        <f t="shared" si="95"/>
        <v>1.4328311175476619E-5</v>
      </c>
      <c r="G1015" s="14">
        <f t="shared" si="92"/>
        <v>4.6418758575187855</v>
      </c>
      <c r="H1015" s="13">
        <v>2.3045439553631159E-3</v>
      </c>
      <c r="I1015" s="13">
        <f t="shared" si="93"/>
        <v>3.7852755745753333E-3</v>
      </c>
    </row>
    <row r="1016" spans="1:12" hidden="1" outlineLevel="1" x14ac:dyDescent="0.3">
      <c r="A1016" s="12" t="s">
        <v>1023</v>
      </c>
      <c r="B1016" s="13">
        <v>2.9914274720985803E-3</v>
      </c>
      <c r="C1016" s="13">
        <f t="shared" si="90"/>
        <v>1.6629437985111975E-3</v>
      </c>
      <c r="D1016" s="6">
        <f t="shared" si="91"/>
        <v>2.7653820770068503E-6</v>
      </c>
      <c r="E1016" s="13">
        <f t="shared" si="94"/>
        <v>2.3288369133649314E-3</v>
      </c>
      <c r="F1016" s="6">
        <f t="shared" si="95"/>
        <v>6.0595419922328875E-6</v>
      </c>
      <c r="G1016" s="14">
        <f t="shared" si="92"/>
        <v>4.7226867106653225</v>
      </c>
      <c r="H1016" s="13">
        <v>3.055434700811824E-3</v>
      </c>
      <c r="I1016" s="13">
        <f t="shared" si="93"/>
        <v>2.4616136967917789E-3</v>
      </c>
    </row>
    <row r="1017" spans="1:12" hidden="1" outlineLevel="1" x14ac:dyDescent="0.3">
      <c r="A1017" s="12" t="s">
        <v>1024</v>
      </c>
      <c r="B1017" s="13">
        <v>-1.0731549583585973E-3</v>
      </c>
      <c r="C1017" s="13">
        <f t="shared" si="90"/>
        <v>-2.4016386319459801E-3</v>
      </c>
      <c r="D1017" s="6">
        <f t="shared" si="91"/>
        <v>5.767868118455359E-6</v>
      </c>
      <c r="E1017" s="13">
        <f t="shared" si="94"/>
        <v>1.6629437985111975E-3</v>
      </c>
      <c r="F1017" s="6">
        <f t="shared" si="95"/>
        <v>9.2003722696785252E-6</v>
      </c>
      <c r="G1017" s="14">
        <f t="shared" si="92"/>
        <v>4.2168860025442898</v>
      </c>
      <c r="H1017" s="13">
        <v>5.3037098925669112E-3</v>
      </c>
      <c r="I1017" s="13">
        <f t="shared" si="93"/>
        <v>3.0332115438390585E-3</v>
      </c>
    </row>
    <row r="1018" spans="1:12" hidden="1" outlineLevel="1" x14ac:dyDescent="0.3">
      <c r="A1018" s="12" t="s">
        <v>1025</v>
      </c>
      <c r="B1018" s="13">
        <v>4.7369422309476855E-3</v>
      </c>
      <c r="C1018" s="13">
        <f t="shared" si="90"/>
        <v>3.4084585573603025E-3</v>
      </c>
      <c r="D1018" s="6">
        <f t="shared" si="91"/>
        <v>1.1617589737242675E-5</v>
      </c>
      <c r="E1018" s="13">
        <f t="shared" si="94"/>
        <v>-2.4016386319459801E-3</v>
      </c>
      <c r="F1018" s="6">
        <f t="shared" si="95"/>
        <v>2.919709126132356E-5</v>
      </c>
      <c r="G1018" s="14">
        <f t="shared" si="92"/>
        <v>4.1007196428822654</v>
      </c>
      <c r="H1018" s="13">
        <v>5.4116476082881372E-3</v>
      </c>
      <c r="I1018" s="13">
        <f t="shared" si="93"/>
        <v>5.4034332846185449E-3</v>
      </c>
    </row>
    <row r="1019" spans="1:12" hidden="1" outlineLevel="1" x14ac:dyDescent="0.3">
      <c r="A1019" s="12" t="s">
        <v>1026</v>
      </c>
      <c r="B1019" s="13">
        <v>1.818128616510003E-3</v>
      </c>
      <c r="C1019" s="13">
        <f t="shared" si="90"/>
        <v>4.8964494292262021E-4</v>
      </c>
      <c r="D1019" s="6">
        <f t="shared" si="91"/>
        <v>2.3975217012969599E-7</v>
      </c>
      <c r="E1019" s="13">
        <f t="shared" si="94"/>
        <v>3.4084585573603025E-3</v>
      </c>
      <c r="F1019" s="6">
        <f t="shared" si="95"/>
        <v>2.7030798924940517E-5</v>
      </c>
      <c r="G1019" s="14">
        <f t="shared" si="92"/>
        <v>4.3080022365055504</v>
      </c>
      <c r="H1019" s="13">
        <v>5.3434564955600955E-3</v>
      </c>
      <c r="I1019" s="13">
        <f t="shared" si="93"/>
        <v>5.1991152059692345E-3</v>
      </c>
    </row>
    <row r="1020" spans="1:12" hidden="1" outlineLevel="1" x14ac:dyDescent="0.3">
      <c r="A1020" s="12" t="s">
        <v>1027</v>
      </c>
      <c r="B1020" s="13">
        <v>-5.0644004514438486E-3</v>
      </c>
      <c r="C1020" s="13">
        <f t="shared" si="90"/>
        <v>-6.3928841250312316E-3</v>
      </c>
      <c r="D1020" s="6">
        <f t="shared" si="91"/>
        <v>4.0868967436076333E-5</v>
      </c>
      <c r="E1020" s="13">
        <f t="shared" si="94"/>
        <v>4.8964494292262021E-4</v>
      </c>
      <c r="F1020" s="6">
        <f t="shared" si="95"/>
        <v>2.3399011338807769E-5</v>
      </c>
      <c r="G1020" s="14">
        <f t="shared" si="92"/>
        <v>3.131904183192205</v>
      </c>
      <c r="H1020" s="13">
        <v>3.598063733545371E-3</v>
      </c>
      <c r="I1020" s="13">
        <f t="shared" si="93"/>
        <v>4.8372524576258957E-3</v>
      </c>
    </row>
    <row r="1021" spans="1:12" hidden="1" outlineLevel="1" x14ac:dyDescent="0.3">
      <c r="A1021" s="12" t="s">
        <v>1028</v>
      </c>
      <c r="B1021" s="13">
        <v>9.7813440400895506E-3</v>
      </c>
      <c r="C1021" s="13">
        <f t="shared" si="90"/>
        <v>8.4528603665021684E-3</v>
      </c>
      <c r="D1021" s="6">
        <f t="shared" si="91"/>
        <v>7.1450848375583179E-5</v>
      </c>
      <c r="E1021" s="13">
        <f t="shared" si="94"/>
        <v>-6.3928841250312316E-3</v>
      </c>
      <c r="F1021" s="6">
        <f t="shared" si="95"/>
        <v>3.0065157569997151E-5</v>
      </c>
      <c r="G1021" s="14">
        <f t="shared" si="92"/>
        <v>2.3094584193736925</v>
      </c>
      <c r="H1021" s="13">
        <v>3.9237704108846388E-3</v>
      </c>
      <c r="I1021" s="13">
        <f t="shared" si="93"/>
        <v>5.4831703940327395E-3</v>
      </c>
    </row>
    <row r="1022" spans="1:12" hidden="1" outlineLevel="1" x14ac:dyDescent="0.3">
      <c r="A1022" s="12" t="s">
        <v>1029</v>
      </c>
      <c r="B1022" s="13">
        <v>1.9474456805769699E-3</v>
      </c>
      <c r="C1022" s="13">
        <f t="shared" si="90"/>
        <v>6.1896200698958711E-4</v>
      </c>
      <c r="D1022" s="6">
        <f t="shared" si="91"/>
        <v>3.8311396609657767E-7</v>
      </c>
      <c r="E1022" s="13">
        <f t="shared" si="94"/>
        <v>8.4528603665021684E-3</v>
      </c>
      <c r="F1022" s="6">
        <f t="shared" si="95"/>
        <v>2.0984804118815501E-5</v>
      </c>
      <c r="G1022" s="14">
        <f t="shared" si="92"/>
        <v>4.0733475288364245</v>
      </c>
      <c r="H1022" s="13">
        <v>6.7566682665130802E-3</v>
      </c>
      <c r="I1022" s="13">
        <f t="shared" si="93"/>
        <v>4.5809173883421539E-3</v>
      </c>
    </row>
    <row r="1023" spans="1:12" collapsed="1" x14ac:dyDescent="0.3">
      <c r="A1023" s="12"/>
      <c r="B1023" s="13"/>
      <c r="C1023" s="13"/>
      <c r="D1023" s="6"/>
      <c r="E1023" s="13"/>
      <c r="F1023" s="6"/>
      <c r="G1023" s="14"/>
      <c r="H1023" s="13"/>
      <c r="I1023" s="13"/>
    </row>
    <row r="1024" spans="1:12" x14ac:dyDescent="0.3">
      <c r="A1024" s="12" t="s">
        <v>1030</v>
      </c>
      <c r="B1024" s="13">
        <v>1.7984504334932693E-3</v>
      </c>
      <c r="C1024" s="13">
        <f t="shared" si="90"/>
        <v>4.6996675990588653E-4</v>
      </c>
      <c r="D1024" s="6">
        <f t="shared" si="91"/>
        <v>2.2086875541643719E-7</v>
      </c>
      <c r="E1024" s="13">
        <f>C1022</f>
        <v>6.1896200698958711E-4</v>
      </c>
      <c r="F1024" s="6">
        <f>EXP(B$9 + B$10*ABS(E1024/SQRT(H1022^2)) + B$11*E1024/SQRT(H1022^2) + B$12*LN(H1022^2))</f>
        <v>3.6133352700415716E-5</v>
      </c>
      <c r="G1024" s="14">
        <f t="shared" ref="G1024:G1087" si="96">IFERROR(LN(_xlfn.GAMMA((B$14+1)/2)/(SQRT(F1024)*SQRT(B$14*PI())*_xlfn.GAMMA(B$14/2))*(1 + D1024/(F1024*B$14))^(-(B$14+1)/2)),-10000)</f>
        <v>4.1914122516762502</v>
      </c>
      <c r="H1024" s="13">
        <v>3.9543378307775141E-3</v>
      </c>
      <c r="I1024" s="13">
        <f t="shared" si="93"/>
        <v>6.0111024529960989E-3</v>
      </c>
      <c r="J1024" s="15">
        <f>SQRT((H1024-I1024)^2)</f>
        <v>2.0567646222185848E-3</v>
      </c>
      <c r="K1024" s="16">
        <f>ABS(H1024-I1024)/H1024</f>
        <v>0.52012870681162249</v>
      </c>
      <c r="L1024" s="16"/>
    </row>
    <row r="1025" spans="1:12" x14ac:dyDescent="0.3">
      <c r="A1025" s="12" t="s">
        <v>1031</v>
      </c>
      <c r="B1025" s="13">
        <v>3.673611276116367E-3</v>
      </c>
      <c r="C1025" s="13">
        <f t="shared" si="90"/>
        <v>2.345127602528984E-3</v>
      </c>
      <c r="D1025" s="6">
        <f t="shared" si="91"/>
        <v>5.4996234721433403E-6</v>
      </c>
      <c r="E1025" s="13">
        <f t="shared" si="94"/>
        <v>4.6996675990588653E-4</v>
      </c>
      <c r="F1025" s="6">
        <f>EXP(B$9 + B$10*ABS(E1025/SQRT(H1024^2)) + B$11*E1025/SQRT(H1024^2) + B$12*LN(H1024^2))</f>
        <v>1.348141640974425E-5</v>
      </c>
      <c r="G1025" s="14">
        <f t="shared" si="96"/>
        <v>4.4829844307069298</v>
      </c>
      <c r="H1025" s="13">
        <v>2.4408360064775425E-3</v>
      </c>
      <c r="I1025" s="13">
        <f t="shared" si="93"/>
        <v>3.6717048369584735E-3</v>
      </c>
      <c r="J1025" s="15">
        <f t="shared" ref="J1025:J1088" si="97">SQRT((H1025-I1025)^2)</f>
        <v>1.230868830480931E-3</v>
      </c>
      <c r="K1025" s="16">
        <f t="shared" ref="K1025:K1088" si="98">ABS(H1025-I1025)/H1025</f>
        <v>0.50428165891294008</v>
      </c>
      <c r="L1025" s="16"/>
    </row>
    <row r="1026" spans="1:12" x14ac:dyDescent="0.3">
      <c r="A1026" s="12" t="s">
        <v>1032</v>
      </c>
      <c r="B1026" s="13">
        <v>6.4405112404735685E-3</v>
      </c>
      <c r="C1026" s="13">
        <f t="shared" si="90"/>
        <v>5.1120275668861855E-3</v>
      </c>
      <c r="D1026" s="6">
        <f t="shared" si="91"/>
        <v>2.6132825844604294E-5</v>
      </c>
      <c r="E1026" s="13">
        <f t="shared" si="94"/>
        <v>2.345127602528984E-3</v>
      </c>
      <c r="F1026" s="6">
        <f t="shared" ref="F1026:F1089" si="99">EXP(B$9 + B$10*ABS(E1026/SQRT(H1025^2)) + B$11*E1026/SQRT(H1025^2) + B$12*LN(H1025^2))</f>
        <v>6.6649676706810521E-6</v>
      </c>
      <c r="G1026" s="14">
        <f t="shared" si="96"/>
        <v>3.0846455635506085</v>
      </c>
      <c r="H1026" s="13">
        <v>4.9595793823156908E-3</v>
      </c>
      <c r="I1026" s="13">
        <f t="shared" si="93"/>
        <v>2.5816598673491153E-3</v>
      </c>
      <c r="J1026" s="15">
        <f t="shared" si="97"/>
        <v>2.3779195149665755E-3</v>
      </c>
      <c r="K1026" s="16">
        <f t="shared" si="98"/>
        <v>0.47945991618674216</v>
      </c>
      <c r="L1026" s="16"/>
    </row>
    <row r="1027" spans="1:12" x14ac:dyDescent="0.3">
      <c r="A1027" s="12" t="s">
        <v>1033</v>
      </c>
      <c r="B1027" s="13">
        <v>4.1731721062601788E-3</v>
      </c>
      <c r="C1027" s="13">
        <f t="shared" si="90"/>
        <v>2.8446884326727958E-3</v>
      </c>
      <c r="D1027" s="6">
        <f t="shared" si="91"/>
        <v>8.0922522789824078E-6</v>
      </c>
      <c r="E1027" s="13">
        <f t="shared" si="94"/>
        <v>5.1120275668861855E-3</v>
      </c>
      <c r="F1027" s="6">
        <f t="shared" si="99"/>
        <v>2.5164300610972724E-5</v>
      </c>
      <c r="G1027" s="14">
        <f t="shared" si="96"/>
        <v>4.2141896760098598</v>
      </c>
      <c r="H1027" s="13">
        <v>2.178848692825087E-3</v>
      </c>
      <c r="I1027" s="13">
        <f t="shared" si="93"/>
        <v>5.0164031547487017E-3</v>
      </c>
      <c r="J1027" s="15">
        <f t="shared" si="97"/>
        <v>2.8375544619236148E-3</v>
      </c>
      <c r="K1027" s="16">
        <f t="shared" si="98"/>
        <v>1.3023182707765046</v>
      </c>
      <c r="L1027" s="16"/>
    </row>
    <row r="1028" spans="1:12" x14ac:dyDescent="0.3">
      <c r="A1028" s="12" t="s">
        <v>1034</v>
      </c>
      <c r="B1028" s="13">
        <v>3.7259083006282606E-3</v>
      </c>
      <c r="C1028" s="13">
        <f t="shared" si="90"/>
        <v>2.397424627040878E-3</v>
      </c>
      <c r="D1028" s="6">
        <f t="shared" si="91"/>
        <v>5.7476448423420925E-6</v>
      </c>
      <c r="E1028" s="13">
        <f t="shared" si="94"/>
        <v>2.8446884326727958E-3</v>
      </c>
      <c r="F1028" s="6">
        <f t="shared" si="99"/>
        <v>5.8357405940464415E-6</v>
      </c>
      <c r="G1028" s="14">
        <f t="shared" si="96"/>
        <v>4.6129027519945502</v>
      </c>
      <c r="H1028" s="13">
        <v>6.6060548187765996E-3</v>
      </c>
      <c r="I1028" s="13">
        <f t="shared" si="93"/>
        <v>2.4157277566080253E-3</v>
      </c>
      <c r="J1028" s="15">
        <f t="shared" si="97"/>
        <v>4.1903270621685747E-3</v>
      </c>
      <c r="K1028" s="16">
        <f t="shared" si="98"/>
        <v>0.63431612015363159</v>
      </c>
      <c r="L1028" s="16"/>
    </row>
    <row r="1029" spans="1:12" x14ac:dyDescent="0.3">
      <c r="A1029" s="12" t="s">
        <v>1035</v>
      </c>
      <c r="B1029" s="13">
        <v>8.8730678440489285E-4</v>
      </c>
      <c r="C1029" s="13">
        <f t="shared" si="90"/>
        <v>-4.4117688918248995E-4</v>
      </c>
      <c r="D1029" s="6">
        <f t="shared" si="91"/>
        <v>1.94637047548739E-7</v>
      </c>
      <c r="E1029" s="13">
        <f t="shared" si="94"/>
        <v>2.397424627040878E-3</v>
      </c>
      <c r="F1029" s="6">
        <f t="shared" si="99"/>
        <v>3.6831996790987669E-5</v>
      </c>
      <c r="G1029" s="14">
        <f t="shared" si="96"/>
        <v>4.1822522237367235</v>
      </c>
      <c r="H1029" s="13">
        <v>3.0927957059293928E-3</v>
      </c>
      <c r="I1029" s="13">
        <f t="shared" si="93"/>
        <v>6.0689370396295652E-3</v>
      </c>
      <c r="J1029" s="15">
        <f t="shared" si="97"/>
        <v>2.9761413337001724E-3</v>
      </c>
      <c r="K1029" s="16">
        <f t="shared" si="98"/>
        <v>0.96228190177399209</v>
      </c>
      <c r="L1029" s="16"/>
    </row>
    <row r="1030" spans="1:12" x14ac:dyDescent="0.3">
      <c r="A1030" s="12" t="s">
        <v>1036</v>
      </c>
      <c r="B1030" s="13">
        <v>-3.504869385575243E-3</v>
      </c>
      <c r="C1030" s="13">
        <f t="shared" si="90"/>
        <v>-4.8333530591626256E-3</v>
      </c>
      <c r="D1030" s="6">
        <f t="shared" si="91"/>
        <v>2.336130179451671E-5</v>
      </c>
      <c r="E1030" s="13">
        <f t="shared" si="94"/>
        <v>-4.4117688918248995E-4</v>
      </c>
      <c r="F1030" s="6">
        <f t="shared" si="99"/>
        <v>9.0264626896217285E-6</v>
      </c>
      <c r="G1030" s="14">
        <f t="shared" si="96"/>
        <v>3.5950625899875512</v>
      </c>
      <c r="H1030" s="13">
        <v>5.1104197570907761E-3</v>
      </c>
      <c r="I1030" s="13">
        <f t="shared" si="93"/>
        <v>3.0044072110187942E-3</v>
      </c>
      <c r="J1030" s="15">
        <f t="shared" si="97"/>
        <v>2.1060125460719819E-3</v>
      </c>
      <c r="K1030" s="16">
        <f t="shared" si="98"/>
        <v>0.41210167582611218</v>
      </c>
      <c r="L1030" s="16"/>
    </row>
    <row r="1031" spans="1:12" x14ac:dyDescent="0.3">
      <c r="A1031" s="12" t="s">
        <v>1037</v>
      </c>
      <c r="B1031" s="13">
        <v>-8.259833757375561E-3</v>
      </c>
      <c r="C1031" s="13">
        <f t="shared" si="90"/>
        <v>-9.5883174309629431E-3</v>
      </c>
      <c r="D1031" s="6">
        <f t="shared" si="91"/>
        <v>9.1935831156907818E-5</v>
      </c>
      <c r="E1031" s="13">
        <f t="shared" si="94"/>
        <v>-4.8333530591626256E-3</v>
      </c>
      <c r="F1031" s="6">
        <f t="shared" si="99"/>
        <v>3.6008783333612397E-5</v>
      </c>
      <c r="G1031" s="14">
        <f t="shared" si="96"/>
        <v>2.920651917282179</v>
      </c>
      <c r="H1031" s="13">
        <v>7.7794402593959347E-3</v>
      </c>
      <c r="I1031" s="13">
        <f t="shared" si="93"/>
        <v>6.0007318998279201E-3</v>
      </c>
      <c r="J1031" s="15">
        <f t="shared" si="97"/>
        <v>1.7787083595680146E-3</v>
      </c>
      <c r="K1031" s="16">
        <f t="shared" si="98"/>
        <v>0.22864220307106381</v>
      </c>
      <c r="L1031" s="16"/>
    </row>
    <row r="1032" spans="1:12" x14ac:dyDescent="0.3">
      <c r="A1032" s="12" t="s">
        <v>1038</v>
      </c>
      <c r="B1032" s="13">
        <v>5.5077572557522153E-4</v>
      </c>
      <c r="C1032" s="13">
        <f t="shared" si="90"/>
        <v>-7.7770794801216127E-4</v>
      </c>
      <c r="D1032" s="6">
        <f t="shared" si="91"/>
        <v>6.0482965240128652E-7</v>
      </c>
      <c r="E1032" s="13">
        <f t="shared" si="94"/>
        <v>-9.5883174309629431E-3</v>
      </c>
      <c r="F1032" s="6">
        <f t="shared" si="99"/>
        <v>9.2188478476212961E-5</v>
      </c>
      <c r="G1032" s="14">
        <f t="shared" si="96"/>
        <v>3.7228780915457045</v>
      </c>
      <c r="H1032" s="13">
        <v>3.4113371321265267E-3</v>
      </c>
      <c r="I1032" s="13">
        <f t="shared" si="93"/>
        <v>9.6014831394015867E-3</v>
      </c>
      <c r="J1032" s="15">
        <f t="shared" si="97"/>
        <v>6.1901460072750596E-3</v>
      </c>
      <c r="K1032" s="16">
        <f t="shared" si="98"/>
        <v>1.814580549362562</v>
      </c>
      <c r="L1032" s="16"/>
    </row>
    <row r="1033" spans="1:12" x14ac:dyDescent="0.3">
      <c r="A1033" s="12" t="s">
        <v>1039</v>
      </c>
      <c r="B1033" s="13">
        <v>7.196680911038463E-3</v>
      </c>
      <c r="C1033" s="13">
        <f t="shared" si="90"/>
        <v>5.86819723745108E-3</v>
      </c>
      <c r="D1033" s="6">
        <f t="shared" si="91"/>
        <v>3.4435738817628487E-5</v>
      </c>
      <c r="E1033" s="13">
        <f t="shared" si="94"/>
        <v>-7.7770794801216127E-4</v>
      </c>
      <c r="F1033" s="6">
        <f t="shared" si="99"/>
        <v>1.1357564952856412E-5</v>
      </c>
      <c r="G1033" s="14">
        <f t="shared" si="96"/>
        <v>3.2594287867445138</v>
      </c>
      <c r="H1033" s="13">
        <v>4.4341297073303932E-3</v>
      </c>
      <c r="I1033" s="13">
        <f t="shared" si="93"/>
        <v>3.3700986562497561E-3</v>
      </c>
      <c r="J1033" s="15">
        <f t="shared" si="97"/>
        <v>1.0640310510806371E-3</v>
      </c>
      <c r="K1033" s="16">
        <f t="shared" si="98"/>
        <v>0.23996389851239747</v>
      </c>
      <c r="L1033" s="16"/>
    </row>
    <row r="1034" spans="1:12" x14ac:dyDescent="0.3">
      <c r="A1034" s="12" t="s">
        <v>1040</v>
      </c>
      <c r="B1034" s="13">
        <v>-1.0677315509449458E-5</v>
      </c>
      <c r="C1034" s="13">
        <f t="shared" si="90"/>
        <v>-1.3391609890968323E-3</v>
      </c>
      <c r="D1034" s="6">
        <f t="shared" si="91"/>
        <v>1.7933521547188061E-6</v>
      </c>
      <c r="E1034" s="13">
        <f t="shared" si="94"/>
        <v>5.86819723745108E-3</v>
      </c>
      <c r="F1034" s="6">
        <f t="shared" si="99"/>
        <v>2.1839952477119534E-5</v>
      </c>
      <c r="G1034" s="14">
        <f t="shared" si="96"/>
        <v>4.4050433315155617</v>
      </c>
      <c r="H1034" s="13">
        <v>3.6280917387699258E-3</v>
      </c>
      <c r="I1034" s="13">
        <f t="shared" si="93"/>
        <v>4.6733234937375709E-3</v>
      </c>
      <c r="J1034" s="15">
        <f t="shared" si="97"/>
        <v>1.045231754967645E-3</v>
      </c>
      <c r="K1034" s="16">
        <f t="shared" si="98"/>
        <v>0.28809408091814737</v>
      </c>
      <c r="L1034" s="16"/>
    </row>
    <row r="1035" spans="1:12" x14ac:dyDescent="0.3">
      <c r="A1035" s="12" t="s">
        <v>1041</v>
      </c>
      <c r="B1035" s="13">
        <v>3.8577581225869607E-3</v>
      </c>
      <c r="C1035" s="13">
        <f t="shared" si="90"/>
        <v>2.5292744489995777E-3</v>
      </c>
      <c r="D1035" s="6">
        <f t="shared" si="91"/>
        <v>6.3972292383621175E-6</v>
      </c>
      <c r="E1035" s="13">
        <f t="shared" si="94"/>
        <v>-1.3391609890968323E-3</v>
      </c>
      <c r="F1035" s="6">
        <f t="shared" si="99"/>
        <v>1.3786261391415633E-5</v>
      </c>
      <c r="G1035" s="14">
        <f t="shared" si="96"/>
        <v>4.4437139332193949</v>
      </c>
      <c r="H1035" s="13">
        <v>4.7815323640327517E-3</v>
      </c>
      <c r="I1035" s="13">
        <f t="shared" si="93"/>
        <v>3.712985509184709E-3</v>
      </c>
      <c r="J1035" s="15">
        <f t="shared" si="97"/>
        <v>1.0685468548480427E-3</v>
      </c>
      <c r="K1035" s="16">
        <f t="shared" si="98"/>
        <v>0.22347372630702611</v>
      </c>
      <c r="L1035" s="16"/>
    </row>
    <row r="1036" spans="1:12" x14ac:dyDescent="0.3">
      <c r="A1036" s="12" t="s">
        <v>1042</v>
      </c>
      <c r="B1036" s="13">
        <v>-2.6050195943357248E-3</v>
      </c>
      <c r="C1036" s="13">
        <f t="shared" si="90"/>
        <v>-3.9335032679231078E-3</v>
      </c>
      <c r="D1036" s="6">
        <f t="shared" si="91"/>
        <v>1.547244795876177E-5</v>
      </c>
      <c r="E1036" s="13">
        <f t="shared" si="94"/>
        <v>2.5292744489995777E-3</v>
      </c>
      <c r="F1036" s="6">
        <f t="shared" si="99"/>
        <v>2.1012182082080114E-5</v>
      </c>
      <c r="G1036" s="14">
        <f t="shared" si="96"/>
        <v>4.0966767001295619</v>
      </c>
      <c r="H1036" s="13">
        <v>1.982449126250898E-3</v>
      </c>
      <c r="I1036" s="13">
        <f t="shared" si="93"/>
        <v>4.5839046763736391E-3</v>
      </c>
      <c r="J1036" s="15">
        <f t="shared" si="97"/>
        <v>2.6014555501227411E-3</v>
      </c>
      <c r="K1036" s="16">
        <f t="shared" si="98"/>
        <v>1.3122432831567663</v>
      </c>
      <c r="L1036" s="16"/>
    </row>
    <row r="1037" spans="1:12" x14ac:dyDescent="0.3">
      <c r="A1037" s="12" t="s">
        <v>1043</v>
      </c>
      <c r="B1037" s="13">
        <v>3.379039774514253E-3</v>
      </c>
      <c r="C1037" s="13">
        <f t="shared" si="90"/>
        <v>2.0505561009268704E-3</v>
      </c>
      <c r="D1037" s="6">
        <f t="shared" si="91"/>
        <v>4.2047803230484095E-6</v>
      </c>
      <c r="E1037" s="13">
        <f t="shared" si="94"/>
        <v>-3.9335032679231078E-3</v>
      </c>
      <c r="F1037" s="6">
        <f t="shared" si="99"/>
        <v>1.120939211759364E-5</v>
      </c>
      <c r="G1037" s="14">
        <f t="shared" si="96"/>
        <v>4.5917080993664374</v>
      </c>
      <c r="H1037" s="13">
        <v>6.5215996550312457E-3</v>
      </c>
      <c r="I1037" s="13">
        <f t="shared" si="93"/>
        <v>3.3480430280379671E-3</v>
      </c>
      <c r="J1037" s="15">
        <f t="shared" si="97"/>
        <v>3.1735566269932786E-3</v>
      </c>
      <c r="K1037" s="16">
        <f t="shared" si="98"/>
        <v>0.48662242315732485</v>
      </c>
      <c r="L1037" s="16"/>
    </row>
    <row r="1038" spans="1:12" x14ac:dyDescent="0.3">
      <c r="A1038" s="12" t="s">
        <v>1044</v>
      </c>
      <c r="B1038" s="13">
        <v>-1.3996279870592404E-3</v>
      </c>
      <c r="C1038" s="13">
        <f t="shared" si="90"/>
        <v>-2.7281116606466234E-3</v>
      </c>
      <c r="D1038" s="6">
        <f t="shared" si="91"/>
        <v>7.4425932329560771E-6</v>
      </c>
      <c r="E1038" s="13">
        <f t="shared" si="94"/>
        <v>2.0505561009268704E-3</v>
      </c>
      <c r="F1038" s="6">
        <f t="shared" si="99"/>
        <v>3.5575501220466902E-5</v>
      </c>
      <c r="G1038" s="14">
        <f t="shared" si="96"/>
        <v>4.0973803983293626</v>
      </c>
      <c r="H1038" s="13">
        <v>3.2503271019146246E-3</v>
      </c>
      <c r="I1038" s="13">
        <f t="shared" si="93"/>
        <v>5.9645202003570166E-3</v>
      </c>
      <c r="J1038" s="15">
        <f t="shared" si="97"/>
        <v>2.714193098442392E-3</v>
      </c>
      <c r="K1038" s="16">
        <f t="shared" si="98"/>
        <v>0.83505229268881287</v>
      </c>
      <c r="L1038" s="16"/>
    </row>
    <row r="1039" spans="1:12" x14ac:dyDescent="0.3">
      <c r="A1039" s="12" t="s">
        <v>1045</v>
      </c>
      <c r="B1039" s="13">
        <v>-3.2022541195681504E-3</v>
      </c>
      <c r="C1039" s="13">
        <f t="shared" si="90"/>
        <v>-4.5307377931555334E-3</v>
      </c>
      <c r="D1039" s="6">
        <f t="shared" si="91"/>
        <v>2.0527584950327872E-5</v>
      </c>
      <c r="E1039" s="13">
        <f t="shared" si="94"/>
        <v>-2.7281116606466234E-3</v>
      </c>
      <c r="F1039" s="6">
        <f t="shared" si="99"/>
        <v>1.4667993472818724E-5</v>
      </c>
      <c r="G1039" s="14">
        <f t="shared" si="96"/>
        <v>3.9448968378358211</v>
      </c>
      <c r="H1039" s="13">
        <v>9.4709738054820584E-3</v>
      </c>
      <c r="I1039" s="13">
        <f t="shared" si="93"/>
        <v>3.8298816525865033E-3</v>
      </c>
      <c r="J1039" s="15">
        <f t="shared" si="97"/>
        <v>5.6410921528955551E-3</v>
      </c>
      <c r="K1039" s="16">
        <f t="shared" si="98"/>
        <v>0.59561902173463266</v>
      </c>
      <c r="L1039" s="16"/>
    </row>
    <row r="1040" spans="1:12" x14ac:dyDescent="0.3">
      <c r="A1040" s="12" t="s">
        <v>1046</v>
      </c>
      <c r="B1040" s="13">
        <v>1.655707232782677E-3</v>
      </c>
      <c r="C1040" s="13">
        <f t="shared" si="90"/>
        <v>3.272235591952942E-4</v>
      </c>
      <c r="D1040" s="6">
        <f t="shared" si="91"/>
        <v>1.0707525769243622E-7</v>
      </c>
      <c r="E1040" s="13">
        <f t="shared" si="94"/>
        <v>-4.5307377931555334E-3</v>
      </c>
      <c r="F1040" s="6">
        <f t="shared" si="99"/>
        <v>8.6678187977634055E-5</v>
      </c>
      <c r="G1040" s="14">
        <f t="shared" si="96"/>
        <v>3.7563650299877942</v>
      </c>
      <c r="H1040" s="13">
        <v>6.8899520003379245E-3</v>
      </c>
      <c r="I1040" s="13">
        <f t="shared" si="93"/>
        <v>9.3101121356100776E-3</v>
      </c>
      <c r="J1040" s="15">
        <f t="shared" si="97"/>
        <v>2.420160135272153E-3</v>
      </c>
      <c r="K1040" s="16">
        <f t="shared" si="98"/>
        <v>0.35125936075511904</v>
      </c>
      <c r="L1040" s="16"/>
    </row>
    <row r="1041" spans="1:12" x14ac:dyDescent="0.3">
      <c r="A1041" s="12" t="s">
        <v>1047</v>
      </c>
      <c r="B1041" s="13">
        <v>2.2912737234973743E-3</v>
      </c>
      <c r="C1041" s="13">
        <f t="shared" si="90"/>
        <v>9.6279004990999155E-4</v>
      </c>
      <c r="D1041" s="6">
        <f t="shared" si="91"/>
        <v>9.2696468020568402E-7</v>
      </c>
      <c r="E1041" s="13">
        <f t="shared" si="94"/>
        <v>3.272235591952942E-4</v>
      </c>
      <c r="F1041" s="6">
        <f t="shared" si="99"/>
        <v>3.7095190108821802E-5</v>
      </c>
      <c r="G1041" s="14">
        <f t="shared" si="96"/>
        <v>4.1688114866449748</v>
      </c>
      <c r="H1041" s="13">
        <v>6.4675634841126284E-3</v>
      </c>
      <c r="I1041" s="13">
        <f t="shared" si="93"/>
        <v>6.0905820829229287E-3</v>
      </c>
      <c r="J1041" s="15">
        <f t="shared" si="97"/>
        <v>3.7698140118969971E-4</v>
      </c>
      <c r="K1041" s="16">
        <f t="shared" si="98"/>
        <v>5.8288009405047664E-2</v>
      </c>
      <c r="L1041" s="16"/>
    </row>
    <row r="1042" spans="1:12" x14ac:dyDescent="0.3">
      <c r="A1042" s="12" t="s">
        <v>1048</v>
      </c>
      <c r="B1042" s="13">
        <v>-2.2987044973283768E-2</v>
      </c>
      <c r="C1042" s="13">
        <f t="shared" si="90"/>
        <v>-2.431552864687115E-2</v>
      </c>
      <c r="D1042" s="6">
        <f t="shared" si="91"/>
        <v>5.9124493337681149E-4</v>
      </c>
      <c r="E1042" s="13">
        <f t="shared" si="94"/>
        <v>9.6279004990999155E-4</v>
      </c>
      <c r="F1042" s="6">
        <f t="shared" si="99"/>
        <v>3.3753682437324506E-5</v>
      </c>
      <c r="G1042" s="14">
        <f t="shared" si="96"/>
        <v>-4.337718938817372</v>
      </c>
      <c r="H1042" s="13">
        <v>1.1151922043878656E-2</v>
      </c>
      <c r="I1042" s="13">
        <f t="shared" si="93"/>
        <v>5.8097919444094126E-3</v>
      </c>
      <c r="J1042" s="15">
        <f t="shared" si="97"/>
        <v>5.3421300994692432E-3</v>
      </c>
      <c r="K1042" s="16">
        <f t="shared" si="98"/>
        <v>0.47903223125573807</v>
      </c>
      <c r="L1042" s="16"/>
    </row>
    <row r="1043" spans="1:12" x14ac:dyDescent="0.3">
      <c r="A1043" s="12" t="s">
        <v>1049</v>
      </c>
      <c r="B1043" s="13">
        <v>1.3113857392683798E-2</v>
      </c>
      <c r="C1043" s="13">
        <f t="shared" si="90"/>
        <v>1.1785373719096416E-2</v>
      </c>
      <c r="D1043" s="6">
        <f t="shared" si="91"/>
        <v>1.3889503369876848E-4</v>
      </c>
      <c r="E1043" s="13">
        <f t="shared" si="94"/>
        <v>-2.431552864687115E-2</v>
      </c>
      <c r="F1043" s="6">
        <f t="shared" si="99"/>
        <v>3.067677731672661E-4</v>
      </c>
      <c r="G1043" s="14">
        <f t="shared" si="96"/>
        <v>2.8981435943668394</v>
      </c>
      <c r="H1043" s="13">
        <v>9.7198358616115942E-3</v>
      </c>
      <c r="I1043" s="13">
        <f t="shared" si="93"/>
        <v>1.7514787271539045E-2</v>
      </c>
      <c r="J1043" s="15">
        <f t="shared" si="97"/>
        <v>7.794951409927451E-3</v>
      </c>
      <c r="K1043" s="16">
        <f t="shared" si="98"/>
        <v>0.80196327601719519</v>
      </c>
      <c r="L1043" s="16"/>
    </row>
    <row r="1044" spans="1:12" x14ac:dyDescent="0.3">
      <c r="A1044" s="12" t="s">
        <v>1050</v>
      </c>
      <c r="B1044" s="13">
        <v>-1.9143376992336782E-2</v>
      </c>
      <c r="C1044" s="13">
        <f t="shared" ref="C1044:C1107" si="100">B1044-B$8</f>
        <v>-2.0471860665924164E-2</v>
      </c>
      <c r="D1044" s="6">
        <f t="shared" ref="D1044:D1107" si="101">C1044^2</f>
        <v>4.1909707912501297E-4</v>
      </c>
      <c r="E1044" s="13">
        <f t="shared" si="94"/>
        <v>1.1785373719096416E-2</v>
      </c>
      <c r="F1044" s="6">
        <f t="shared" si="99"/>
        <v>9.1119984135249265E-5</v>
      </c>
      <c r="G1044" s="14">
        <f t="shared" si="96"/>
        <v>1.4409465264649832</v>
      </c>
      <c r="H1044" s="13">
        <v>9.3969511495761663E-3</v>
      </c>
      <c r="I1044" s="13">
        <f t="shared" ref="I1044:I1107" si="102">SQRT(F1044)</f>
        <v>9.5456788200341865E-3</v>
      </c>
      <c r="J1044" s="15">
        <f t="shared" si="97"/>
        <v>1.4872767045802024E-4</v>
      </c>
      <c r="K1044" s="16">
        <f t="shared" si="98"/>
        <v>1.5827226096065038E-2</v>
      </c>
      <c r="L1044" s="16"/>
    </row>
    <row r="1045" spans="1:12" x14ac:dyDescent="0.3">
      <c r="A1045" s="12" t="s">
        <v>1051</v>
      </c>
      <c r="B1045" s="13">
        <v>-1.1885550113429818E-2</v>
      </c>
      <c r="C1045" s="13">
        <f t="shared" si="100"/>
        <v>-1.32140337870172E-2</v>
      </c>
      <c r="D1045" s="6">
        <f t="shared" si="101"/>
        <v>1.7461068892443211E-4</v>
      </c>
      <c r="E1045" s="13">
        <f t="shared" ref="E1045:E1108" si="103">C1044</f>
        <v>-2.0471860665924164E-2</v>
      </c>
      <c r="F1045" s="6">
        <f t="shared" si="99"/>
        <v>2.2318250814837591E-4</v>
      </c>
      <c r="G1045" s="14">
        <f t="shared" si="96"/>
        <v>2.89221120577001</v>
      </c>
      <c r="H1045" s="13">
        <v>2.0264644440005877E-2</v>
      </c>
      <c r="I1045" s="13">
        <f t="shared" si="102"/>
        <v>1.4939294098061525E-2</v>
      </c>
      <c r="J1045" s="15">
        <f t="shared" si="97"/>
        <v>5.3253503419443526E-3</v>
      </c>
      <c r="K1045" s="16">
        <f t="shared" si="98"/>
        <v>0.26279021858538998</v>
      </c>
      <c r="L1045" s="16"/>
    </row>
    <row r="1046" spans="1:12" x14ac:dyDescent="0.3">
      <c r="A1046" s="12" t="s">
        <v>1052</v>
      </c>
      <c r="B1046" s="13">
        <v>1.4094625715697029E-2</v>
      </c>
      <c r="C1046" s="13">
        <f t="shared" si="100"/>
        <v>1.2766142042109647E-2</v>
      </c>
      <c r="D1046" s="6">
        <f t="shared" si="101"/>
        <v>1.6297438263931946E-4</v>
      </c>
      <c r="E1046" s="13">
        <f t="shared" si="103"/>
        <v>-1.32140337870172E-2</v>
      </c>
      <c r="F1046" s="6">
        <f t="shared" si="99"/>
        <v>3.9105265708556746E-4</v>
      </c>
      <c r="G1046" s="14">
        <f t="shared" si="96"/>
        <v>2.7948032994775849</v>
      </c>
      <c r="H1046" s="13">
        <v>1.0417112739749703E-2</v>
      </c>
      <c r="I1046" s="13">
        <f t="shared" si="102"/>
        <v>1.9775051380099305E-2</v>
      </c>
      <c r="J1046" s="15">
        <f t="shared" si="97"/>
        <v>9.3579386403496011E-3</v>
      </c>
      <c r="K1046" s="16">
        <f t="shared" si="98"/>
        <v>0.89832364054595504</v>
      </c>
      <c r="L1046" s="16"/>
    </row>
    <row r="1047" spans="1:12" x14ac:dyDescent="0.3">
      <c r="A1047" s="12" t="s">
        <v>1053</v>
      </c>
      <c r="B1047" s="13">
        <v>-8.4844725376341974E-3</v>
      </c>
      <c r="C1047" s="13">
        <f t="shared" si="100"/>
        <v>-9.8129562112215796E-3</v>
      </c>
      <c r="D1047" s="6">
        <f t="shared" si="101"/>
        <v>9.6294109603352175E-5</v>
      </c>
      <c r="E1047" s="13">
        <f t="shared" si="103"/>
        <v>1.2766142042109647E-2</v>
      </c>
      <c r="F1047" s="6">
        <f t="shared" si="99"/>
        <v>1.0389541598485096E-4</v>
      </c>
      <c r="G1047" s="14">
        <f t="shared" si="96"/>
        <v>3.2022482695073511</v>
      </c>
      <c r="H1047" s="13">
        <v>1.5755140332111124E-2</v>
      </c>
      <c r="I1047" s="13">
        <f t="shared" si="102"/>
        <v>1.0192910084212995E-2</v>
      </c>
      <c r="J1047" s="15">
        <f t="shared" si="97"/>
        <v>5.5622302478981287E-3</v>
      </c>
      <c r="K1047" s="16">
        <f t="shared" si="98"/>
        <v>0.35304225355337171</v>
      </c>
      <c r="L1047" s="16"/>
    </row>
    <row r="1048" spans="1:12" x14ac:dyDescent="0.3">
      <c r="A1048" s="12" t="s">
        <v>1054</v>
      </c>
      <c r="B1048" s="13">
        <v>1.1662655055923081E-2</v>
      </c>
      <c r="C1048" s="13">
        <f t="shared" si="100"/>
        <v>1.0334171382335699E-2</v>
      </c>
      <c r="D1048" s="6">
        <f t="shared" si="101"/>
        <v>1.0679509815948614E-4</v>
      </c>
      <c r="E1048" s="13">
        <f t="shared" si="103"/>
        <v>-9.8129562112215796E-3</v>
      </c>
      <c r="F1048" s="6">
        <f t="shared" si="99"/>
        <v>2.413439194963471E-4</v>
      </c>
      <c r="G1048" s="14">
        <f t="shared" si="96"/>
        <v>3.0232197024619256</v>
      </c>
      <c r="H1048" s="13">
        <v>9.4287213988779733E-3</v>
      </c>
      <c r="I1048" s="13">
        <f t="shared" si="102"/>
        <v>1.5535247648375198E-2</v>
      </c>
      <c r="J1048" s="15">
        <f t="shared" si="97"/>
        <v>6.1065262494972242E-3</v>
      </c>
      <c r="K1048" s="16">
        <f t="shared" si="98"/>
        <v>0.64765157343856894</v>
      </c>
      <c r="L1048" s="16"/>
    </row>
    <row r="1049" spans="1:12" x14ac:dyDescent="0.3">
      <c r="A1049" s="12" t="s">
        <v>1055</v>
      </c>
      <c r="B1049" s="13">
        <v>2.0495586171745628E-2</v>
      </c>
      <c r="C1049" s="13">
        <f t="shared" si="100"/>
        <v>1.9167102498158246E-2</v>
      </c>
      <c r="D1049" s="6">
        <f t="shared" si="101"/>
        <v>3.6737781817490408E-4</v>
      </c>
      <c r="E1049" s="13">
        <f t="shared" si="103"/>
        <v>1.0334171382335699E-2</v>
      </c>
      <c r="F1049" s="6">
        <f t="shared" si="99"/>
        <v>8.3908334118991477E-5</v>
      </c>
      <c r="G1049" s="14">
        <f t="shared" si="96"/>
        <v>1.5915967889622575</v>
      </c>
      <c r="H1049" s="13">
        <v>1.0682550507453259E-2</v>
      </c>
      <c r="I1049" s="13">
        <f t="shared" si="102"/>
        <v>9.1601492410872589E-3</v>
      </c>
      <c r="J1049" s="15">
        <f t="shared" si="97"/>
        <v>1.5224012663660001E-3</v>
      </c>
      <c r="K1049" s="16">
        <f t="shared" si="98"/>
        <v>0.14251290132481137</v>
      </c>
      <c r="L1049" s="16"/>
    </row>
    <row r="1050" spans="1:12" x14ac:dyDescent="0.3">
      <c r="A1050" s="12" t="s">
        <v>1056</v>
      </c>
      <c r="B1050" s="13">
        <v>3.0805438956169962E-3</v>
      </c>
      <c r="C1050" s="13">
        <f t="shared" si="100"/>
        <v>1.7520602220296134E-3</v>
      </c>
      <c r="D1050" s="6">
        <f t="shared" si="101"/>
        <v>3.0697150216184583E-6</v>
      </c>
      <c r="E1050" s="13">
        <f t="shared" si="103"/>
        <v>1.9167102498158246E-2</v>
      </c>
      <c r="F1050" s="6">
        <f t="shared" si="99"/>
        <v>1.236722716022592E-4</v>
      </c>
      <c r="G1050" s="14">
        <f t="shared" si="96"/>
        <v>3.566821555797218</v>
      </c>
      <c r="H1050" s="13">
        <v>4.535524697942158E-3</v>
      </c>
      <c r="I1050" s="13">
        <f t="shared" si="102"/>
        <v>1.1120803550205317E-2</v>
      </c>
      <c r="J1050" s="15">
        <f t="shared" si="97"/>
        <v>6.5852788522631593E-3</v>
      </c>
      <c r="K1050" s="16">
        <f t="shared" si="98"/>
        <v>1.4519331920408256</v>
      </c>
      <c r="L1050" s="16"/>
    </row>
    <row r="1051" spans="1:12" x14ac:dyDescent="0.3">
      <c r="A1051" s="12" t="s">
        <v>1057</v>
      </c>
      <c r="B1051" s="13">
        <v>-7.2070383872084483E-3</v>
      </c>
      <c r="C1051" s="13">
        <f t="shared" si="100"/>
        <v>-8.5355220607958304E-3</v>
      </c>
      <c r="D1051" s="6">
        <f t="shared" si="101"/>
        <v>7.2855136850332301E-5</v>
      </c>
      <c r="E1051" s="13">
        <f t="shared" si="103"/>
        <v>1.7520602220296134E-3</v>
      </c>
      <c r="F1051" s="6">
        <f t="shared" si="99"/>
        <v>1.8453778627305814E-5</v>
      </c>
      <c r="G1051" s="14">
        <f t="shared" si="96"/>
        <v>2.5620302005136772</v>
      </c>
      <c r="H1051" s="13">
        <v>3.8018644281339613E-3</v>
      </c>
      <c r="I1051" s="13">
        <f t="shared" si="102"/>
        <v>4.2957861477622246E-3</v>
      </c>
      <c r="J1051" s="15">
        <f t="shared" si="97"/>
        <v>4.9392171962826326E-4</v>
      </c>
      <c r="K1051" s="16">
        <f t="shared" si="98"/>
        <v>0.12991565821580095</v>
      </c>
      <c r="L1051" s="16"/>
    </row>
    <row r="1052" spans="1:12" x14ac:dyDescent="0.3">
      <c r="A1052" s="12" t="s">
        <v>1058</v>
      </c>
      <c r="B1052" s="13">
        <v>9.5038068188789387E-3</v>
      </c>
      <c r="C1052" s="13">
        <f t="shared" si="100"/>
        <v>8.1753231452915565E-3</v>
      </c>
      <c r="D1052" s="6">
        <f t="shared" si="101"/>
        <v>6.6835908529939831E-5</v>
      </c>
      <c r="E1052" s="13">
        <f t="shared" si="103"/>
        <v>-8.5355220607958304E-3</v>
      </c>
      <c r="F1052" s="6">
        <f t="shared" si="99"/>
        <v>4.3376578972536261E-5</v>
      </c>
      <c r="G1052" s="14">
        <f t="shared" si="96"/>
        <v>3.3321937032593447</v>
      </c>
      <c r="H1052" s="13">
        <v>7.2388207642688348E-3</v>
      </c>
      <c r="I1052" s="13">
        <f t="shared" si="102"/>
        <v>6.5860898090244913E-3</v>
      </c>
      <c r="J1052" s="15">
        <f t="shared" si="97"/>
        <v>6.527309552443435E-4</v>
      </c>
      <c r="K1052" s="16">
        <f t="shared" si="98"/>
        <v>9.0170896130797248E-2</v>
      </c>
      <c r="L1052" s="16"/>
    </row>
    <row r="1053" spans="1:12" x14ac:dyDescent="0.3">
      <c r="A1053" s="12" t="s">
        <v>1059</v>
      </c>
      <c r="B1053" s="13">
        <v>-9.1782002130428933E-3</v>
      </c>
      <c r="C1053" s="13">
        <f t="shared" si="100"/>
        <v>-1.0506683886630275E-2</v>
      </c>
      <c r="D1053" s="6">
        <f t="shared" si="101"/>
        <v>1.1039040629357628E-4</v>
      </c>
      <c r="E1053" s="13">
        <f t="shared" si="103"/>
        <v>8.1753231452915565E-3</v>
      </c>
      <c r="F1053" s="6">
        <f t="shared" si="99"/>
        <v>5.1820428976164346E-5</v>
      </c>
      <c r="G1053" s="14">
        <f t="shared" si="96"/>
        <v>2.9492678118830549</v>
      </c>
      <c r="H1053" s="13">
        <v>3.700755908516231E-3</v>
      </c>
      <c r="I1053" s="13">
        <f t="shared" si="102"/>
        <v>7.1986407728240158E-3</v>
      </c>
      <c r="J1053" s="15">
        <f t="shared" si="97"/>
        <v>3.4978848643077848E-3</v>
      </c>
      <c r="K1053" s="16">
        <f t="shared" si="98"/>
        <v>0.94518118751317903</v>
      </c>
      <c r="L1053" s="16"/>
    </row>
    <row r="1054" spans="1:12" x14ac:dyDescent="0.3">
      <c r="A1054" s="12" t="s">
        <v>1060</v>
      </c>
      <c r="B1054" s="13">
        <v>-7.4986431218743987E-3</v>
      </c>
      <c r="C1054" s="13">
        <f t="shared" si="100"/>
        <v>-8.8271267954617809E-3</v>
      </c>
      <c r="D1054" s="6">
        <f t="shared" si="101"/>
        <v>7.7918167463159369E-5</v>
      </c>
      <c r="E1054" s="13">
        <f t="shared" si="103"/>
        <v>-1.0506683886630275E-2</v>
      </c>
      <c r="F1054" s="6">
        <f t="shared" si="99"/>
        <v>5.7714177114805857E-5</v>
      </c>
      <c r="G1054" s="14">
        <f t="shared" si="96"/>
        <v>3.2846581790734759</v>
      </c>
      <c r="H1054" s="13">
        <v>9.4935388994584983E-3</v>
      </c>
      <c r="I1054" s="13">
        <f t="shared" si="102"/>
        <v>7.5969847383554655E-3</v>
      </c>
      <c r="J1054" s="15">
        <f t="shared" si="97"/>
        <v>1.8965541611030328E-3</v>
      </c>
      <c r="K1054" s="16">
        <f t="shared" si="98"/>
        <v>0.19977314900044391</v>
      </c>
      <c r="L1054" s="16"/>
    </row>
    <row r="1055" spans="1:12" x14ac:dyDescent="0.3">
      <c r="A1055" s="12" t="s">
        <v>1061</v>
      </c>
      <c r="B1055" s="13">
        <v>1.6216212899904034E-2</v>
      </c>
      <c r="C1055" s="13">
        <f t="shared" si="100"/>
        <v>1.4887729226316652E-2</v>
      </c>
      <c r="D1055" s="6">
        <f t="shared" si="101"/>
        <v>2.2164448151612302E-4</v>
      </c>
      <c r="E1055" s="13">
        <f t="shared" si="103"/>
        <v>-8.8271267954617809E-3</v>
      </c>
      <c r="F1055" s="6">
        <f t="shared" si="99"/>
        <v>1.1234635642190959E-4</v>
      </c>
      <c r="G1055" s="14">
        <f t="shared" si="96"/>
        <v>2.6408168256154871</v>
      </c>
      <c r="H1055" s="13">
        <v>1.1956278547431285E-2</v>
      </c>
      <c r="I1055" s="13">
        <f t="shared" si="102"/>
        <v>1.059935641545795E-2</v>
      </c>
      <c r="J1055" s="15">
        <f t="shared" si="97"/>
        <v>1.356922131973335E-3</v>
      </c>
      <c r="K1055" s="16">
        <f t="shared" si="98"/>
        <v>0.11349034121197012</v>
      </c>
      <c r="L1055" s="16"/>
    </row>
    <row r="1056" spans="1:12" x14ac:dyDescent="0.3">
      <c r="A1056" s="12" t="s">
        <v>1062</v>
      </c>
      <c r="B1056" s="13">
        <v>-8.7818258427533567E-3</v>
      </c>
      <c r="C1056" s="13">
        <f t="shared" si="100"/>
        <v>-1.0110309516340739E-2</v>
      </c>
      <c r="D1056" s="6">
        <f t="shared" si="101"/>
        <v>1.022183585162101E-4</v>
      </c>
      <c r="E1056" s="13">
        <f t="shared" si="103"/>
        <v>1.4887729226316652E-2</v>
      </c>
      <c r="F1056" s="6">
        <f t="shared" si="99"/>
        <v>1.346915769570282E-4</v>
      </c>
      <c r="G1056" s="14">
        <f t="shared" si="96"/>
        <v>3.1564504263678281</v>
      </c>
      <c r="H1056" s="13">
        <v>9.8062525345374019E-3</v>
      </c>
      <c r="I1056" s="13">
        <f t="shared" si="102"/>
        <v>1.1605670034816095E-2</v>
      </c>
      <c r="J1056" s="15">
        <f t="shared" si="97"/>
        <v>1.7994175002786928E-3</v>
      </c>
      <c r="K1056" s="16">
        <f t="shared" si="98"/>
        <v>0.18349695706297434</v>
      </c>
      <c r="L1056" s="16"/>
    </row>
    <row r="1057" spans="1:12" x14ac:dyDescent="0.3">
      <c r="A1057" s="12" t="s">
        <v>1063</v>
      </c>
      <c r="B1057" s="13">
        <v>-1.0341010906645293E-2</v>
      </c>
      <c r="C1057" s="13">
        <f t="shared" si="100"/>
        <v>-1.1669494580232675E-2</v>
      </c>
      <c r="D1057" s="6">
        <f t="shared" si="101"/>
        <v>1.3617710375807979E-4</v>
      </c>
      <c r="E1057" s="13">
        <f t="shared" si="103"/>
        <v>-1.0110309516340739E-2</v>
      </c>
      <c r="F1057" s="6">
        <f t="shared" si="99"/>
        <v>1.2631292202918337E-4</v>
      </c>
      <c r="G1057" s="14">
        <f t="shared" si="96"/>
        <v>3.0289318976608355</v>
      </c>
      <c r="H1057" s="13">
        <v>9.3550061878031002E-3</v>
      </c>
      <c r="I1057" s="13">
        <f t="shared" si="102"/>
        <v>1.12389021718842E-2</v>
      </c>
      <c r="J1057" s="15">
        <f t="shared" si="97"/>
        <v>1.8838959840810996E-3</v>
      </c>
      <c r="K1057" s="16">
        <f t="shared" si="98"/>
        <v>0.20137837926150082</v>
      </c>
      <c r="L1057" s="16"/>
    </row>
    <row r="1058" spans="1:12" x14ac:dyDescent="0.3">
      <c r="A1058" s="12" t="s">
        <v>1064</v>
      </c>
      <c r="B1058" s="13">
        <v>-1.1453373010201799E-2</v>
      </c>
      <c r="C1058" s="13">
        <f t="shared" si="100"/>
        <v>-1.2781856683789181E-2</v>
      </c>
      <c r="D1058" s="6">
        <f t="shared" si="101"/>
        <v>1.6337586028492617E-4</v>
      </c>
      <c r="E1058" s="13">
        <f t="shared" si="103"/>
        <v>-1.1669494580232675E-2</v>
      </c>
      <c r="F1058" s="6">
        <f t="shared" si="99"/>
        <v>1.3081160792415496E-4</v>
      </c>
      <c r="G1058" s="14">
        <f t="shared" si="96"/>
        <v>2.926051249434884</v>
      </c>
      <c r="H1058" s="13">
        <v>1.1820246759894773E-2</v>
      </c>
      <c r="I1058" s="13">
        <f t="shared" si="102"/>
        <v>1.1437290235197975E-2</v>
      </c>
      <c r="J1058" s="15">
        <f t="shared" si="97"/>
        <v>3.8295652469679843E-4</v>
      </c>
      <c r="K1058" s="16">
        <f t="shared" si="98"/>
        <v>3.2398352798872328E-2</v>
      </c>
      <c r="L1058" s="16"/>
    </row>
    <row r="1059" spans="1:12" x14ac:dyDescent="0.3">
      <c r="A1059" s="12" t="s">
        <v>1065</v>
      </c>
      <c r="B1059" s="13">
        <v>1.7621763861808751E-2</v>
      </c>
      <c r="C1059" s="13">
        <f t="shared" si="100"/>
        <v>1.6293280188221369E-2</v>
      </c>
      <c r="D1059" s="6">
        <f t="shared" si="101"/>
        <v>2.6547097929188697E-4</v>
      </c>
      <c r="E1059" s="13">
        <f t="shared" si="103"/>
        <v>-1.2781856683789181E-2</v>
      </c>
      <c r="F1059" s="6">
        <f t="shared" si="99"/>
        <v>1.836618875731398E-4</v>
      </c>
      <c r="G1059" s="14">
        <f t="shared" si="96"/>
        <v>2.6582349185560195</v>
      </c>
      <c r="H1059" s="13">
        <v>9.5037226921878149E-3</v>
      </c>
      <c r="I1059" s="13">
        <f t="shared" si="102"/>
        <v>1.3552191246183763E-2</v>
      </c>
      <c r="J1059" s="15">
        <f t="shared" si="97"/>
        <v>4.0484685539959476E-3</v>
      </c>
      <c r="K1059" s="16">
        <f t="shared" si="98"/>
        <v>0.4259876561133083</v>
      </c>
      <c r="L1059" s="16"/>
    </row>
    <row r="1060" spans="1:12" x14ac:dyDescent="0.3">
      <c r="A1060" s="12" t="s">
        <v>1066</v>
      </c>
      <c r="B1060" s="13">
        <v>1.0128711352276767E-2</v>
      </c>
      <c r="C1060" s="13">
        <f t="shared" si="100"/>
        <v>8.8002276786893849E-3</v>
      </c>
      <c r="D1060" s="6">
        <f t="shared" si="101"/>
        <v>7.7444007196770766E-5</v>
      </c>
      <c r="E1060" s="13">
        <f t="shared" si="103"/>
        <v>1.6293280188221369E-2</v>
      </c>
      <c r="F1060" s="6">
        <f t="shared" si="99"/>
        <v>9.7826315770315611E-5</v>
      </c>
      <c r="G1060" s="14">
        <f t="shared" si="96"/>
        <v>3.2999660759269687</v>
      </c>
      <c r="H1060" s="13">
        <v>5.0988288174216405E-3</v>
      </c>
      <c r="I1060" s="13">
        <f t="shared" si="102"/>
        <v>9.8907186680400327E-3</v>
      </c>
      <c r="J1060" s="15">
        <f t="shared" si="97"/>
        <v>4.7918898506183923E-3</v>
      </c>
      <c r="K1060" s="16">
        <f t="shared" si="98"/>
        <v>0.93980206478897632</v>
      </c>
      <c r="L1060" s="16"/>
    </row>
    <row r="1061" spans="1:12" x14ac:dyDescent="0.3">
      <c r="A1061" s="12" t="s">
        <v>1067</v>
      </c>
      <c r="B1061" s="13">
        <v>6.2044168953242747E-3</v>
      </c>
      <c r="C1061" s="13">
        <f t="shared" si="100"/>
        <v>4.8759332217368917E-3</v>
      </c>
      <c r="D1061" s="6">
        <f t="shared" si="101"/>
        <v>2.3774724782837503E-5</v>
      </c>
      <c r="E1061" s="13">
        <f t="shared" si="103"/>
        <v>8.8002276786893849E-3</v>
      </c>
      <c r="F1061" s="6">
        <f t="shared" si="99"/>
        <v>3.0961346812403683E-5</v>
      </c>
      <c r="G1061" s="14">
        <f t="shared" si="96"/>
        <v>3.8870827140888848</v>
      </c>
      <c r="H1061" s="13">
        <v>5.1594096089531355E-3</v>
      </c>
      <c r="I1061" s="13">
        <f t="shared" si="102"/>
        <v>5.5642921214116431E-3</v>
      </c>
      <c r="J1061" s="15">
        <f t="shared" si="97"/>
        <v>4.0488251245850756E-4</v>
      </c>
      <c r="K1061" s="16">
        <f t="shared" si="98"/>
        <v>7.8474582005645374E-2</v>
      </c>
      <c r="L1061" s="16"/>
    </row>
    <row r="1062" spans="1:12" x14ac:dyDescent="0.3">
      <c r="A1062" s="12" t="s">
        <v>1068</v>
      </c>
      <c r="B1062" s="13">
        <v>1.3744072068897223E-2</v>
      </c>
      <c r="C1062" s="13">
        <f t="shared" si="100"/>
        <v>1.241558839530984E-2</v>
      </c>
      <c r="D1062" s="6">
        <f t="shared" si="101"/>
        <v>1.5414683520175237E-4</v>
      </c>
      <c r="E1062" s="13">
        <f t="shared" si="103"/>
        <v>4.8759332217368917E-3</v>
      </c>
      <c r="F1062" s="6">
        <f t="shared" si="99"/>
        <v>2.6558280760385331E-5</v>
      </c>
      <c r="G1062" s="14">
        <f t="shared" si="96"/>
        <v>1.4623049641012422</v>
      </c>
      <c r="H1062" s="13">
        <v>4.9595265742137596E-3</v>
      </c>
      <c r="I1062" s="13">
        <f t="shared" si="102"/>
        <v>5.1534726893993849E-3</v>
      </c>
      <c r="J1062" s="15">
        <f t="shared" si="97"/>
        <v>1.9394611518562532E-4</v>
      </c>
      <c r="K1062" s="16">
        <f t="shared" si="98"/>
        <v>3.9105771948882415E-2</v>
      </c>
      <c r="L1062" s="16"/>
    </row>
    <row r="1063" spans="1:12" x14ac:dyDescent="0.3">
      <c r="A1063" s="12" t="s">
        <v>1069</v>
      </c>
      <c r="B1063" s="13">
        <v>-1.0106980314378653E-3</v>
      </c>
      <c r="C1063" s="13">
        <f t="shared" si="100"/>
        <v>-2.3391817050252483E-3</v>
      </c>
      <c r="D1063" s="6">
        <f t="shared" si="101"/>
        <v>5.4717710491248283E-6</v>
      </c>
      <c r="E1063" s="13">
        <f t="shared" si="103"/>
        <v>1.241558839530984E-2</v>
      </c>
      <c r="F1063" s="6">
        <f t="shared" si="99"/>
        <v>3.502092670559279E-5</v>
      </c>
      <c r="G1063" s="14">
        <f t="shared" si="96"/>
        <v>4.1317807191620632</v>
      </c>
      <c r="H1063" s="13">
        <v>3.717253452345512E-3</v>
      </c>
      <c r="I1063" s="13">
        <f t="shared" si="102"/>
        <v>5.9178481482370588E-3</v>
      </c>
      <c r="J1063" s="15">
        <f t="shared" si="97"/>
        <v>2.2005946958915468E-3</v>
      </c>
      <c r="K1063" s="16">
        <f t="shared" si="98"/>
        <v>0.59199479510954944</v>
      </c>
      <c r="L1063" s="16"/>
    </row>
    <row r="1064" spans="1:12" x14ac:dyDescent="0.3">
      <c r="A1064" s="12" t="s">
        <v>1070</v>
      </c>
      <c r="B1064" s="13">
        <v>1.4009215802245781E-3</v>
      </c>
      <c r="C1064" s="13">
        <f t="shared" si="100"/>
        <v>7.2437906637195289E-5</v>
      </c>
      <c r="D1064" s="6">
        <f t="shared" si="101"/>
        <v>5.2472503179790214E-9</v>
      </c>
      <c r="E1064" s="13">
        <f t="shared" si="103"/>
        <v>-2.3391817050252483E-3</v>
      </c>
      <c r="F1064" s="6">
        <f t="shared" si="99"/>
        <v>1.6702880522087176E-5</v>
      </c>
      <c r="G1064" s="14">
        <f t="shared" si="96"/>
        <v>4.5801374998596227</v>
      </c>
      <c r="H1064" s="13">
        <v>3.5438943591482872E-3</v>
      </c>
      <c r="I1064" s="13">
        <f t="shared" si="102"/>
        <v>4.0869157713472855E-3</v>
      </c>
      <c r="J1064" s="15">
        <f t="shared" si="97"/>
        <v>5.4302141219899833E-4</v>
      </c>
      <c r="K1064" s="16">
        <f t="shared" si="98"/>
        <v>0.1532273135617688</v>
      </c>
      <c r="L1064" s="16"/>
    </row>
    <row r="1065" spans="1:12" x14ac:dyDescent="0.3">
      <c r="A1065" s="12" t="s">
        <v>1071</v>
      </c>
      <c r="B1065" s="13">
        <v>-2.9942175300769428E-3</v>
      </c>
      <c r="C1065" s="13">
        <f t="shared" si="100"/>
        <v>-4.3227012036643258E-3</v>
      </c>
      <c r="D1065" s="6">
        <f t="shared" si="101"/>
        <v>1.868574569616101E-5</v>
      </c>
      <c r="E1065" s="13">
        <f t="shared" si="103"/>
        <v>7.2437906637195289E-5</v>
      </c>
      <c r="F1065" s="6">
        <f t="shared" si="99"/>
        <v>1.0764950574368729E-5</v>
      </c>
      <c r="G1065" s="14">
        <f t="shared" si="96"/>
        <v>3.9317041391022216</v>
      </c>
      <c r="H1065" s="13">
        <v>4.5245673614995249E-3</v>
      </c>
      <c r="I1065" s="13">
        <f t="shared" si="102"/>
        <v>3.2809984112109427E-3</v>
      </c>
      <c r="J1065" s="15">
        <f t="shared" si="97"/>
        <v>1.2435689502885822E-3</v>
      </c>
      <c r="K1065" s="16">
        <f t="shared" si="98"/>
        <v>0.27484814589575268</v>
      </c>
      <c r="L1065" s="16"/>
    </row>
    <row r="1066" spans="1:12" x14ac:dyDescent="0.3">
      <c r="A1066" s="12" t="s">
        <v>1072</v>
      </c>
      <c r="B1066" s="13">
        <v>-2.6296753415458013E-3</v>
      </c>
      <c r="C1066" s="13">
        <f t="shared" si="100"/>
        <v>-3.9581590151331839E-3</v>
      </c>
      <c r="D1066" s="6">
        <f t="shared" si="101"/>
        <v>1.5667022789080096E-5</v>
      </c>
      <c r="E1066" s="13">
        <f t="shared" si="103"/>
        <v>-4.3227012036643258E-3</v>
      </c>
      <c r="F1066" s="6">
        <f t="shared" si="99"/>
        <v>2.8896373489260294E-5</v>
      </c>
      <c r="G1066" s="14">
        <f t="shared" si="96"/>
        <v>4.0345603308797351</v>
      </c>
      <c r="H1066" s="13">
        <v>3.1934097967169194E-3</v>
      </c>
      <c r="I1066" s="13">
        <f t="shared" si="102"/>
        <v>5.3755347165896248E-3</v>
      </c>
      <c r="J1066" s="15">
        <f t="shared" si="97"/>
        <v>2.1821249198727055E-3</v>
      </c>
      <c r="K1066" s="16">
        <f t="shared" si="98"/>
        <v>0.68332129566211774</v>
      </c>
      <c r="L1066" s="16"/>
    </row>
    <row r="1067" spans="1:12" x14ac:dyDescent="0.3">
      <c r="A1067" s="12" t="s">
        <v>1073</v>
      </c>
      <c r="B1067" s="13">
        <v>6.3538488355527438E-3</v>
      </c>
      <c r="C1067" s="13">
        <f t="shared" si="100"/>
        <v>5.0253651619653608E-3</v>
      </c>
      <c r="D1067" s="6">
        <f t="shared" si="101"/>
        <v>2.5254295011095138E-5</v>
      </c>
      <c r="E1067" s="13">
        <f t="shared" si="103"/>
        <v>-3.9581590151331839E-3</v>
      </c>
      <c r="F1067" s="6">
        <f t="shared" si="99"/>
        <v>1.779588596327969E-5</v>
      </c>
      <c r="G1067" s="14">
        <f t="shared" si="96"/>
        <v>3.8384452118106558</v>
      </c>
      <c r="H1067" s="13">
        <v>6.1036665193521687E-3</v>
      </c>
      <c r="I1067" s="13">
        <f t="shared" si="102"/>
        <v>4.2185170336600146E-3</v>
      </c>
      <c r="J1067" s="15">
        <f t="shared" si="97"/>
        <v>1.8851494856921541E-3</v>
      </c>
      <c r="K1067" s="16">
        <f t="shared" si="98"/>
        <v>0.30885525605226549</v>
      </c>
      <c r="L1067" s="16"/>
    </row>
    <row r="1068" spans="1:12" x14ac:dyDescent="0.3">
      <c r="A1068" s="12" t="s">
        <v>1074</v>
      </c>
      <c r="B1068" s="13">
        <v>-6.2981618540545298E-4</v>
      </c>
      <c r="C1068" s="13">
        <f t="shared" si="100"/>
        <v>-1.9582998589928358E-3</v>
      </c>
      <c r="D1068" s="6">
        <f t="shared" si="101"/>
        <v>3.8349383377313604E-6</v>
      </c>
      <c r="E1068" s="13">
        <f t="shared" si="103"/>
        <v>5.0253651619653608E-3</v>
      </c>
      <c r="F1068" s="6">
        <f t="shared" si="99"/>
        <v>3.5277364417334804E-5</v>
      </c>
      <c r="G1068" s="14">
        <f t="shared" si="96"/>
        <v>4.1519604821409715</v>
      </c>
      <c r="H1068" s="13">
        <v>6.1905328200856837E-3</v>
      </c>
      <c r="I1068" s="13">
        <f t="shared" si="102"/>
        <v>5.9394750961120129E-3</v>
      </c>
      <c r="J1068" s="15">
        <f t="shared" si="97"/>
        <v>2.5105772397367079E-4</v>
      </c>
      <c r="K1068" s="16">
        <f t="shared" si="98"/>
        <v>4.0555107495609054E-2</v>
      </c>
      <c r="L1068" s="16"/>
    </row>
    <row r="1069" spans="1:12" x14ac:dyDescent="0.3">
      <c r="A1069" s="12" t="s">
        <v>1075</v>
      </c>
      <c r="B1069" s="13">
        <v>-1.9583272775802296E-2</v>
      </c>
      <c r="C1069" s="13">
        <f t="shared" si="100"/>
        <v>-2.0911756449389678E-2</v>
      </c>
      <c r="D1069" s="6">
        <f t="shared" si="101"/>
        <v>4.3730155779859081E-4</v>
      </c>
      <c r="E1069" s="13">
        <f t="shared" si="103"/>
        <v>-1.9582998589928358E-3</v>
      </c>
      <c r="F1069" s="6">
        <f t="shared" si="99"/>
        <v>3.5991662028317957E-5</v>
      </c>
      <c r="G1069" s="14">
        <f t="shared" si="96"/>
        <v>-1.7906155421655738</v>
      </c>
      <c r="H1069" s="13">
        <v>9.4826178750953109E-3</v>
      </c>
      <c r="I1069" s="13">
        <f t="shared" si="102"/>
        <v>5.9993051287893298E-3</v>
      </c>
      <c r="J1069" s="15">
        <f t="shared" si="97"/>
        <v>3.4833127463059811E-3</v>
      </c>
      <c r="K1069" s="16">
        <f t="shared" si="98"/>
        <v>0.36733661444424387</v>
      </c>
      <c r="L1069" s="16"/>
    </row>
    <row r="1070" spans="1:12" x14ac:dyDescent="0.3">
      <c r="A1070" s="12" t="s">
        <v>1076</v>
      </c>
      <c r="B1070" s="13">
        <v>-9.6417552908581125E-4</v>
      </c>
      <c r="C1070" s="13">
        <f t="shared" si="100"/>
        <v>-2.292659202673194E-3</v>
      </c>
      <c r="D1070" s="6">
        <f t="shared" si="101"/>
        <v>5.2562862196020855E-6</v>
      </c>
      <c r="E1070" s="13">
        <f t="shared" si="103"/>
        <v>-2.0911756449389678E-2</v>
      </c>
      <c r="F1070" s="6">
        <f t="shared" si="99"/>
        <v>2.3041466205375586E-4</v>
      </c>
      <c r="G1070" s="14">
        <f t="shared" si="96"/>
        <v>3.2567062281477326</v>
      </c>
      <c r="H1070" s="13">
        <v>7.6850499110338892E-3</v>
      </c>
      <c r="I1070" s="13">
        <f t="shared" si="102"/>
        <v>1.5179415734927213E-2</v>
      </c>
      <c r="J1070" s="15">
        <f t="shared" si="97"/>
        <v>7.4943658238933236E-3</v>
      </c>
      <c r="K1070" s="16">
        <f t="shared" si="98"/>
        <v>0.97518765794002338</v>
      </c>
      <c r="L1070" s="16"/>
    </row>
    <row r="1071" spans="1:12" x14ac:dyDescent="0.3">
      <c r="A1071" s="12" t="s">
        <v>1077</v>
      </c>
      <c r="B1071" s="13">
        <v>-4.0584367372055773E-3</v>
      </c>
      <c r="C1071" s="13">
        <f t="shared" si="100"/>
        <v>-5.3869204107929603E-3</v>
      </c>
      <c r="D1071" s="6">
        <f t="shared" si="101"/>
        <v>2.9018911512217795E-5</v>
      </c>
      <c r="E1071" s="13">
        <f t="shared" si="103"/>
        <v>-2.292659202673194E-3</v>
      </c>
      <c r="F1071" s="6">
        <f t="shared" si="99"/>
        <v>5.3173907212666027E-5</v>
      </c>
      <c r="G1071" s="14">
        <f t="shared" si="96"/>
        <v>3.7278539213351345</v>
      </c>
      <c r="H1071" s="13">
        <v>5.8966869288876438E-3</v>
      </c>
      <c r="I1071" s="13">
        <f t="shared" si="102"/>
        <v>7.2920441038618264E-3</v>
      </c>
      <c r="J1071" s="15">
        <f t="shared" si="97"/>
        <v>1.3953571749741826E-3</v>
      </c>
      <c r="K1071" s="16">
        <f t="shared" si="98"/>
        <v>0.23663409500992516</v>
      </c>
      <c r="L1071" s="16"/>
    </row>
    <row r="1072" spans="1:12" x14ac:dyDescent="0.3">
      <c r="A1072" s="12" t="s">
        <v>1078</v>
      </c>
      <c r="B1072" s="13">
        <v>-1.4421248375173315E-3</v>
      </c>
      <c r="C1072" s="13">
        <f t="shared" si="100"/>
        <v>-2.770608511104714E-3</v>
      </c>
      <c r="D1072" s="6">
        <f t="shared" si="101"/>
        <v>7.6762715218058807E-6</v>
      </c>
      <c r="E1072" s="13">
        <f t="shared" si="103"/>
        <v>-5.3869204107929603E-3</v>
      </c>
      <c r="F1072" s="6">
        <f t="shared" si="99"/>
        <v>4.608833768512312E-5</v>
      </c>
      <c r="G1072" s="14">
        <f t="shared" si="96"/>
        <v>3.9893046440820723</v>
      </c>
      <c r="H1072" s="13">
        <v>1.6807487023211363E-2</v>
      </c>
      <c r="I1072" s="13">
        <f t="shared" si="102"/>
        <v>6.7888392001227366E-3</v>
      </c>
      <c r="J1072" s="15">
        <f t="shared" si="97"/>
        <v>1.0018647823088627E-2</v>
      </c>
      <c r="K1072" s="16">
        <f t="shared" si="98"/>
        <v>0.5960824369075961</v>
      </c>
      <c r="L1072" s="16"/>
    </row>
    <row r="1073" spans="1:12" x14ac:dyDescent="0.3">
      <c r="A1073" s="12" t="s">
        <v>1079</v>
      </c>
      <c r="B1073" s="13">
        <v>9.118332112991406E-3</v>
      </c>
      <c r="C1073" s="13">
        <f t="shared" si="100"/>
        <v>7.789848439404023E-3</v>
      </c>
      <c r="D1073" s="6">
        <f t="shared" si="101"/>
        <v>6.0681738708885292E-5</v>
      </c>
      <c r="E1073" s="13">
        <f t="shared" si="103"/>
        <v>-2.770608511104714E-3</v>
      </c>
      <c r="F1073" s="6">
        <f t="shared" si="99"/>
        <v>2.1003240165645798E-4</v>
      </c>
      <c r="G1073" s="14">
        <f t="shared" si="96"/>
        <v>3.1696353930509558</v>
      </c>
      <c r="H1073" s="13">
        <v>1.026404964968129E-2</v>
      </c>
      <c r="I1073" s="13">
        <f t="shared" si="102"/>
        <v>1.4492494666428482E-2</v>
      </c>
      <c r="J1073" s="15">
        <f t="shared" si="97"/>
        <v>4.2284450167471913E-3</v>
      </c>
      <c r="K1073" s="16">
        <f t="shared" si="98"/>
        <v>0.41196653962780555</v>
      </c>
      <c r="L1073" s="16"/>
    </row>
    <row r="1074" spans="1:12" x14ac:dyDescent="0.3">
      <c r="A1074" s="12" t="s">
        <v>1080</v>
      </c>
      <c r="B1074" s="13">
        <v>2.8137340560308905E-3</v>
      </c>
      <c r="C1074" s="13">
        <f t="shared" si="100"/>
        <v>1.4852503824435077E-3</v>
      </c>
      <c r="D1074" s="6">
        <f t="shared" si="101"/>
        <v>2.2059686985485859E-6</v>
      </c>
      <c r="E1074" s="13">
        <f t="shared" si="103"/>
        <v>7.789848439404023E-3</v>
      </c>
      <c r="F1074" s="6">
        <f t="shared" si="99"/>
        <v>9.1036015730426809E-5</v>
      </c>
      <c r="G1074" s="14">
        <f t="shared" si="96"/>
        <v>3.7203071141250343</v>
      </c>
      <c r="H1074" s="13">
        <v>6.6838140666753993E-3</v>
      </c>
      <c r="I1074" s="13">
        <f t="shared" si="102"/>
        <v>9.5412795646300404E-3</v>
      </c>
      <c r="J1074" s="15">
        <f t="shared" si="97"/>
        <v>2.8574654979546411E-3</v>
      </c>
      <c r="K1074" s="16">
        <f t="shared" si="98"/>
        <v>0.4275201957220176</v>
      </c>
      <c r="L1074" s="16"/>
    </row>
    <row r="1075" spans="1:12" x14ac:dyDescent="0.3">
      <c r="A1075" s="12" t="s">
        <v>1081</v>
      </c>
      <c r="B1075" s="13">
        <v>-1.4345962458906215E-2</v>
      </c>
      <c r="C1075" s="13">
        <f t="shared" si="100"/>
        <v>-1.5674446132493598E-2</v>
      </c>
      <c r="D1075" s="6">
        <f t="shared" si="101"/>
        <v>2.4568826156044348E-4</v>
      </c>
      <c r="E1075" s="13">
        <f t="shared" si="103"/>
        <v>1.4852503824435077E-3</v>
      </c>
      <c r="F1075" s="6">
        <f t="shared" si="99"/>
        <v>3.6468783186596018E-5</v>
      </c>
      <c r="G1075" s="14">
        <f t="shared" si="96"/>
        <v>0.84438184963763419</v>
      </c>
      <c r="H1075" s="13">
        <v>1.0094183745663021E-2</v>
      </c>
      <c r="I1075" s="13">
        <f t="shared" si="102"/>
        <v>6.0389389123086858E-3</v>
      </c>
      <c r="J1075" s="15">
        <f t="shared" si="97"/>
        <v>4.0552448333543347E-3</v>
      </c>
      <c r="K1075" s="16">
        <f t="shared" si="98"/>
        <v>0.4017407385809354</v>
      </c>
      <c r="L1075" s="16"/>
    </row>
    <row r="1076" spans="1:12" x14ac:dyDescent="0.3">
      <c r="A1076" s="12" t="s">
        <v>1082</v>
      </c>
      <c r="B1076" s="13">
        <v>8.1957721271400563E-4</v>
      </c>
      <c r="C1076" s="13">
        <f t="shared" si="100"/>
        <v>-5.0890646087337716E-4</v>
      </c>
      <c r="D1076" s="6">
        <f t="shared" si="101"/>
        <v>2.5898578591866618E-7</v>
      </c>
      <c r="E1076" s="13">
        <f t="shared" si="103"/>
        <v>-1.5674446132493598E-2</v>
      </c>
      <c r="F1076" s="6">
        <f t="shared" si="99"/>
        <v>1.789465979273239E-4</v>
      </c>
      <c r="G1076" s="14">
        <f t="shared" si="96"/>
        <v>3.3938161633534261</v>
      </c>
      <c r="H1076" s="13">
        <v>8.4616171397580726E-3</v>
      </c>
      <c r="I1076" s="13">
        <f t="shared" si="102"/>
        <v>1.3377092282230989E-2</v>
      </c>
      <c r="J1076" s="15">
        <f t="shared" si="97"/>
        <v>4.9154751424729162E-3</v>
      </c>
      <c r="K1076" s="16">
        <f t="shared" si="98"/>
        <v>0.5809143880283687</v>
      </c>
      <c r="L1076" s="16"/>
    </row>
    <row r="1077" spans="1:12" x14ac:dyDescent="0.3">
      <c r="A1077" s="12" t="s">
        <v>1083</v>
      </c>
      <c r="B1077" s="13">
        <v>-1.8559054584436702E-2</v>
      </c>
      <c r="C1077" s="13">
        <f t="shared" si="100"/>
        <v>-1.9887538258024084E-2</v>
      </c>
      <c r="D1077" s="6">
        <f t="shared" si="101"/>
        <v>3.9551417796437161E-4</v>
      </c>
      <c r="E1077" s="13">
        <f t="shared" si="103"/>
        <v>-5.0890646087337716E-4</v>
      </c>
      <c r="F1077" s="6">
        <f t="shared" si="99"/>
        <v>5.5550386733408733E-5</v>
      </c>
      <c r="G1077" s="14">
        <f t="shared" si="96"/>
        <v>0.44573356650826423</v>
      </c>
      <c r="H1077" s="13">
        <v>9.2685681216813313E-3</v>
      </c>
      <c r="I1077" s="13">
        <f t="shared" si="102"/>
        <v>7.4532131818034518E-3</v>
      </c>
      <c r="J1077" s="15">
        <f t="shared" si="97"/>
        <v>1.8153549398778794E-3</v>
      </c>
      <c r="K1077" s="16">
        <f t="shared" si="98"/>
        <v>0.19586142282661148</v>
      </c>
      <c r="L1077" s="16"/>
    </row>
    <row r="1078" spans="1:12" x14ac:dyDescent="0.3">
      <c r="A1078" s="12" t="s">
        <v>1084</v>
      </c>
      <c r="B1078" s="13">
        <v>-9.7367691046557382E-3</v>
      </c>
      <c r="C1078" s="13">
        <f t="shared" si="100"/>
        <v>-1.106525277824312E-2</v>
      </c>
      <c r="D1078" s="6">
        <f t="shared" si="101"/>
        <v>1.224398190464171E-4</v>
      </c>
      <c r="E1078" s="13">
        <f t="shared" si="103"/>
        <v>-1.9887538258024084E-2</v>
      </c>
      <c r="F1078" s="6">
        <f t="shared" si="99"/>
        <v>2.1356727953647807E-4</v>
      </c>
      <c r="G1078" s="14">
        <f t="shared" si="96"/>
        <v>3.0188581305343489</v>
      </c>
      <c r="H1078" s="13">
        <v>1.041415766296255E-2</v>
      </c>
      <c r="I1078" s="13">
        <f t="shared" si="102"/>
        <v>1.4613941273197935E-2</v>
      </c>
      <c r="J1078" s="15">
        <f t="shared" si="97"/>
        <v>4.1997836102353851E-3</v>
      </c>
      <c r="K1078" s="16">
        <f t="shared" si="98"/>
        <v>0.40327636148353246</v>
      </c>
      <c r="L1078" s="16"/>
    </row>
    <row r="1079" spans="1:12" x14ac:dyDescent="0.3">
      <c r="A1079" s="12" t="s">
        <v>1085</v>
      </c>
      <c r="B1079" s="13">
        <v>-1.1098789654240207E-2</v>
      </c>
      <c r="C1079" s="13">
        <f t="shared" si="100"/>
        <v>-1.2427273327827589E-2</v>
      </c>
      <c r="D1079" s="6">
        <f t="shared" si="101"/>
        <v>1.5443712236453501E-4</v>
      </c>
      <c r="E1079" s="13">
        <f t="shared" si="103"/>
        <v>-1.106525277824312E-2</v>
      </c>
      <c r="F1079" s="6">
        <f t="shared" si="99"/>
        <v>1.4373024067767878E-4</v>
      </c>
      <c r="G1079" s="14">
        <f t="shared" si="96"/>
        <v>2.9661437167592726</v>
      </c>
      <c r="H1079" s="13">
        <v>1.7972892672449975E-2</v>
      </c>
      <c r="I1079" s="13">
        <f t="shared" si="102"/>
        <v>1.1988754759259979E-2</v>
      </c>
      <c r="J1079" s="15">
        <f t="shared" si="97"/>
        <v>5.9841379131899963E-3</v>
      </c>
      <c r="K1079" s="16">
        <f t="shared" si="98"/>
        <v>0.33295352185365656</v>
      </c>
      <c r="L1079" s="16"/>
    </row>
    <row r="1080" spans="1:12" x14ac:dyDescent="0.3">
      <c r="A1080" s="12" t="s">
        <v>1086</v>
      </c>
      <c r="B1080" s="13">
        <v>-1.9095986358635349E-2</v>
      </c>
      <c r="C1080" s="13">
        <f t="shared" si="100"/>
        <v>-2.0424470032222732E-2</v>
      </c>
      <c r="D1080" s="6">
        <f t="shared" si="101"/>
        <v>4.1715897609716441E-4</v>
      </c>
      <c r="E1080" s="13">
        <f t="shared" si="103"/>
        <v>-1.2427273327827589E-2</v>
      </c>
      <c r="F1080" s="6">
        <f t="shared" si="99"/>
        <v>3.2016789460251988E-4</v>
      </c>
      <c r="G1080" s="14">
        <f t="shared" si="96"/>
        <v>2.451530229229606</v>
      </c>
      <c r="H1080" s="13">
        <v>1.2278716112495203E-2</v>
      </c>
      <c r="I1080" s="13">
        <f t="shared" si="102"/>
        <v>1.7893236001420197E-2</v>
      </c>
      <c r="J1080" s="15">
        <f t="shared" si="97"/>
        <v>5.6145198889249945E-3</v>
      </c>
      <c r="K1080" s="16">
        <f t="shared" si="98"/>
        <v>0.45725626665572022</v>
      </c>
      <c r="L1080" s="16"/>
    </row>
    <row r="1081" spans="1:12" x14ac:dyDescent="0.3">
      <c r="A1081" s="12" t="s">
        <v>1087</v>
      </c>
      <c r="B1081" s="13">
        <v>2.7679180076168289E-3</v>
      </c>
      <c r="C1081" s="13">
        <f t="shared" si="100"/>
        <v>1.4394343340294461E-3</v>
      </c>
      <c r="D1081" s="6">
        <f t="shared" si="101"/>
        <v>2.0719712019827948E-6</v>
      </c>
      <c r="E1081" s="13">
        <f t="shared" si="103"/>
        <v>-2.0424470032222732E-2</v>
      </c>
      <c r="F1081" s="6">
        <f t="shared" si="99"/>
        <v>2.7377966542229803E-4</v>
      </c>
      <c r="G1081" s="14">
        <f t="shared" si="96"/>
        <v>3.1781287733251435</v>
      </c>
      <c r="H1081" s="13">
        <v>3.5909090724137255E-2</v>
      </c>
      <c r="I1081" s="13">
        <f t="shared" si="102"/>
        <v>1.6546288569413325E-2</v>
      </c>
      <c r="J1081" s="15">
        <f t="shared" si="97"/>
        <v>1.936280215472393E-2</v>
      </c>
      <c r="K1081" s="16">
        <f t="shared" si="98"/>
        <v>0.53921727797214047</v>
      </c>
      <c r="L1081" s="16"/>
    </row>
    <row r="1082" spans="1:12" x14ac:dyDescent="0.3">
      <c r="A1082" s="12" t="s">
        <v>1088</v>
      </c>
      <c r="B1082" s="13">
        <v>-1.2246661962160472E-2</v>
      </c>
      <c r="C1082" s="13">
        <f t="shared" si="100"/>
        <v>-1.3575145635747854E-2</v>
      </c>
      <c r="D1082" s="6">
        <f t="shared" si="101"/>
        <v>1.84284579031764E-4</v>
      </c>
      <c r="E1082" s="13">
        <f t="shared" si="103"/>
        <v>1.4394343340294461E-3</v>
      </c>
      <c r="F1082" s="6">
        <f t="shared" si="99"/>
        <v>7.8756263027409117E-4</v>
      </c>
      <c r="G1082" s="14">
        <f t="shared" si="96"/>
        <v>2.5363153813552417</v>
      </c>
      <c r="H1082" s="13">
        <v>2.1416362459400606E-2</v>
      </c>
      <c r="I1082" s="13">
        <f t="shared" si="102"/>
        <v>2.8063546288273889E-2</v>
      </c>
      <c r="J1082" s="15">
        <f t="shared" si="97"/>
        <v>6.6471838288732835E-3</v>
      </c>
      <c r="K1082" s="16">
        <f t="shared" si="98"/>
        <v>0.31037875089546474</v>
      </c>
      <c r="L1082" s="16"/>
    </row>
    <row r="1083" spans="1:12" x14ac:dyDescent="0.3">
      <c r="A1083" s="12" t="s">
        <v>1089</v>
      </c>
      <c r="B1083" s="13">
        <v>-1.4977525030699156E-3</v>
      </c>
      <c r="C1083" s="13">
        <f t="shared" si="100"/>
        <v>-2.8262361766572984E-3</v>
      </c>
      <c r="D1083" s="6">
        <f t="shared" si="101"/>
        <v>7.9876109262464642E-6</v>
      </c>
      <c r="E1083" s="13">
        <f t="shared" si="103"/>
        <v>-1.3575145635747854E-2</v>
      </c>
      <c r="F1083" s="6">
        <f t="shared" si="99"/>
        <v>4.2876968324219911E-4</v>
      </c>
      <c r="G1083" s="14">
        <f t="shared" si="96"/>
        <v>2.9482841216684594</v>
      </c>
      <c r="H1083" s="13">
        <v>2.4114541981198834E-2</v>
      </c>
      <c r="I1083" s="13">
        <f t="shared" si="102"/>
        <v>2.0706754531847792E-2</v>
      </c>
      <c r="J1083" s="15">
        <f t="shared" si="97"/>
        <v>3.4077874493510414E-3</v>
      </c>
      <c r="K1083" s="16">
        <f t="shared" si="98"/>
        <v>0.1413166981155172</v>
      </c>
      <c r="L1083" s="16"/>
    </row>
    <row r="1084" spans="1:12" x14ac:dyDescent="0.3">
      <c r="A1084" s="12" t="s">
        <v>1090</v>
      </c>
      <c r="B1084" s="13">
        <v>-5.3985406179990411E-3</v>
      </c>
      <c r="C1084" s="13">
        <f t="shared" si="100"/>
        <v>-6.7270242915864241E-3</v>
      </c>
      <c r="D1084" s="6">
        <f t="shared" si="101"/>
        <v>4.5252855819593828E-5</v>
      </c>
      <c r="E1084" s="13">
        <f t="shared" si="103"/>
        <v>-2.8262361766572984E-3</v>
      </c>
      <c r="F1084" s="6">
        <f t="shared" si="99"/>
        <v>3.9894322884255674E-4</v>
      </c>
      <c r="G1084" s="14">
        <f t="shared" si="96"/>
        <v>2.9368037290075644</v>
      </c>
      <c r="H1084" s="13">
        <v>1.8575758108530547E-2</v>
      </c>
      <c r="I1084" s="13">
        <f t="shared" si="102"/>
        <v>1.9973563248518195E-2</v>
      </c>
      <c r="J1084" s="15">
        <f t="shared" si="97"/>
        <v>1.3978051399876484E-3</v>
      </c>
      <c r="K1084" s="16">
        <f t="shared" si="98"/>
        <v>7.5248887922681029E-2</v>
      </c>
      <c r="L1084" s="16"/>
    </row>
    <row r="1085" spans="1:12" x14ac:dyDescent="0.3">
      <c r="A1085" s="12" t="s">
        <v>1091</v>
      </c>
      <c r="B1085" s="13">
        <v>2.4055891707799003E-2</v>
      </c>
      <c r="C1085" s="13">
        <f t="shared" si="100"/>
        <v>2.2727408034211621E-2</v>
      </c>
      <c r="D1085" s="6">
        <f t="shared" si="101"/>
        <v>5.1653507595354688E-4</v>
      </c>
      <c r="E1085" s="13">
        <f t="shared" si="103"/>
        <v>-6.7270242915864241E-3</v>
      </c>
      <c r="F1085" s="6">
        <f t="shared" si="99"/>
        <v>2.8257329631933056E-4</v>
      </c>
      <c r="G1085" s="14">
        <f t="shared" si="96"/>
        <v>2.251900944214186</v>
      </c>
      <c r="H1085" s="13">
        <v>1.883384591919636E-2</v>
      </c>
      <c r="I1085" s="13">
        <f t="shared" si="102"/>
        <v>1.6809916606554912E-2</v>
      </c>
      <c r="J1085" s="15">
        <f t="shared" si="97"/>
        <v>2.0239293126414482E-3</v>
      </c>
      <c r="K1085" s="16">
        <f t="shared" si="98"/>
        <v>0.10746234844039805</v>
      </c>
      <c r="L1085" s="16"/>
    </row>
    <row r="1086" spans="1:12" x14ac:dyDescent="0.3">
      <c r="A1086" s="12" t="s">
        <v>1092</v>
      </c>
      <c r="B1086" s="13">
        <v>1.8709891511396817E-2</v>
      </c>
      <c r="C1086" s="13">
        <f t="shared" si="100"/>
        <v>1.7381407837809434E-2</v>
      </c>
      <c r="D1086" s="6">
        <f t="shared" si="101"/>
        <v>3.0211333842426324E-4</v>
      </c>
      <c r="E1086" s="13">
        <f t="shared" si="103"/>
        <v>2.2727408034211621E-2</v>
      </c>
      <c r="F1086" s="6">
        <f t="shared" si="99"/>
        <v>3.0975920304188577E-4</v>
      </c>
      <c r="G1086" s="14">
        <f t="shared" si="96"/>
        <v>2.6317996812452455</v>
      </c>
      <c r="H1086" s="13">
        <v>1.1568394692475063E-2</v>
      </c>
      <c r="I1086" s="13">
        <f t="shared" si="102"/>
        <v>1.759997735912992E-2</v>
      </c>
      <c r="J1086" s="15">
        <f t="shared" si="97"/>
        <v>6.0315826666548569E-3</v>
      </c>
      <c r="K1086" s="16">
        <f t="shared" si="98"/>
        <v>0.5213845850693738</v>
      </c>
      <c r="L1086" s="16"/>
    </row>
    <row r="1087" spans="1:12" x14ac:dyDescent="0.3">
      <c r="A1087" s="12" t="s">
        <v>1093</v>
      </c>
      <c r="B1087" s="13">
        <v>6.8395085033043351E-3</v>
      </c>
      <c r="C1087" s="13">
        <f t="shared" si="100"/>
        <v>5.511024829716952E-3</v>
      </c>
      <c r="D1087" s="6">
        <f t="shared" si="101"/>
        <v>3.0371394673756761E-5</v>
      </c>
      <c r="E1087" s="13">
        <f t="shared" si="103"/>
        <v>1.7381407837809434E-2</v>
      </c>
      <c r="F1087" s="6">
        <f t="shared" si="99"/>
        <v>1.3424560130164317E-4</v>
      </c>
      <c r="G1087" s="14">
        <f t="shared" si="96"/>
        <v>3.4248380787147128</v>
      </c>
      <c r="H1087" s="13">
        <v>1.0319980075953842E-2</v>
      </c>
      <c r="I1087" s="13">
        <f t="shared" si="102"/>
        <v>1.1586440406856765E-2</v>
      </c>
      <c r="J1087" s="15">
        <f t="shared" si="97"/>
        <v>1.2664603309029236E-3</v>
      </c>
      <c r="K1087" s="16">
        <f t="shared" si="98"/>
        <v>0.12271926123712684</v>
      </c>
      <c r="L1087" s="16"/>
    </row>
    <row r="1088" spans="1:12" x14ac:dyDescent="0.3">
      <c r="A1088" s="12" t="s">
        <v>1094</v>
      </c>
      <c r="B1088" s="13">
        <v>9.3784345745179347E-3</v>
      </c>
      <c r="C1088" s="13">
        <f t="shared" si="100"/>
        <v>8.0499509009305525E-3</v>
      </c>
      <c r="D1088" s="6">
        <f t="shared" si="101"/>
        <v>6.4801709507392608E-5</v>
      </c>
      <c r="E1088" s="13">
        <f t="shared" si="103"/>
        <v>5.511024829716952E-3</v>
      </c>
      <c r="F1088" s="6">
        <f t="shared" si="99"/>
        <v>8.742944952492933E-5</v>
      </c>
      <c r="G1088" s="14">
        <f t="shared" ref="G1088:G1151" si="104">IFERROR(LN(_xlfn.GAMMA((B$14+1)/2)/(SQRT(F1088)*SQRT(B$14*PI())*_xlfn.GAMMA(B$14/2))*(1 + D1088/(F1088*B$14))^(-(B$14+1)/2)),-10000)</f>
        <v>3.3813937025608478</v>
      </c>
      <c r="H1088" s="13">
        <v>8.3947311524286868E-3</v>
      </c>
      <c r="I1088" s="13">
        <f t="shared" si="102"/>
        <v>9.3503716249638616E-3</v>
      </c>
      <c r="J1088" s="15">
        <f t="shared" si="97"/>
        <v>9.5564047253517484E-4</v>
      </c>
      <c r="K1088" s="16">
        <f t="shared" si="98"/>
        <v>0.1138381271756032</v>
      </c>
      <c r="L1088" s="16"/>
    </row>
    <row r="1089" spans="1:12" x14ac:dyDescent="0.3">
      <c r="A1089" s="12" t="s">
        <v>1095</v>
      </c>
      <c r="B1089" s="13">
        <v>-2.4693484168175839E-2</v>
      </c>
      <c r="C1089" s="13">
        <f t="shared" si="100"/>
        <v>-2.6021967841763222E-2</v>
      </c>
      <c r="D1089" s="6">
        <f t="shared" si="101"/>
        <v>6.7714281035775924E-4</v>
      </c>
      <c r="E1089" s="13">
        <f t="shared" si="103"/>
        <v>8.0499509009305525E-3</v>
      </c>
      <c r="F1089" s="6">
        <f t="shared" si="99"/>
        <v>6.5618561209450122E-5</v>
      </c>
      <c r="G1089" s="14">
        <f t="shared" si="104"/>
        <v>-1.202074885808039</v>
      </c>
      <c r="H1089" s="13">
        <v>1.42767575949053E-2</v>
      </c>
      <c r="I1089" s="13">
        <f t="shared" si="102"/>
        <v>8.1005284524807465E-3</v>
      </c>
      <c r="J1089" s="15">
        <f t="shared" ref="J1089:J1152" si="105">SQRT((H1089-I1089)^2)</f>
        <v>6.1762291424245531E-3</v>
      </c>
      <c r="K1089" s="16">
        <f t="shared" ref="K1089:K1152" si="106">ABS(H1089-I1089)/H1089</f>
        <v>0.43260727103950813</v>
      </c>
      <c r="L1089" s="16"/>
    </row>
    <row r="1090" spans="1:12" x14ac:dyDescent="0.3">
      <c r="A1090" s="12" t="s">
        <v>1096</v>
      </c>
      <c r="B1090" s="13">
        <v>5.1437130908578545E-3</v>
      </c>
      <c r="C1090" s="13">
        <f t="shared" si="100"/>
        <v>3.8152294172704715E-3</v>
      </c>
      <c r="D1090" s="6">
        <f t="shared" si="101"/>
        <v>1.4555975506405982E-5</v>
      </c>
      <c r="E1090" s="13">
        <f t="shared" si="103"/>
        <v>-2.6021967841763222E-2</v>
      </c>
      <c r="F1090" s="6">
        <f t="shared" ref="F1090:F1153" si="107">EXP(B$9 + B$10*ABS(E1090/SQRT(H1089^2)) + B$11*E1090/SQRT(H1089^2) + B$12*LN(H1089^2))</f>
        <v>3.9602181473066513E-4</v>
      </c>
      <c r="G1090" s="14">
        <f t="shared" si="104"/>
        <v>2.9789204830031735</v>
      </c>
      <c r="H1090" s="13">
        <v>1.2750111853940654E-2</v>
      </c>
      <c r="I1090" s="13">
        <f t="shared" si="102"/>
        <v>1.9900296850315202E-2</v>
      </c>
      <c r="J1090" s="15">
        <f t="shared" si="105"/>
        <v>7.1501849963745475E-3</v>
      </c>
      <c r="K1090" s="16">
        <f t="shared" si="106"/>
        <v>0.56079390347972935</v>
      </c>
      <c r="L1090" s="16"/>
    </row>
    <row r="1091" spans="1:12" x14ac:dyDescent="0.3">
      <c r="A1091" s="12" t="s">
        <v>1097</v>
      </c>
      <c r="B1091" s="13">
        <v>-3.7086548006097621E-3</v>
      </c>
      <c r="C1091" s="13">
        <f t="shared" si="100"/>
        <v>-5.0371384741971451E-3</v>
      </c>
      <c r="D1091" s="6">
        <f t="shared" si="101"/>
        <v>2.5372764008237145E-5</v>
      </c>
      <c r="E1091" s="13">
        <f t="shared" si="103"/>
        <v>3.8152294172704715E-3</v>
      </c>
      <c r="F1091" s="6">
        <f t="shared" si="107"/>
        <v>1.226952855555848E-4</v>
      </c>
      <c r="G1091" s="14">
        <f t="shared" si="104"/>
        <v>3.4795651595987969</v>
      </c>
      <c r="H1091" s="13">
        <v>6.9715508603317355E-3</v>
      </c>
      <c r="I1091" s="13">
        <f t="shared" si="102"/>
        <v>1.1076790399550982E-2</v>
      </c>
      <c r="J1091" s="15">
        <f t="shared" si="105"/>
        <v>4.1052395392192466E-3</v>
      </c>
      <c r="K1091" s="16">
        <f t="shared" si="106"/>
        <v>0.58885599796426102</v>
      </c>
      <c r="L1091" s="16"/>
    </row>
    <row r="1092" spans="1:12" x14ac:dyDescent="0.3">
      <c r="A1092" s="12" t="s">
        <v>1098</v>
      </c>
      <c r="B1092" s="13">
        <v>8.3661309627788387E-3</v>
      </c>
      <c r="C1092" s="13">
        <f t="shared" si="100"/>
        <v>7.0376472891914557E-3</v>
      </c>
      <c r="D1092" s="6">
        <f t="shared" si="101"/>
        <v>4.9528479367063843E-5</v>
      </c>
      <c r="E1092" s="13">
        <f t="shared" si="103"/>
        <v>-5.0371384741971451E-3</v>
      </c>
      <c r="F1092" s="6">
        <f t="shared" si="107"/>
        <v>5.6415045083326003E-5</v>
      </c>
      <c r="G1092" s="14">
        <f t="shared" si="104"/>
        <v>3.5320329848284846</v>
      </c>
      <c r="H1092" s="13">
        <v>8.3085792523773429E-3</v>
      </c>
      <c r="I1092" s="13">
        <f t="shared" si="102"/>
        <v>7.5109949462987928E-3</v>
      </c>
      <c r="J1092" s="15">
        <f t="shared" si="105"/>
        <v>7.9758430607855015E-4</v>
      </c>
      <c r="K1092" s="16">
        <f t="shared" si="106"/>
        <v>9.5995269690703919E-2</v>
      </c>
      <c r="L1092" s="16"/>
    </row>
    <row r="1093" spans="1:12" x14ac:dyDescent="0.3">
      <c r="A1093" s="12" t="s">
        <v>1099</v>
      </c>
      <c r="B1093" s="13">
        <v>1.4412812398356309E-2</v>
      </c>
      <c r="C1093" s="13">
        <f t="shared" si="100"/>
        <v>1.3084328724768926E-2</v>
      </c>
      <c r="D1093" s="6">
        <f t="shared" si="101"/>
        <v>1.7119965817781325E-4</v>
      </c>
      <c r="E1093" s="13">
        <f t="shared" si="103"/>
        <v>7.0376472891914557E-3</v>
      </c>
      <c r="F1093" s="6">
        <f t="shared" si="107"/>
        <v>6.2780299283011221E-5</v>
      </c>
      <c r="G1093" s="14">
        <f t="shared" si="104"/>
        <v>2.5562190876154136</v>
      </c>
      <c r="H1093" s="13">
        <v>6.9114320279245389E-3</v>
      </c>
      <c r="I1093" s="13">
        <f t="shared" si="102"/>
        <v>7.92340200185572E-3</v>
      </c>
      <c r="J1093" s="15">
        <f t="shared" si="105"/>
        <v>1.0119699739311811E-3</v>
      </c>
      <c r="K1093" s="16">
        <f t="shared" si="106"/>
        <v>0.14641972457263239</v>
      </c>
      <c r="L1093" s="16"/>
    </row>
    <row r="1094" spans="1:12" x14ac:dyDescent="0.3">
      <c r="A1094" s="12" t="s">
        <v>1100</v>
      </c>
      <c r="B1094" s="13">
        <v>-1.8281803510329601E-2</v>
      </c>
      <c r="C1094" s="13">
        <f t="shared" si="100"/>
        <v>-1.9610287183916983E-2</v>
      </c>
      <c r="D1094" s="6">
        <f t="shared" si="101"/>
        <v>3.8456336343569867E-4</v>
      </c>
      <c r="E1094" s="13">
        <f t="shared" si="103"/>
        <v>1.3084328724768926E-2</v>
      </c>
      <c r="F1094" s="6">
        <f t="shared" si="107"/>
        <v>5.6458897471647177E-5</v>
      </c>
      <c r="G1094" s="14">
        <f t="shared" si="104"/>
        <v>0.58925037084376974</v>
      </c>
      <c r="H1094" s="13">
        <v>1.5941574385205447E-2</v>
      </c>
      <c r="I1094" s="13">
        <f t="shared" si="102"/>
        <v>7.5139135922398775E-3</v>
      </c>
      <c r="J1094" s="15">
        <f t="shared" si="105"/>
        <v>8.42766079296557E-3</v>
      </c>
      <c r="K1094" s="16">
        <f t="shared" si="106"/>
        <v>0.528659252174418</v>
      </c>
      <c r="L1094" s="16"/>
    </row>
    <row r="1095" spans="1:12" x14ac:dyDescent="0.3">
      <c r="A1095" s="12" t="s">
        <v>1101</v>
      </c>
      <c r="B1095" s="13">
        <v>-1.9151696234065794E-2</v>
      </c>
      <c r="C1095" s="13">
        <f t="shared" si="100"/>
        <v>-2.0480179907653176E-2</v>
      </c>
      <c r="D1095" s="6">
        <f t="shared" si="101"/>
        <v>4.1943776904984083E-4</v>
      </c>
      <c r="E1095" s="13">
        <f t="shared" si="103"/>
        <v>-1.9610287183916983E-2</v>
      </c>
      <c r="F1095" s="6">
        <f t="shared" si="107"/>
        <v>3.4759055553265238E-4</v>
      </c>
      <c r="G1095" s="14">
        <f t="shared" si="104"/>
        <v>2.4585233952641463</v>
      </c>
      <c r="H1095" s="13">
        <v>1.5042901233211054E-2</v>
      </c>
      <c r="I1095" s="13">
        <f t="shared" si="102"/>
        <v>1.8643780612650762E-2</v>
      </c>
      <c r="J1095" s="15">
        <f t="shared" si="105"/>
        <v>3.6008793794397084E-3</v>
      </c>
      <c r="K1095" s="16">
        <f t="shared" si="106"/>
        <v>0.23937399598754566</v>
      </c>
      <c r="L1095" s="16"/>
    </row>
    <row r="1096" spans="1:12" x14ac:dyDescent="0.3">
      <c r="A1096" s="12" t="s">
        <v>1102</v>
      </c>
      <c r="B1096" s="13">
        <v>-3.8479420653191741E-3</v>
      </c>
      <c r="C1096" s="13">
        <f t="shared" si="100"/>
        <v>-5.1764257389065567E-3</v>
      </c>
      <c r="D1096" s="6">
        <f t="shared" si="101"/>
        <v>2.6795383430414291E-5</v>
      </c>
      <c r="E1096" s="13">
        <f t="shared" si="103"/>
        <v>-2.0480179907653176E-2</v>
      </c>
      <c r="F1096" s="6">
        <f t="shared" si="107"/>
        <v>3.36214743475429E-4</v>
      </c>
      <c r="G1096" s="14">
        <f t="shared" si="104"/>
        <v>3.0392501004299413</v>
      </c>
      <c r="H1096" s="13">
        <v>9.7765310110702365E-3</v>
      </c>
      <c r="I1096" s="13">
        <f t="shared" si="102"/>
        <v>1.8336159452716074E-2</v>
      </c>
      <c r="J1096" s="15">
        <f t="shared" si="105"/>
        <v>8.5596284416458376E-3</v>
      </c>
      <c r="K1096" s="16">
        <f t="shared" si="106"/>
        <v>0.875528183969706</v>
      </c>
      <c r="L1096" s="16"/>
    </row>
    <row r="1097" spans="1:12" x14ac:dyDescent="0.3">
      <c r="A1097" s="12" t="s">
        <v>1103</v>
      </c>
      <c r="B1097" s="13">
        <v>1.5643739212372925E-2</v>
      </c>
      <c r="C1097" s="13">
        <f t="shared" si="100"/>
        <v>1.4315255538785543E-2</v>
      </c>
      <c r="D1097" s="6">
        <f t="shared" si="101"/>
        <v>2.0492654114073018E-4</v>
      </c>
      <c r="E1097" s="13">
        <f t="shared" si="103"/>
        <v>-5.1764257389065567E-3</v>
      </c>
      <c r="F1097" s="6">
        <f t="shared" si="107"/>
        <v>9.4619186249953567E-5</v>
      </c>
      <c r="G1097" s="14">
        <f t="shared" si="104"/>
        <v>2.6305119868948563</v>
      </c>
      <c r="H1097" s="13">
        <v>7.4215892816411628E-3</v>
      </c>
      <c r="I1097" s="13">
        <f t="shared" si="102"/>
        <v>9.7272393951189241E-3</v>
      </c>
      <c r="J1097" s="15">
        <f t="shared" si="105"/>
        <v>2.3056501134777613E-3</v>
      </c>
      <c r="K1097" s="16">
        <f t="shared" si="106"/>
        <v>0.31066797500924281</v>
      </c>
      <c r="L1097" s="16"/>
    </row>
    <row r="1098" spans="1:12" x14ac:dyDescent="0.3">
      <c r="A1098" s="12" t="s">
        <v>1104</v>
      </c>
      <c r="B1098" s="13">
        <v>8.8083277921570239E-4</v>
      </c>
      <c r="C1098" s="13">
        <f t="shared" si="100"/>
        <v>-4.4765089437168041E-4</v>
      </c>
      <c r="D1098" s="6">
        <f t="shared" si="101"/>
        <v>2.0039132323176536E-7</v>
      </c>
      <c r="E1098" s="13">
        <f t="shared" si="103"/>
        <v>1.4315255538785543E-2</v>
      </c>
      <c r="F1098" s="6">
        <f t="shared" si="107"/>
        <v>6.4936296644336444E-5</v>
      </c>
      <c r="G1098" s="14">
        <f t="shared" si="104"/>
        <v>3.8998347726191422</v>
      </c>
      <c r="H1098" s="13">
        <v>9.3008769933992236E-3</v>
      </c>
      <c r="I1098" s="13">
        <f t="shared" si="102"/>
        <v>8.0583060654418216E-3</v>
      </c>
      <c r="J1098" s="15">
        <f t="shared" si="105"/>
        <v>1.242570927957402E-3</v>
      </c>
      <c r="K1098" s="16">
        <f t="shared" si="106"/>
        <v>0.13359717893691608</v>
      </c>
      <c r="L1098" s="16"/>
    </row>
    <row r="1099" spans="1:12" x14ac:dyDescent="0.3">
      <c r="A1099" s="12" t="s">
        <v>1105</v>
      </c>
      <c r="B1099" s="13">
        <v>-2.1400503004023481E-2</v>
      </c>
      <c r="C1099" s="13">
        <f t="shared" si="100"/>
        <v>-2.2728986677610863E-2</v>
      </c>
      <c r="D1099" s="6">
        <f t="shared" si="101"/>
        <v>5.1660683539101208E-4</v>
      </c>
      <c r="E1099" s="13">
        <f t="shared" si="103"/>
        <v>-4.4765089437168041E-4</v>
      </c>
      <c r="F1099" s="6">
        <f t="shared" si="107"/>
        <v>6.5734444879786768E-5</v>
      </c>
      <c r="G1099" s="14">
        <f t="shared" si="104"/>
        <v>-1.1098941025360282E-3</v>
      </c>
      <c r="H1099" s="13">
        <v>9.1769754604609285E-3</v>
      </c>
      <c r="I1099" s="13">
        <f t="shared" si="102"/>
        <v>8.1076781435739514E-3</v>
      </c>
      <c r="J1099" s="15">
        <f t="shared" si="105"/>
        <v>1.069297316886977E-3</v>
      </c>
      <c r="K1099" s="16">
        <f t="shared" si="106"/>
        <v>0.11651957897174869</v>
      </c>
      <c r="L1099" s="16"/>
    </row>
    <row r="1100" spans="1:12" x14ac:dyDescent="0.3">
      <c r="A1100" s="12" t="s">
        <v>1106</v>
      </c>
      <c r="B1100" s="13">
        <v>-7.192042117620436E-3</v>
      </c>
      <c r="C1100" s="13">
        <f t="shared" si="100"/>
        <v>-8.520525791207819E-3</v>
      </c>
      <c r="D1100" s="6">
        <f t="shared" si="101"/>
        <v>7.2599359758637635E-5</v>
      </c>
      <c r="E1100" s="13">
        <f t="shared" si="103"/>
        <v>-2.2728986677610863E-2</v>
      </c>
      <c r="F1100" s="6">
        <f t="shared" si="107"/>
        <v>2.5278658742283879E-4</v>
      </c>
      <c r="G1100" s="14">
        <f t="shared" si="104"/>
        <v>3.0778552024558743</v>
      </c>
      <c r="H1100" s="13">
        <v>9.3419361556329721E-3</v>
      </c>
      <c r="I1100" s="13">
        <f t="shared" si="102"/>
        <v>1.5899263738388604E-2</v>
      </c>
      <c r="J1100" s="15">
        <f t="shared" si="105"/>
        <v>6.5573275827556319E-3</v>
      </c>
      <c r="K1100" s="16">
        <f t="shared" si="106"/>
        <v>0.70192382751424764</v>
      </c>
      <c r="L1100" s="16"/>
    </row>
    <row r="1101" spans="1:12" x14ac:dyDescent="0.3">
      <c r="A1101" s="12" t="s">
        <v>1107</v>
      </c>
      <c r="B1101" s="13">
        <v>-1.0194654042815754E-2</v>
      </c>
      <c r="C1101" s="13">
        <f t="shared" si="100"/>
        <v>-1.1523137716403136E-2</v>
      </c>
      <c r="D1101" s="6">
        <f t="shared" si="101"/>
        <v>1.3278270283119249E-4</v>
      </c>
      <c r="E1101" s="13">
        <f t="shared" si="103"/>
        <v>-8.520525791207819E-3</v>
      </c>
      <c r="F1101" s="6">
        <f t="shared" si="107"/>
        <v>1.0796014757808471E-4</v>
      </c>
      <c r="G1101" s="14">
        <f t="shared" si="104"/>
        <v>3.031551010659991</v>
      </c>
      <c r="H1101" s="13">
        <v>1.4525226483555937E-2</v>
      </c>
      <c r="I1101" s="13">
        <f t="shared" si="102"/>
        <v>1.0390387267955161E-2</v>
      </c>
      <c r="J1101" s="15">
        <f t="shared" si="105"/>
        <v>4.1348392156007763E-3</v>
      </c>
      <c r="K1101" s="16">
        <f t="shared" si="106"/>
        <v>0.28466607527819571</v>
      </c>
      <c r="L1101" s="16"/>
    </row>
    <row r="1102" spans="1:12" x14ac:dyDescent="0.3">
      <c r="A1102" s="12" t="s">
        <v>1108</v>
      </c>
      <c r="B1102" s="13">
        <v>-1.858379019433392E-2</v>
      </c>
      <c r="C1102" s="13">
        <f t="shared" si="100"/>
        <v>-1.9912273867921302E-2</v>
      </c>
      <c r="D1102" s="6">
        <f t="shared" si="101"/>
        <v>3.9649865059110157E-4</v>
      </c>
      <c r="E1102" s="13">
        <f t="shared" si="103"/>
        <v>-1.1523137716403136E-2</v>
      </c>
      <c r="F1102" s="6">
        <f t="shared" si="107"/>
        <v>2.2860678598633419E-4</v>
      </c>
      <c r="G1102" s="14">
        <f t="shared" si="104"/>
        <v>2.4045394839604208</v>
      </c>
      <c r="H1102" s="13">
        <v>1.4440502626328452E-2</v>
      </c>
      <c r="I1102" s="13">
        <f t="shared" si="102"/>
        <v>1.511974821173733E-2</v>
      </c>
      <c r="J1102" s="15">
        <f t="shared" si="105"/>
        <v>6.7924558540887782E-4</v>
      </c>
      <c r="K1102" s="16">
        <f t="shared" si="106"/>
        <v>4.7037530686117011E-2</v>
      </c>
      <c r="L1102" s="16"/>
    </row>
    <row r="1103" spans="1:12" x14ac:dyDescent="0.3">
      <c r="A1103" s="12" t="s">
        <v>1109</v>
      </c>
      <c r="B1103" s="13">
        <v>1.4846059711535551E-2</v>
      </c>
      <c r="C1103" s="13">
        <f t="shared" si="100"/>
        <v>1.3517576037948169E-2</v>
      </c>
      <c r="D1103" s="6">
        <f t="shared" si="101"/>
        <v>1.8272486194171052E-4</v>
      </c>
      <c r="E1103" s="13">
        <f t="shared" si="103"/>
        <v>-1.9912273867921302E-2</v>
      </c>
      <c r="F1103" s="6">
        <f t="shared" si="107"/>
        <v>3.1479948734131703E-4</v>
      </c>
      <c r="G1103" s="14">
        <f t="shared" si="104"/>
        <v>2.8212915005014896</v>
      </c>
      <c r="H1103" s="13">
        <v>2.8504244575975786E-2</v>
      </c>
      <c r="I1103" s="13">
        <f t="shared" si="102"/>
        <v>1.7742589645858269E-2</v>
      </c>
      <c r="J1103" s="15">
        <f t="shared" si="105"/>
        <v>1.0761654930117517E-2</v>
      </c>
      <c r="K1103" s="16">
        <f t="shared" si="106"/>
        <v>0.3775456985514275</v>
      </c>
      <c r="L1103" s="16"/>
    </row>
    <row r="1104" spans="1:12" x14ac:dyDescent="0.3">
      <c r="A1104" s="12" t="s">
        <v>1110</v>
      </c>
      <c r="B1104" s="13">
        <v>2.2126148364756827E-2</v>
      </c>
      <c r="C1104" s="13">
        <f t="shared" si="100"/>
        <v>2.0797664691169445E-2</v>
      </c>
      <c r="D1104" s="6">
        <f t="shared" si="101"/>
        <v>4.3254285660631627E-4</v>
      </c>
      <c r="E1104" s="13">
        <f t="shared" si="103"/>
        <v>1.3517576037948169E-2</v>
      </c>
      <c r="F1104" s="6">
        <f t="shared" si="107"/>
        <v>5.6608675548865052E-4</v>
      </c>
      <c r="G1104" s="14">
        <f t="shared" si="104"/>
        <v>2.4359757046873294</v>
      </c>
      <c r="H1104" s="13">
        <v>1.0816967690594335E-2</v>
      </c>
      <c r="I1104" s="13">
        <f t="shared" si="102"/>
        <v>2.3792577739468468E-2</v>
      </c>
      <c r="J1104" s="15">
        <f t="shared" si="105"/>
        <v>1.2975610048874132E-2</v>
      </c>
      <c r="K1104" s="16">
        <f t="shared" si="106"/>
        <v>1.1995607660136398</v>
      </c>
      <c r="L1104" s="16"/>
    </row>
    <row r="1105" spans="1:12" x14ac:dyDescent="0.3">
      <c r="A1105" s="12" t="s">
        <v>1111</v>
      </c>
      <c r="B1105" s="13">
        <v>-2.445600339325641E-3</v>
      </c>
      <c r="C1105" s="13">
        <f t="shared" si="100"/>
        <v>-3.7740840129130235E-3</v>
      </c>
      <c r="D1105" s="6">
        <f t="shared" si="101"/>
        <v>1.4243710136525671E-5</v>
      </c>
      <c r="E1105" s="13">
        <f t="shared" si="103"/>
        <v>2.0797664691169445E-2</v>
      </c>
      <c r="F1105" s="6">
        <f t="shared" si="107"/>
        <v>1.3027140681001195E-4</v>
      </c>
      <c r="G1105" s="14">
        <f t="shared" si="104"/>
        <v>3.4984551421061516</v>
      </c>
      <c r="H1105" s="13">
        <v>1.3377519588006278E-2</v>
      </c>
      <c r="I1105" s="13">
        <f t="shared" si="102"/>
        <v>1.1413650021356532E-2</v>
      </c>
      <c r="J1105" s="15">
        <f t="shared" si="105"/>
        <v>1.9638695666497463E-3</v>
      </c>
      <c r="K1105" s="16">
        <f t="shared" si="106"/>
        <v>0.14680371452496091</v>
      </c>
      <c r="L1105" s="16"/>
    </row>
    <row r="1106" spans="1:12" x14ac:dyDescent="0.3">
      <c r="A1106" s="12" t="s">
        <v>1112</v>
      </c>
      <c r="B1106" s="13">
        <v>-1.5594426756135317E-2</v>
      </c>
      <c r="C1106" s="13">
        <f t="shared" si="100"/>
        <v>-1.6922910429722701E-2</v>
      </c>
      <c r="D1106" s="6">
        <f t="shared" si="101"/>
        <v>2.8638489741241737E-4</v>
      </c>
      <c r="E1106" s="13">
        <f t="shared" si="103"/>
        <v>-3.7740840129130235E-3</v>
      </c>
      <c r="F1106" s="6">
        <f t="shared" si="107"/>
        <v>1.4706021897628967E-4</v>
      </c>
      <c r="G1106" s="14">
        <f t="shared" si="104"/>
        <v>2.5188878445780358</v>
      </c>
      <c r="H1106" s="13">
        <v>1.355821752130015E-2</v>
      </c>
      <c r="I1106" s="13">
        <f t="shared" si="102"/>
        <v>1.2126838787428885E-2</v>
      </c>
      <c r="J1106" s="15">
        <f t="shared" si="105"/>
        <v>1.4313787338712646E-3</v>
      </c>
      <c r="K1106" s="16">
        <f t="shared" si="106"/>
        <v>0.10557278134994874</v>
      </c>
      <c r="L1106" s="16"/>
    </row>
    <row r="1107" spans="1:12" x14ac:dyDescent="0.3">
      <c r="A1107" s="12" t="s">
        <v>1113</v>
      </c>
      <c r="B1107" s="13">
        <v>1.8470983448989332E-2</v>
      </c>
      <c r="C1107" s="13">
        <f t="shared" si="100"/>
        <v>1.714249977540195E-2</v>
      </c>
      <c r="D1107" s="6">
        <f t="shared" si="101"/>
        <v>2.938652985496559E-4</v>
      </c>
      <c r="E1107" s="13">
        <f t="shared" si="103"/>
        <v>-1.6922910429722701E-2</v>
      </c>
      <c r="F1107" s="6">
        <f t="shared" si="107"/>
        <v>2.6017135106574756E-4</v>
      </c>
      <c r="G1107" s="14">
        <f t="shared" si="104"/>
        <v>2.6419438440404743</v>
      </c>
      <c r="H1107" s="13">
        <v>9.9098575426897813E-3</v>
      </c>
      <c r="I1107" s="13">
        <f t="shared" si="102"/>
        <v>1.6129827992441444E-2</v>
      </c>
      <c r="J1107" s="15">
        <f t="shared" si="105"/>
        <v>6.219970449751663E-3</v>
      </c>
      <c r="K1107" s="16">
        <f t="shared" si="106"/>
        <v>0.6276548803004699</v>
      </c>
      <c r="L1107" s="16"/>
    </row>
    <row r="1108" spans="1:12" x14ac:dyDescent="0.3">
      <c r="A1108" s="12" t="s">
        <v>1114</v>
      </c>
      <c r="B1108" s="13">
        <v>-5.2685655519010824E-3</v>
      </c>
      <c r="C1108" s="13">
        <f t="shared" ref="C1108:C1171" si="108">B1108-B$8</f>
        <v>-6.5970492254884654E-3</v>
      </c>
      <c r="D1108" s="6">
        <f t="shared" ref="D1108:D1171" si="109">C1108^2</f>
        <v>4.3521058483517961E-5</v>
      </c>
      <c r="E1108" s="13">
        <f t="shared" si="103"/>
        <v>1.714249977540195E-2</v>
      </c>
      <c r="F1108" s="6">
        <f t="shared" si="107"/>
        <v>1.0607506619057618E-4</v>
      </c>
      <c r="G1108" s="14">
        <f t="shared" si="104"/>
        <v>3.4503927883408982</v>
      </c>
      <c r="H1108" s="13">
        <v>1.0167991035745916E-2</v>
      </c>
      <c r="I1108" s="13">
        <f t="shared" ref="I1108:I1171" si="110">SQRT(F1108)</f>
        <v>1.0299275032281455E-2</v>
      </c>
      <c r="J1108" s="15">
        <f t="shared" si="105"/>
        <v>1.3128399653553925E-4</v>
      </c>
      <c r="K1108" s="16">
        <f t="shared" si="106"/>
        <v>1.2911498060335215E-2</v>
      </c>
      <c r="L1108" s="16"/>
    </row>
    <row r="1109" spans="1:12" x14ac:dyDescent="0.3">
      <c r="A1109" s="12" t="s">
        <v>1115</v>
      </c>
      <c r="B1109" s="13">
        <v>-7.9656579014163158E-3</v>
      </c>
      <c r="C1109" s="13">
        <f t="shared" si="108"/>
        <v>-9.294141575003698E-3</v>
      </c>
      <c r="D1109" s="6">
        <f t="shared" si="109"/>
        <v>8.6381067616212215E-5</v>
      </c>
      <c r="E1109" s="13">
        <f t="shared" ref="E1109:E1172" si="111">C1108</f>
        <v>-6.5970492254884654E-3</v>
      </c>
      <c r="F1109" s="6">
        <f t="shared" si="107"/>
        <v>1.0884905365971852E-4</v>
      </c>
      <c r="G1109" s="14">
        <f t="shared" si="104"/>
        <v>3.2456123320953054</v>
      </c>
      <c r="H1109" s="13">
        <v>1.1868104334292159E-2</v>
      </c>
      <c r="I1109" s="13">
        <f t="shared" si="110"/>
        <v>1.0433074985818826E-2</v>
      </c>
      <c r="J1109" s="15">
        <f t="shared" si="105"/>
        <v>1.4350293484733326E-3</v>
      </c>
      <c r="K1109" s="16">
        <f t="shared" si="106"/>
        <v>0.12091479043766942</v>
      </c>
      <c r="L1109" s="16"/>
    </row>
    <row r="1110" spans="1:12" x14ac:dyDescent="0.3">
      <c r="A1110" s="12" t="s">
        <v>1116</v>
      </c>
      <c r="B1110" s="13">
        <v>-2.9962522550535008E-2</v>
      </c>
      <c r="C1110" s="13">
        <f t="shared" si="108"/>
        <v>-3.129100622412239E-2</v>
      </c>
      <c r="D1110" s="6">
        <f t="shared" si="109"/>
        <v>9.791270705180662E-4</v>
      </c>
      <c r="E1110" s="13">
        <f t="shared" si="111"/>
        <v>-9.294141575003698E-3</v>
      </c>
      <c r="F1110" s="6">
        <f t="shared" si="107"/>
        <v>1.5635467250421886E-4</v>
      </c>
      <c r="G1110" s="14">
        <f t="shared" si="104"/>
        <v>0.3501647664898489</v>
      </c>
      <c r="H1110" s="13">
        <v>1.1591072484444553E-2</v>
      </c>
      <c r="I1110" s="13">
        <f t="shared" si="110"/>
        <v>1.2504186199198205E-2</v>
      </c>
      <c r="J1110" s="15">
        <f t="shared" si="105"/>
        <v>9.1311371475365222E-4</v>
      </c>
      <c r="K1110" s="16">
        <f t="shared" si="106"/>
        <v>7.877732763547711E-2</v>
      </c>
      <c r="L1110" s="16"/>
    </row>
    <row r="1111" spans="1:12" x14ac:dyDescent="0.3">
      <c r="A1111" s="12" t="s">
        <v>1117</v>
      </c>
      <c r="B1111" s="13">
        <v>-7.2601279980952522E-3</v>
      </c>
      <c r="C1111" s="13">
        <f t="shared" si="108"/>
        <v>-8.5886116716826343E-3</v>
      </c>
      <c r="D1111" s="6">
        <f t="shared" si="109"/>
        <v>7.376425044696317E-5</v>
      </c>
      <c r="E1111" s="13">
        <f t="shared" si="111"/>
        <v>-3.129100622412239E-2</v>
      </c>
      <c r="F1111" s="6">
        <f t="shared" si="107"/>
        <v>4.418041401336245E-4</v>
      </c>
      <c r="G1111" s="14">
        <f t="shared" si="104"/>
        <v>2.8589478827367287</v>
      </c>
      <c r="H1111" s="13">
        <v>2.0335431511473684E-2</v>
      </c>
      <c r="I1111" s="13">
        <f t="shared" si="110"/>
        <v>2.101913747358879E-2</v>
      </c>
      <c r="J1111" s="15">
        <f t="shared" si="105"/>
        <v>6.8370596211510606E-4</v>
      </c>
      <c r="K1111" s="16">
        <f t="shared" si="106"/>
        <v>3.3621414019630938E-2</v>
      </c>
      <c r="L1111" s="16"/>
    </row>
    <row r="1112" spans="1:12" x14ac:dyDescent="0.3">
      <c r="A1112" s="12" t="s">
        <v>1118</v>
      </c>
      <c r="B1112" s="13">
        <v>2.5373672345635229E-2</v>
      </c>
      <c r="C1112" s="13">
        <f t="shared" si="108"/>
        <v>2.4045188672047847E-2</v>
      </c>
      <c r="D1112" s="6">
        <f t="shared" si="109"/>
        <v>5.7817109827437805E-4</v>
      </c>
      <c r="E1112" s="13">
        <f t="shared" si="111"/>
        <v>-8.5886116716826343E-3</v>
      </c>
      <c r="F1112" s="6">
        <f t="shared" si="107"/>
        <v>3.4569011358474817E-4</v>
      </c>
      <c r="G1112" s="14">
        <f t="shared" si="104"/>
        <v>2.2286567820646241</v>
      </c>
      <c r="H1112" s="13">
        <v>1.6025362105705862E-2</v>
      </c>
      <c r="I1112" s="13">
        <f t="shared" si="110"/>
        <v>1.859274357336077E-2</v>
      </c>
      <c r="J1112" s="15">
        <f t="shared" si="105"/>
        <v>2.5673814676549084E-3</v>
      </c>
      <c r="K1112" s="16">
        <f t="shared" si="106"/>
        <v>0.16020739192787331</v>
      </c>
      <c r="L1112" s="16"/>
    </row>
    <row r="1113" spans="1:12" x14ac:dyDescent="0.3">
      <c r="A1113" s="12" t="s">
        <v>1119</v>
      </c>
      <c r="B1113" s="13">
        <v>-4.3010818993905854E-3</v>
      </c>
      <c r="C1113" s="13">
        <f t="shared" si="108"/>
        <v>-5.6295655729779685E-3</v>
      </c>
      <c r="D1113" s="6">
        <f t="shared" si="109"/>
        <v>3.169200854045876E-5</v>
      </c>
      <c r="E1113" s="13">
        <f t="shared" si="111"/>
        <v>2.4045188672047847E-2</v>
      </c>
      <c r="F1113" s="6">
        <f t="shared" si="107"/>
        <v>2.4535166502958846E-4</v>
      </c>
      <c r="G1113" s="14">
        <f t="shared" si="104"/>
        <v>3.171977845963716</v>
      </c>
      <c r="H1113" s="13">
        <v>1.1981131122294509E-2</v>
      </c>
      <c r="I1113" s="13">
        <f t="shared" si="110"/>
        <v>1.5663705341635754E-2</v>
      </c>
      <c r="J1113" s="15">
        <f t="shared" si="105"/>
        <v>3.6825742193412458E-3</v>
      </c>
      <c r="K1113" s="16">
        <f t="shared" si="106"/>
        <v>0.30736448685455964</v>
      </c>
      <c r="L1113" s="16"/>
    </row>
    <row r="1114" spans="1:12" x14ac:dyDescent="0.3">
      <c r="A1114" s="12" t="s">
        <v>1120</v>
      </c>
      <c r="B1114" s="13">
        <v>-1.3046288284512193E-2</v>
      </c>
      <c r="C1114" s="13">
        <f t="shared" si="108"/>
        <v>-1.4374771958099575E-2</v>
      </c>
      <c r="D1114" s="6">
        <f t="shared" si="109"/>
        <v>2.0663406884736591E-4</v>
      </c>
      <c r="E1114" s="13">
        <f t="shared" si="111"/>
        <v>-5.6295655729779685E-3</v>
      </c>
      <c r="F1114" s="6">
        <f t="shared" si="107"/>
        <v>1.333190749850013E-4</v>
      </c>
      <c r="G1114" s="14">
        <f t="shared" si="104"/>
        <v>2.7662421574715323</v>
      </c>
      <c r="H1114" s="13">
        <v>1.1351992868948847E-2</v>
      </c>
      <c r="I1114" s="13">
        <f t="shared" si="110"/>
        <v>1.1546387962692112E-2</v>
      </c>
      <c r="J1114" s="15">
        <f t="shared" si="105"/>
        <v>1.9439509374326487E-4</v>
      </c>
      <c r="K1114" s="16">
        <f t="shared" si="106"/>
        <v>1.7124314293307439E-2</v>
      </c>
      <c r="L1114" s="16"/>
    </row>
    <row r="1115" spans="1:12" x14ac:dyDescent="0.3">
      <c r="A1115" s="12" t="s">
        <v>1121</v>
      </c>
      <c r="B1115" s="13">
        <v>-7.4486283971046856E-3</v>
      </c>
      <c r="C1115" s="13">
        <f t="shared" si="108"/>
        <v>-8.7771120706920686E-3</v>
      </c>
      <c r="D1115" s="6">
        <f t="shared" si="109"/>
        <v>7.7037696301488406E-5</v>
      </c>
      <c r="E1115" s="13">
        <f t="shared" si="111"/>
        <v>-1.4374771958099575E-2</v>
      </c>
      <c r="F1115" s="6">
        <f t="shared" si="107"/>
        <v>1.8917994107220095E-4</v>
      </c>
      <c r="G1115" s="14">
        <f t="shared" si="104"/>
        <v>3.1626527845123369</v>
      </c>
      <c r="H1115" s="13">
        <v>1.3809340784310838E-2</v>
      </c>
      <c r="I1115" s="13">
        <f t="shared" si="110"/>
        <v>1.3754269921453517E-2</v>
      </c>
      <c r="J1115" s="15">
        <f t="shared" si="105"/>
        <v>5.5070862857321129E-5</v>
      </c>
      <c r="K1115" s="16">
        <f t="shared" si="106"/>
        <v>3.9879429233789787E-3</v>
      </c>
      <c r="L1115" s="16"/>
    </row>
    <row r="1116" spans="1:12" x14ac:dyDescent="0.3">
      <c r="A1116" s="12" t="s">
        <v>1122</v>
      </c>
      <c r="B1116" s="13">
        <v>2.1182551140656723E-2</v>
      </c>
      <c r="C1116" s="13">
        <f t="shared" si="108"/>
        <v>1.9854067467069341E-2</v>
      </c>
      <c r="D1116" s="6">
        <f t="shared" si="109"/>
        <v>3.9418399498694119E-4</v>
      </c>
      <c r="E1116" s="13">
        <f t="shared" si="111"/>
        <v>-8.7771120706920686E-3</v>
      </c>
      <c r="F1116" s="6">
        <f t="shared" si="107"/>
        <v>1.9043738568928125E-4</v>
      </c>
      <c r="G1116" s="14">
        <f t="shared" si="104"/>
        <v>2.3285823745647298</v>
      </c>
      <c r="H1116" s="13">
        <v>9.7475166610601228E-3</v>
      </c>
      <c r="I1116" s="13">
        <f t="shared" si="110"/>
        <v>1.3799905278272066E-2</v>
      </c>
      <c r="J1116" s="15">
        <f t="shared" si="105"/>
        <v>4.0523886172119435E-3</v>
      </c>
      <c r="K1116" s="16">
        <f t="shared" si="106"/>
        <v>0.41573549018906863</v>
      </c>
      <c r="L1116" s="16"/>
    </row>
    <row r="1117" spans="1:12" x14ac:dyDescent="0.3">
      <c r="A1117" s="12" t="s">
        <v>1123</v>
      </c>
      <c r="B1117" s="13">
        <v>2.2136998842954763E-2</v>
      </c>
      <c r="C1117" s="13">
        <f t="shared" si="108"/>
        <v>2.0808515169367381E-2</v>
      </c>
      <c r="D1117" s="6">
        <f t="shared" si="109"/>
        <v>4.3299430355379242E-4</v>
      </c>
      <c r="E1117" s="13">
        <f t="shared" si="111"/>
        <v>1.9854067467069341E-2</v>
      </c>
      <c r="F1117" s="6">
        <f t="shared" si="107"/>
        <v>1.1021858919900037E-4</v>
      </c>
      <c r="G1117" s="14">
        <f t="shared" si="104"/>
        <v>1.6780863368791319</v>
      </c>
      <c r="H1117" s="13">
        <v>1.5974793953147916E-2</v>
      </c>
      <c r="I1117" s="13">
        <f t="shared" si="110"/>
        <v>1.0498504141019346E-2</v>
      </c>
      <c r="J1117" s="15">
        <f t="shared" si="105"/>
        <v>5.4762898121285698E-3</v>
      </c>
      <c r="K1117" s="16">
        <f t="shared" si="106"/>
        <v>0.34280816567586703</v>
      </c>
      <c r="L1117" s="16"/>
    </row>
    <row r="1118" spans="1:12" x14ac:dyDescent="0.3">
      <c r="A1118" s="12" t="s">
        <v>1124</v>
      </c>
      <c r="B1118" s="13">
        <v>1.2272191404503483E-2</v>
      </c>
      <c r="C1118" s="13">
        <f t="shared" si="108"/>
        <v>1.0943707730916101E-2</v>
      </c>
      <c r="D1118" s="6">
        <f t="shared" si="109"/>
        <v>1.1976473889971283E-4</v>
      </c>
      <c r="E1118" s="13">
        <f t="shared" si="111"/>
        <v>2.0808515169367381E-2</v>
      </c>
      <c r="F1118" s="6">
        <f t="shared" si="107"/>
        <v>2.333243278399154E-4</v>
      </c>
      <c r="G1118" s="14">
        <f t="shared" si="104"/>
        <v>3.0046647145664438</v>
      </c>
      <c r="H1118" s="13">
        <v>8.8042337049465888E-3</v>
      </c>
      <c r="I1118" s="13">
        <f t="shared" si="110"/>
        <v>1.5274957539709085E-2</v>
      </c>
      <c r="J1118" s="15">
        <f t="shared" si="105"/>
        <v>6.4707238347624964E-3</v>
      </c>
      <c r="K1118" s="16">
        <f t="shared" si="106"/>
        <v>0.73495593729264275</v>
      </c>
      <c r="L1118" s="16"/>
    </row>
    <row r="1119" spans="1:12" x14ac:dyDescent="0.3">
      <c r="A1119" s="12" t="s">
        <v>1125</v>
      </c>
      <c r="B1119" s="13">
        <v>1.1594770446318643E-2</v>
      </c>
      <c r="C1119" s="13">
        <f t="shared" si="108"/>
        <v>1.026628677273126E-2</v>
      </c>
      <c r="D1119" s="6">
        <f t="shared" si="109"/>
        <v>1.0539664409995683E-4</v>
      </c>
      <c r="E1119" s="13">
        <f t="shared" si="111"/>
        <v>1.0943707730916101E-2</v>
      </c>
      <c r="F1119" s="6">
        <f t="shared" si="107"/>
        <v>7.6387321697219494E-5</v>
      </c>
      <c r="G1119" s="14">
        <f t="shared" si="104"/>
        <v>3.1296688198977192</v>
      </c>
      <c r="H1119" s="13">
        <v>9.1132958173538933E-3</v>
      </c>
      <c r="I1119" s="13">
        <f t="shared" si="110"/>
        <v>8.7399840787737992E-3</v>
      </c>
      <c r="J1119" s="15">
        <f t="shared" si="105"/>
        <v>3.7331173858009409E-4</v>
      </c>
      <c r="K1119" s="16">
        <f t="shared" si="106"/>
        <v>4.0963417194163645E-2</v>
      </c>
      <c r="L1119" s="16"/>
    </row>
    <row r="1120" spans="1:12" x14ac:dyDescent="0.3">
      <c r="A1120" s="12" t="s">
        <v>1126</v>
      </c>
      <c r="B1120" s="13">
        <v>-4.3476799985616853E-4</v>
      </c>
      <c r="C1120" s="13">
        <f t="shared" si="108"/>
        <v>-1.7632516734435513E-3</v>
      </c>
      <c r="D1120" s="6">
        <f t="shared" si="109"/>
        <v>3.1090564639014842E-6</v>
      </c>
      <c r="E1120" s="13">
        <f t="shared" si="111"/>
        <v>1.026628677273126E-2</v>
      </c>
      <c r="F1120" s="6">
        <f t="shared" si="107"/>
        <v>7.9325497537891085E-5</v>
      </c>
      <c r="G1120" s="14">
        <f t="shared" si="104"/>
        <v>3.7816528128191802</v>
      </c>
      <c r="H1120" s="13">
        <v>8.8258915985341777E-3</v>
      </c>
      <c r="I1120" s="13">
        <f t="shared" si="110"/>
        <v>8.90648626215137E-3</v>
      </c>
      <c r="J1120" s="15">
        <f t="shared" si="105"/>
        <v>8.0594663617192253E-5</v>
      </c>
      <c r="K1120" s="16">
        <f t="shared" si="106"/>
        <v>9.1316172102745494E-3</v>
      </c>
      <c r="L1120" s="16"/>
    </row>
    <row r="1121" spans="1:12" x14ac:dyDescent="0.3">
      <c r="A1121" s="12" t="s">
        <v>1127</v>
      </c>
      <c r="B1121" s="13">
        <v>1.1240769260246017E-2</v>
      </c>
      <c r="C1121" s="13">
        <f t="shared" si="108"/>
        <v>9.9122855866586347E-3</v>
      </c>
      <c r="D1121" s="6">
        <f t="shared" si="109"/>
        <v>9.825340555148051E-5</v>
      </c>
      <c r="E1121" s="13">
        <f t="shared" si="111"/>
        <v>-1.7632516734435513E-3</v>
      </c>
      <c r="F1121" s="6">
        <f t="shared" si="107"/>
        <v>6.4988692858631412E-5</v>
      </c>
      <c r="G1121" s="14">
        <f t="shared" si="104"/>
        <v>3.144512451644049</v>
      </c>
      <c r="H1121" s="13">
        <v>6.2687900718225659E-3</v>
      </c>
      <c r="I1121" s="13">
        <f t="shared" si="110"/>
        <v>8.061556478660397E-3</v>
      </c>
      <c r="J1121" s="15">
        <f t="shared" si="105"/>
        <v>1.7927664068378311E-3</v>
      </c>
      <c r="K1121" s="16">
        <f t="shared" si="106"/>
        <v>0.28598284298848892</v>
      </c>
      <c r="L1121" s="16"/>
    </row>
    <row r="1122" spans="1:12" x14ac:dyDescent="0.3">
      <c r="A1122" s="12" t="s">
        <v>1128</v>
      </c>
      <c r="B1122" s="13">
        <v>-1.2348713151043481E-2</v>
      </c>
      <c r="C1122" s="13">
        <f t="shared" si="108"/>
        <v>-1.3677196824630863E-2</v>
      </c>
      <c r="D1122" s="6">
        <f t="shared" si="109"/>
        <v>1.8706571297969255E-4</v>
      </c>
      <c r="E1122" s="13">
        <f t="shared" si="111"/>
        <v>9.9122855866586347E-3</v>
      </c>
      <c r="F1122" s="6">
        <f t="shared" si="107"/>
        <v>4.3937994241458379E-5</v>
      </c>
      <c r="G1122" s="14">
        <f t="shared" si="104"/>
        <v>1.9749057066330471</v>
      </c>
      <c r="H1122" s="13">
        <v>6.5273457564902397E-3</v>
      </c>
      <c r="I1122" s="13">
        <f t="shared" si="110"/>
        <v>6.6285740730158832E-3</v>
      </c>
      <c r="J1122" s="15">
        <f t="shared" si="105"/>
        <v>1.0122831652564345E-4</v>
      </c>
      <c r="K1122" s="16">
        <f t="shared" si="106"/>
        <v>1.5508342947053262E-2</v>
      </c>
      <c r="L1122" s="16"/>
    </row>
    <row r="1123" spans="1:12" x14ac:dyDescent="0.3">
      <c r="A1123" s="12" t="s">
        <v>1129</v>
      </c>
      <c r="B1123" s="13">
        <v>1.4242030309045384E-2</v>
      </c>
      <c r="C1123" s="13">
        <f t="shared" si="108"/>
        <v>1.2913546635458002E-2</v>
      </c>
      <c r="D1123" s="6">
        <f t="shared" si="109"/>
        <v>1.6675968670614867E-4</v>
      </c>
      <c r="E1123" s="13">
        <f t="shared" si="111"/>
        <v>-1.3677196824630863E-2</v>
      </c>
      <c r="F1123" s="6">
        <f t="shared" si="107"/>
        <v>1.0844524555211524E-4</v>
      </c>
      <c r="G1123" s="14">
        <f t="shared" si="104"/>
        <v>2.8755772713569652</v>
      </c>
      <c r="H1123" s="13">
        <v>6.3033063965535754E-3</v>
      </c>
      <c r="I1123" s="13">
        <f t="shared" si="110"/>
        <v>1.0413704698718667E-2</v>
      </c>
      <c r="J1123" s="15">
        <f t="shared" si="105"/>
        <v>4.1103983021650919E-3</v>
      </c>
      <c r="K1123" s="16">
        <f t="shared" si="106"/>
        <v>0.65210193564642704</v>
      </c>
      <c r="L1123" s="16"/>
    </row>
    <row r="1124" spans="1:12" x14ac:dyDescent="0.3">
      <c r="A1124" s="12" t="s">
        <v>1130</v>
      </c>
      <c r="B1124" s="13">
        <v>5.0534023741785035E-3</v>
      </c>
      <c r="C1124" s="13">
        <f t="shared" si="108"/>
        <v>3.7249187005911205E-3</v>
      </c>
      <c r="D1124" s="6">
        <f t="shared" si="109"/>
        <v>1.3875019326013441E-5</v>
      </c>
      <c r="E1124" s="13">
        <f t="shared" si="111"/>
        <v>1.2913546635458002E-2</v>
      </c>
      <c r="F1124" s="6">
        <f t="shared" si="107"/>
        <v>4.9297584532223093E-5</v>
      </c>
      <c r="G1124" s="14">
        <f t="shared" si="104"/>
        <v>3.8980674188763911</v>
      </c>
      <c r="H1124" s="13">
        <v>6.6714154502548169E-3</v>
      </c>
      <c r="I1124" s="13">
        <f t="shared" si="110"/>
        <v>7.0212238628477794E-3</v>
      </c>
      <c r="J1124" s="15">
        <f t="shared" si="105"/>
        <v>3.4980841259296246E-4</v>
      </c>
      <c r="K1124" s="16">
        <f t="shared" si="106"/>
        <v>5.2433912293620002E-2</v>
      </c>
      <c r="L1124" s="16"/>
    </row>
    <row r="1125" spans="1:12" x14ac:dyDescent="0.3">
      <c r="A1125" s="12" t="s">
        <v>1131</v>
      </c>
      <c r="B1125" s="13">
        <v>7.1195596488213336E-3</v>
      </c>
      <c r="C1125" s="13">
        <f t="shared" si="108"/>
        <v>5.7910759752339506E-3</v>
      </c>
      <c r="D1125" s="6">
        <f t="shared" si="109"/>
        <v>3.3536560950931849E-5</v>
      </c>
      <c r="E1125" s="13">
        <f t="shared" si="111"/>
        <v>3.7249187005911205E-3</v>
      </c>
      <c r="F1125" s="6">
        <f t="shared" si="107"/>
        <v>3.9191599692336552E-5</v>
      </c>
      <c r="G1125" s="14">
        <f t="shared" si="104"/>
        <v>3.7252852498257689</v>
      </c>
      <c r="H1125" s="13">
        <v>8.0515445629258733E-3</v>
      </c>
      <c r="I1125" s="13">
        <f t="shared" si="110"/>
        <v>6.2603194560929996E-3</v>
      </c>
      <c r="J1125" s="15">
        <f t="shared" si="105"/>
        <v>1.7912251068328737E-3</v>
      </c>
      <c r="K1125" s="16">
        <f t="shared" si="106"/>
        <v>0.22246975009996783</v>
      </c>
      <c r="L1125" s="16"/>
    </row>
    <row r="1126" spans="1:12" x14ac:dyDescent="0.3">
      <c r="A1126" s="12" t="s">
        <v>1132</v>
      </c>
      <c r="B1126" s="13">
        <v>1.2182027285255538E-2</v>
      </c>
      <c r="C1126" s="13">
        <f t="shared" si="108"/>
        <v>1.0853543611668156E-2</v>
      </c>
      <c r="D1126" s="6">
        <f t="shared" si="109"/>
        <v>1.1779940893038263E-4</v>
      </c>
      <c r="E1126" s="13">
        <f t="shared" si="111"/>
        <v>5.7910759752339506E-3</v>
      </c>
      <c r="F1126" s="6">
        <f t="shared" si="107"/>
        <v>5.7556610999875297E-5</v>
      </c>
      <c r="G1126" s="14">
        <f t="shared" si="104"/>
        <v>2.9384325469408554</v>
      </c>
      <c r="H1126" s="13">
        <v>8.4430730513593861E-3</v>
      </c>
      <c r="I1126" s="13">
        <f t="shared" si="110"/>
        <v>7.5866073445167367E-3</v>
      </c>
      <c r="J1126" s="15">
        <f t="shared" si="105"/>
        <v>8.5646570684264935E-4</v>
      </c>
      <c r="K1126" s="16">
        <f t="shared" si="106"/>
        <v>0.10144004459427876</v>
      </c>
      <c r="L1126" s="16"/>
    </row>
    <row r="1127" spans="1:12" x14ac:dyDescent="0.3">
      <c r="A1127" s="12" t="s">
        <v>1133</v>
      </c>
      <c r="B1127" s="13">
        <v>-6.313610350948985E-3</v>
      </c>
      <c r="C1127" s="13">
        <f t="shared" si="108"/>
        <v>-7.642094024536368E-3</v>
      </c>
      <c r="D1127" s="6">
        <f t="shared" si="109"/>
        <v>5.8401601079854461E-5</v>
      </c>
      <c r="E1127" s="13">
        <f t="shared" si="111"/>
        <v>1.0853543611668156E-2</v>
      </c>
      <c r="F1127" s="6">
        <f t="shared" si="107"/>
        <v>7.1363794666951357E-5</v>
      </c>
      <c r="G1127" s="14">
        <f t="shared" si="104"/>
        <v>3.4443016689657138</v>
      </c>
      <c r="H1127" s="13">
        <v>6.7858898266844984E-3</v>
      </c>
      <c r="I1127" s="13">
        <f t="shared" si="110"/>
        <v>8.4477094331511758E-3</v>
      </c>
      <c r="J1127" s="15">
        <f t="shared" si="105"/>
        <v>1.6618196064666774E-3</v>
      </c>
      <c r="K1127" s="16">
        <f t="shared" si="106"/>
        <v>0.24489339628412768</v>
      </c>
      <c r="L1127" s="16"/>
    </row>
    <row r="1128" spans="1:12" x14ac:dyDescent="0.3">
      <c r="A1128" s="12" t="s">
        <v>1134</v>
      </c>
      <c r="B1128" s="13">
        <v>-1.577632727939729E-2</v>
      </c>
      <c r="C1128" s="13">
        <f t="shared" si="108"/>
        <v>-1.7104810952984672E-2</v>
      </c>
      <c r="D1128" s="6">
        <f t="shared" si="109"/>
        <v>2.9257455773734441E-4</v>
      </c>
      <c r="E1128" s="13">
        <f t="shared" si="111"/>
        <v>-7.642094024536368E-3</v>
      </c>
      <c r="F1128" s="6">
        <f t="shared" si="107"/>
        <v>6.7406744833385044E-5</v>
      </c>
      <c r="G1128" s="14">
        <f t="shared" si="104"/>
        <v>1.7198473889871715</v>
      </c>
      <c r="H1128" s="13">
        <v>6.7329070457062172E-3</v>
      </c>
      <c r="I1128" s="13">
        <f t="shared" si="110"/>
        <v>8.210161072316733E-3</v>
      </c>
      <c r="J1128" s="15">
        <f t="shared" si="105"/>
        <v>1.4772540266105158E-3</v>
      </c>
      <c r="K1128" s="16">
        <f t="shared" si="106"/>
        <v>0.21940805310131323</v>
      </c>
      <c r="L1128" s="16"/>
    </row>
    <row r="1129" spans="1:12" x14ac:dyDescent="0.3">
      <c r="A1129" s="12" t="s">
        <v>1135</v>
      </c>
      <c r="B1129" s="13">
        <v>3.4044855260572872E-3</v>
      </c>
      <c r="C1129" s="13">
        <f t="shared" si="108"/>
        <v>2.0760018524699046E-3</v>
      </c>
      <c r="D1129" s="6">
        <f t="shared" si="109"/>
        <v>4.3097836914584753E-6</v>
      </c>
      <c r="E1129" s="13">
        <f t="shared" si="111"/>
        <v>-1.7104810952984672E-2</v>
      </c>
      <c r="F1129" s="6">
        <f t="shared" si="107"/>
        <v>1.4768398230147344E-4</v>
      </c>
      <c r="G1129" s="14">
        <f t="shared" si="104"/>
        <v>3.4759149795687327</v>
      </c>
      <c r="H1129" s="13">
        <v>7.6366596220364255E-3</v>
      </c>
      <c r="I1129" s="13">
        <f t="shared" si="110"/>
        <v>1.2152529872478135E-2</v>
      </c>
      <c r="J1129" s="15">
        <f t="shared" si="105"/>
        <v>4.5158702504417099E-3</v>
      </c>
      <c r="K1129" s="16">
        <f t="shared" si="106"/>
        <v>0.59134104097171847</v>
      </c>
      <c r="L1129" s="16"/>
    </row>
    <row r="1130" spans="1:12" x14ac:dyDescent="0.3">
      <c r="A1130" s="12" t="s">
        <v>1136</v>
      </c>
      <c r="B1130" s="13">
        <v>8.0583226226329796E-3</v>
      </c>
      <c r="C1130" s="13">
        <f t="shared" si="108"/>
        <v>6.7298389490455966E-3</v>
      </c>
      <c r="D1130" s="6">
        <f t="shared" si="109"/>
        <v>4.529073228009114E-5</v>
      </c>
      <c r="E1130" s="13">
        <f t="shared" si="111"/>
        <v>2.0760018524699046E-3</v>
      </c>
      <c r="F1130" s="6">
        <f t="shared" si="107"/>
        <v>4.7199492944007316E-5</v>
      </c>
      <c r="G1130" s="14">
        <f t="shared" si="104"/>
        <v>3.5803849833510686</v>
      </c>
      <c r="H1130" s="13">
        <v>5.0528048892848803E-3</v>
      </c>
      <c r="I1130" s="13">
        <f t="shared" si="110"/>
        <v>6.8701887124013785E-3</v>
      </c>
      <c r="J1130" s="15">
        <f t="shared" si="105"/>
        <v>1.8173838231164982E-3</v>
      </c>
      <c r="K1130" s="16">
        <f t="shared" si="106"/>
        <v>0.35967821100127839</v>
      </c>
      <c r="L1130" s="16"/>
    </row>
    <row r="1131" spans="1:12" x14ac:dyDescent="0.3">
      <c r="A1131" s="12" t="s">
        <v>1137</v>
      </c>
      <c r="B1131" s="13">
        <v>-1.2631155137050305E-2</v>
      </c>
      <c r="C1131" s="13">
        <f t="shared" si="108"/>
        <v>-1.3959638810637687E-2</v>
      </c>
      <c r="D1131" s="6">
        <f t="shared" si="109"/>
        <v>1.9487151572346198E-4</v>
      </c>
      <c r="E1131" s="13">
        <f t="shared" si="111"/>
        <v>6.7298389490455966E-3</v>
      </c>
      <c r="F1131" s="6">
        <f t="shared" si="107"/>
        <v>2.7868803214141328E-5</v>
      </c>
      <c r="G1131" s="14">
        <f t="shared" si="104"/>
        <v>0.85324736229885789</v>
      </c>
      <c r="H1131" s="13">
        <v>1.0292956914548124E-2</v>
      </c>
      <c r="I1131" s="13">
        <f t="shared" si="110"/>
        <v>5.2790911352373271E-3</v>
      </c>
      <c r="J1131" s="15">
        <f t="shared" si="105"/>
        <v>5.0138657793107966E-3</v>
      </c>
      <c r="K1131" s="16">
        <f t="shared" si="106"/>
        <v>0.48711617282922559</v>
      </c>
      <c r="L1131" s="16"/>
    </row>
    <row r="1132" spans="1:12" x14ac:dyDescent="0.3">
      <c r="A1132" s="12" t="s">
        <v>1138</v>
      </c>
      <c r="B1132" s="13">
        <v>-9.7643862227005471E-3</v>
      </c>
      <c r="C1132" s="13">
        <f t="shared" si="108"/>
        <v>-1.1092869896287929E-2</v>
      </c>
      <c r="D1132" s="6">
        <f t="shared" si="109"/>
        <v>1.2305176253597097E-4</v>
      </c>
      <c r="E1132" s="13">
        <f t="shared" si="111"/>
        <v>-1.3959638810637687E-2</v>
      </c>
      <c r="F1132" s="6">
        <f t="shared" si="107"/>
        <v>1.6602838393126788E-4</v>
      </c>
      <c r="G1132" s="14">
        <f t="shared" si="104"/>
        <v>3.0607502398306581</v>
      </c>
      <c r="H1132" s="13">
        <v>1.0793745027628882E-2</v>
      </c>
      <c r="I1132" s="13">
        <f t="shared" si="110"/>
        <v>1.2885200189801781E-2</v>
      </c>
      <c r="J1132" s="15">
        <f t="shared" si="105"/>
        <v>2.0914551621728991E-3</v>
      </c>
      <c r="K1132" s="16">
        <f t="shared" si="106"/>
        <v>0.19376547776692662</v>
      </c>
      <c r="L1132" s="16"/>
    </row>
    <row r="1133" spans="1:12" x14ac:dyDescent="0.3">
      <c r="A1133" s="12" t="s">
        <v>1139</v>
      </c>
      <c r="B1133" s="13">
        <v>4.2443524395117957E-3</v>
      </c>
      <c r="C1133" s="13">
        <f t="shared" si="108"/>
        <v>2.9158687659244127E-3</v>
      </c>
      <c r="D1133" s="6">
        <f t="shared" si="109"/>
        <v>8.5022906600935576E-6</v>
      </c>
      <c r="E1133" s="13">
        <f t="shared" si="111"/>
        <v>-1.1092869896287929E-2</v>
      </c>
      <c r="F1133" s="6">
        <f t="shared" si="107"/>
        <v>1.5059166949560776E-4</v>
      </c>
      <c r="G1133" s="14">
        <f t="shared" si="104"/>
        <v>3.4524897940300154</v>
      </c>
      <c r="H1133" s="13">
        <v>9.9945055516066934E-3</v>
      </c>
      <c r="I1133" s="13">
        <f t="shared" si="110"/>
        <v>1.227157974735151E-2</v>
      </c>
      <c r="J1133" s="15">
        <f t="shared" si="105"/>
        <v>2.2770741957448166E-3</v>
      </c>
      <c r="K1133" s="16">
        <f t="shared" si="106"/>
        <v>0.22783260102134412</v>
      </c>
      <c r="L1133" s="16"/>
    </row>
    <row r="1134" spans="1:12" x14ac:dyDescent="0.3">
      <c r="A1134" s="12" t="s">
        <v>1140</v>
      </c>
      <c r="B1134" s="13">
        <v>-2.6545074879774648E-3</v>
      </c>
      <c r="C1134" s="13">
        <f t="shared" si="108"/>
        <v>-3.9829911615648474E-3</v>
      </c>
      <c r="D1134" s="6">
        <f t="shared" si="109"/>
        <v>1.5864218593103693E-5</v>
      </c>
      <c r="E1134" s="13">
        <f t="shared" si="111"/>
        <v>2.9158687659244127E-3</v>
      </c>
      <c r="F1134" s="6">
        <f t="shared" si="107"/>
        <v>7.803148120806718E-5</v>
      </c>
      <c r="G1134" s="14">
        <f t="shared" si="104"/>
        <v>3.707609790213882</v>
      </c>
      <c r="H1134" s="13">
        <v>6.9974229904997288E-3</v>
      </c>
      <c r="I1134" s="13">
        <f t="shared" si="110"/>
        <v>8.833542958975588E-3</v>
      </c>
      <c r="J1134" s="15">
        <f t="shared" si="105"/>
        <v>1.8361199684758592E-3</v>
      </c>
      <c r="K1134" s="16">
        <f t="shared" si="106"/>
        <v>0.26239945348004906</v>
      </c>
      <c r="L1134" s="16"/>
    </row>
    <row r="1135" spans="1:12" x14ac:dyDescent="0.3">
      <c r="A1135" s="12" t="s">
        <v>1141</v>
      </c>
      <c r="B1135" s="13">
        <v>-1.7021333762949849E-2</v>
      </c>
      <c r="C1135" s="13">
        <f t="shared" si="108"/>
        <v>-1.8349817436537231E-2</v>
      </c>
      <c r="D1135" s="6">
        <f t="shared" si="109"/>
        <v>3.3671579995424577E-4</v>
      </c>
      <c r="E1135" s="13">
        <f t="shared" si="111"/>
        <v>-3.9829911615648474E-3</v>
      </c>
      <c r="F1135" s="6">
        <f t="shared" si="107"/>
        <v>5.2091175233675538E-5</v>
      </c>
      <c r="G1135" s="14">
        <f t="shared" si="104"/>
        <v>0.80040774963461037</v>
      </c>
      <c r="H1135" s="13">
        <v>8.0622663965643025E-3</v>
      </c>
      <c r="I1135" s="13">
        <f t="shared" si="110"/>
        <v>7.2174216472141589E-3</v>
      </c>
      <c r="J1135" s="15">
        <f t="shared" si="105"/>
        <v>8.4484474935014355E-4</v>
      </c>
      <c r="K1135" s="16">
        <f t="shared" si="106"/>
        <v>0.10478998184805333</v>
      </c>
      <c r="L1135" s="16"/>
    </row>
    <row r="1136" spans="1:12" x14ac:dyDescent="0.3">
      <c r="A1136" s="12" t="s">
        <v>1142</v>
      </c>
      <c r="B1136" s="13">
        <v>-3.4233936348681705E-3</v>
      </c>
      <c r="C1136" s="13">
        <f t="shared" si="108"/>
        <v>-4.7518773084555535E-3</v>
      </c>
      <c r="D1136" s="6">
        <f t="shared" si="109"/>
        <v>2.2580337954614794E-5</v>
      </c>
      <c r="E1136" s="13">
        <f t="shared" si="111"/>
        <v>-1.8349817436537231E-2</v>
      </c>
      <c r="F1136" s="6">
        <f t="shared" si="107"/>
        <v>1.7756906026781874E-4</v>
      </c>
      <c r="G1136" s="14">
        <f t="shared" si="104"/>
        <v>3.3346498917438425</v>
      </c>
      <c r="H1136" s="13">
        <v>1.3799744245981028E-2</v>
      </c>
      <c r="I1136" s="13">
        <f t="shared" si="110"/>
        <v>1.3325504128092818E-2</v>
      </c>
      <c r="J1136" s="15">
        <f t="shared" si="105"/>
        <v>4.7424011788821038E-4</v>
      </c>
      <c r="K1136" s="16">
        <f t="shared" si="106"/>
        <v>3.4365862833025028E-2</v>
      </c>
      <c r="L1136" s="16"/>
    </row>
    <row r="1137" spans="1:12" x14ac:dyDescent="0.3">
      <c r="A1137" s="12" t="s">
        <v>1143</v>
      </c>
      <c r="B1137" s="13">
        <v>1.1112682823133003E-2</v>
      </c>
      <c r="C1137" s="13">
        <f t="shared" si="108"/>
        <v>9.784199149545621E-3</v>
      </c>
      <c r="D1137" s="6">
        <f t="shared" si="109"/>
        <v>9.5730552997969255E-5</v>
      </c>
      <c r="E1137" s="13">
        <f t="shared" si="111"/>
        <v>-4.7518773084555535E-3</v>
      </c>
      <c r="F1137" s="6">
        <f t="shared" si="107"/>
        <v>1.6134267866268069E-4</v>
      </c>
      <c r="G1137" s="14">
        <f t="shared" si="104"/>
        <v>3.1490421931378547</v>
      </c>
      <c r="H1137" s="13">
        <v>6.6031238836781921E-3</v>
      </c>
      <c r="I1137" s="13">
        <f t="shared" si="110"/>
        <v>1.270207379378189E-2</v>
      </c>
      <c r="J1137" s="15">
        <f t="shared" si="105"/>
        <v>6.0989499101036983E-3</v>
      </c>
      <c r="K1137" s="16">
        <f t="shared" si="106"/>
        <v>0.92364614348358254</v>
      </c>
      <c r="L1137" s="16"/>
    </row>
    <row r="1138" spans="1:12" x14ac:dyDescent="0.3">
      <c r="A1138" s="12" t="s">
        <v>1144</v>
      </c>
      <c r="B1138" s="13">
        <v>-1.2218479951525796E-2</v>
      </c>
      <c r="C1138" s="13">
        <f t="shared" si="108"/>
        <v>-1.3546963625113179E-2</v>
      </c>
      <c r="D1138" s="6">
        <f t="shared" si="109"/>
        <v>1.8352022346013958E-4</v>
      </c>
      <c r="E1138" s="13">
        <f t="shared" si="111"/>
        <v>9.784199149545621E-3</v>
      </c>
      <c r="F1138" s="6">
        <f t="shared" si="107"/>
        <v>4.7307651791801636E-5</v>
      </c>
      <c r="G1138" s="14">
        <f t="shared" si="104"/>
        <v>2.1253828007312965</v>
      </c>
      <c r="H1138" s="13">
        <v>7.8807550008308438E-3</v>
      </c>
      <c r="I1138" s="13">
        <f t="shared" si="110"/>
        <v>6.8780558148216295E-3</v>
      </c>
      <c r="J1138" s="15">
        <f t="shared" si="105"/>
        <v>1.0026991860092142E-3</v>
      </c>
      <c r="K1138" s="16">
        <f t="shared" si="106"/>
        <v>0.12723389902407861</v>
      </c>
      <c r="L1138" s="16"/>
    </row>
    <row r="1139" spans="1:12" x14ac:dyDescent="0.3">
      <c r="A1139" s="12" t="s">
        <v>1145</v>
      </c>
      <c r="B1139" s="13">
        <v>-2.0491150171664794E-4</v>
      </c>
      <c r="C1139" s="13">
        <f t="shared" si="108"/>
        <v>-1.5333951753040307E-3</v>
      </c>
      <c r="D1139" s="6">
        <f t="shared" si="109"/>
        <v>2.351300763645679E-6</v>
      </c>
      <c r="E1139" s="13">
        <f t="shared" si="111"/>
        <v>-1.3546963625113179E-2</v>
      </c>
      <c r="F1139" s="6">
        <f t="shared" si="107"/>
        <v>1.2428422070850053E-4</v>
      </c>
      <c r="G1139" s="14">
        <f t="shared" si="104"/>
        <v>3.5673133374222084</v>
      </c>
      <c r="H1139" s="13">
        <v>6.1400733165079911E-3</v>
      </c>
      <c r="I1139" s="13">
        <f t="shared" si="110"/>
        <v>1.114828330768915E-2</v>
      </c>
      <c r="J1139" s="15">
        <f t="shared" si="105"/>
        <v>5.0082099911811593E-3</v>
      </c>
      <c r="K1139" s="16">
        <f t="shared" si="106"/>
        <v>0.81565964004310132</v>
      </c>
      <c r="L1139" s="16"/>
    </row>
    <row r="1140" spans="1:12" x14ac:dyDescent="0.3">
      <c r="A1140" s="12" t="s">
        <v>1146</v>
      </c>
      <c r="B1140" s="13">
        <v>1.5930040161497565E-2</v>
      </c>
      <c r="C1140" s="13">
        <f t="shared" si="108"/>
        <v>1.4601556487910183E-2</v>
      </c>
      <c r="D1140" s="6">
        <f t="shared" si="109"/>
        <v>2.1320545186963194E-4</v>
      </c>
      <c r="E1140" s="13">
        <f t="shared" si="111"/>
        <v>-1.5333951753040307E-3</v>
      </c>
      <c r="F1140" s="6">
        <f t="shared" si="107"/>
        <v>3.4141463121796606E-5</v>
      </c>
      <c r="G1140" s="14">
        <f t="shared" si="104"/>
        <v>1.1195663360643604</v>
      </c>
      <c r="H1140" s="13">
        <v>8.2861141186564829E-3</v>
      </c>
      <c r="I1140" s="13">
        <f t="shared" si="110"/>
        <v>5.8430696660057551E-3</v>
      </c>
      <c r="J1140" s="15">
        <f t="shared" si="105"/>
        <v>2.4430444526507278E-3</v>
      </c>
      <c r="K1140" s="16">
        <f t="shared" si="106"/>
        <v>0.2948359650454398</v>
      </c>
      <c r="L1140" s="16"/>
    </row>
    <row r="1141" spans="1:12" x14ac:dyDescent="0.3">
      <c r="A1141" s="12" t="s">
        <v>1147</v>
      </c>
      <c r="B1141" s="13">
        <v>-6.1871895769334236E-4</v>
      </c>
      <c r="C1141" s="13">
        <f t="shared" si="108"/>
        <v>-1.9472026312807251E-3</v>
      </c>
      <c r="D1141" s="6">
        <f t="shared" si="109"/>
        <v>3.7915980872665793E-6</v>
      </c>
      <c r="E1141" s="13">
        <f t="shared" si="111"/>
        <v>1.4601556487910183E-2</v>
      </c>
      <c r="F1141" s="6">
        <f t="shared" si="107"/>
        <v>7.6710074947795951E-5</v>
      </c>
      <c r="G1141" s="14">
        <f t="shared" si="104"/>
        <v>3.7932847990947316</v>
      </c>
      <c r="H1141" s="13">
        <v>6.0646429506764441E-3</v>
      </c>
      <c r="I1141" s="13">
        <f t="shared" si="110"/>
        <v>8.7584287944696988E-3</v>
      </c>
      <c r="J1141" s="15">
        <f t="shared" si="105"/>
        <v>2.6937858437932546E-3</v>
      </c>
      <c r="K1141" s="16">
        <f t="shared" si="106"/>
        <v>0.44417880256129383</v>
      </c>
      <c r="L1141" s="16"/>
    </row>
    <row r="1142" spans="1:12" x14ac:dyDescent="0.3">
      <c r="A1142" s="12" t="s">
        <v>1148</v>
      </c>
      <c r="B1142" s="13">
        <v>-1.4862847316476122E-2</v>
      </c>
      <c r="C1142" s="13">
        <f t="shared" si="108"/>
        <v>-1.6191330990063504E-2</v>
      </c>
      <c r="D1142" s="6">
        <f t="shared" si="109"/>
        <v>2.621591992297908E-4</v>
      </c>
      <c r="E1142" s="13">
        <f t="shared" si="111"/>
        <v>-1.9472026312807251E-3</v>
      </c>
      <c r="F1142" s="6">
        <f t="shared" si="107"/>
        <v>3.4740892399437945E-5</v>
      </c>
      <c r="G1142" s="14">
        <f t="shared" si="104"/>
        <v>0.47117916973347723</v>
      </c>
      <c r="H1142" s="13">
        <v>1.6565902755144905E-2</v>
      </c>
      <c r="I1142" s="13">
        <f t="shared" si="110"/>
        <v>5.894140514056137E-3</v>
      </c>
      <c r="J1142" s="15">
        <f t="shared" si="105"/>
        <v>1.0671762241088768E-2</v>
      </c>
      <c r="K1142" s="16">
        <f t="shared" si="106"/>
        <v>0.6442004639786032</v>
      </c>
      <c r="L1142" s="16"/>
    </row>
    <row r="1143" spans="1:12" x14ac:dyDescent="0.3">
      <c r="A1143" s="12" t="s">
        <v>1149</v>
      </c>
      <c r="B1143" s="13">
        <v>-2.813199052103028E-2</v>
      </c>
      <c r="C1143" s="13">
        <f t="shared" si="108"/>
        <v>-2.9460474194617663E-2</v>
      </c>
      <c r="D1143" s="6">
        <f t="shared" si="109"/>
        <v>8.6791953977173326E-4</v>
      </c>
      <c r="E1143" s="13">
        <f t="shared" si="111"/>
        <v>-1.6191330990063504E-2</v>
      </c>
      <c r="F1143" s="6">
        <f t="shared" si="107"/>
        <v>3.2356617139126697E-4</v>
      </c>
      <c r="G1143" s="14">
        <f t="shared" si="104"/>
        <v>1.7585321291204286</v>
      </c>
      <c r="H1143" s="13">
        <v>1.125787240752469E-2</v>
      </c>
      <c r="I1143" s="13">
        <f t="shared" si="110"/>
        <v>1.7987945168675242E-2</v>
      </c>
      <c r="J1143" s="15">
        <f t="shared" si="105"/>
        <v>6.7300727611505524E-3</v>
      </c>
      <c r="K1143" s="16">
        <f t="shared" si="106"/>
        <v>0.59781036038854152</v>
      </c>
      <c r="L1143" s="16"/>
    </row>
    <row r="1144" spans="1:12" x14ac:dyDescent="0.3">
      <c r="A1144" s="12" t="s">
        <v>1150</v>
      </c>
      <c r="B1144" s="13">
        <v>5.6816875728607956E-3</v>
      </c>
      <c r="C1144" s="13">
        <f t="shared" si="108"/>
        <v>4.3532038992734126E-3</v>
      </c>
      <c r="D1144" s="6">
        <f t="shared" si="109"/>
        <v>1.8950384188649244E-5</v>
      </c>
      <c r="E1144" s="13">
        <f t="shared" si="111"/>
        <v>-2.9460474194617663E-2</v>
      </c>
      <c r="F1144" s="6">
        <f t="shared" si="107"/>
        <v>3.994719299316847E-4</v>
      </c>
      <c r="G1144" s="14">
        <f t="shared" si="104"/>
        <v>2.9692268708383343</v>
      </c>
      <c r="H1144" s="13">
        <v>1.6769963529321152E-2</v>
      </c>
      <c r="I1144" s="13">
        <f t="shared" si="110"/>
        <v>1.9986793888257432E-2</v>
      </c>
      <c r="J1144" s="15">
        <f t="shared" si="105"/>
        <v>3.2168303589362804E-3</v>
      </c>
      <c r="K1144" s="16">
        <f t="shared" si="106"/>
        <v>0.19182095138799016</v>
      </c>
      <c r="L1144" s="16"/>
    </row>
    <row r="1145" spans="1:12" x14ac:dyDescent="0.3">
      <c r="A1145" s="12" t="s">
        <v>1151</v>
      </c>
      <c r="B1145" s="13">
        <v>-2.8550028430273121E-2</v>
      </c>
      <c r="C1145" s="13">
        <f t="shared" si="108"/>
        <v>-2.9878512103860503E-2</v>
      </c>
      <c r="D1145" s="6">
        <f t="shared" si="109"/>
        <v>8.9272548554053858E-4</v>
      </c>
      <c r="E1145" s="13">
        <f t="shared" si="111"/>
        <v>4.3532038992734126E-3</v>
      </c>
      <c r="F1145" s="6">
        <f t="shared" si="107"/>
        <v>2.0200214706737746E-4</v>
      </c>
      <c r="G1145" s="14">
        <f t="shared" si="104"/>
        <v>1.1319901949197284</v>
      </c>
      <c r="H1145" s="13">
        <v>1.0223693604609053E-2</v>
      </c>
      <c r="I1145" s="13">
        <f t="shared" si="110"/>
        <v>1.4212745936917941E-2</v>
      </c>
      <c r="J1145" s="15">
        <f t="shared" si="105"/>
        <v>3.9890523323088886E-3</v>
      </c>
      <c r="K1145" s="16">
        <f t="shared" si="106"/>
        <v>0.39017721838910951</v>
      </c>
      <c r="L1145" s="16"/>
    </row>
    <row r="1146" spans="1:12" x14ac:dyDescent="0.3">
      <c r="A1146" s="12" t="s">
        <v>1152</v>
      </c>
      <c r="B1146" s="13">
        <v>2.0959051404105173E-3</v>
      </c>
      <c r="C1146" s="13">
        <f t="shared" si="108"/>
        <v>7.6742146682313452E-4</v>
      </c>
      <c r="D1146" s="6">
        <f t="shared" si="109"/>
        <v>5.8893570774097132E-7</v>
      </c>
      <c r="E1146" s="13">
        <f t="shared" si="111"/>
        <v>-2.9878512103860503E-2</v>
      </c>
      <c r="F1146" s="6">
        <f t="shared" si="107"/>
        <v>3.9715272326200645E-4</v>
      </c>
      <c r="G1146" s="14">
        <f t="shared" si="104"/>
        <v>2.995181566654225</v>
      </c>
      <c r="H1146" s="13">
        <v>1.3412702080229525E-2</v>
      </c>
      <c r="I1146" s="13">
        <f t="shared" si="110"/>
        <v>1.9928690957060034E-2</v>
      </c>
      <c r="J1146" s="15">
        <f t="shared" si="105"/>
        <v>6.5159888768305096E-3</v>
      </c>
      <c r="K1146" s="16">
        <f t="shared" si="106"/>
        <v>0.48580732188446585</v>
      </c>
      <c r="L1146" s="16"/>
    </row>
    <row r="1147" spans="1:12" x14ac:dyDescent="0.3">
      <c r="A1147" s="12" t="s">
        <v>1153</v>
      </c>
      <c r="B1147" s="13">
        <v>2.444564600458133E-2</v>
      </c>
      <c r="C1147" s="13">
        <f t="shared" si="108"/>
        <v>2.3117162330993948E-2</v>
      </c>
      <c r="D1147" s="6">
        <f t="shared" si="109"/>
        <v>5.344031942375255E-4</v>
      </c>
      <c r="E1147" s="13">
        <f t="shared" si="111"/>
        <v>7.6742146682313452E-4</v>
      </c>
      <c r="F1147" s="6">
        <f t="shared" si="107"/>
        <v>1.2763785766904155E-4</v>
      </c>
      <c r="G1147" s="14">
        <f t="shared" si="104"/>
        <v>1.4766795343220736</v>
      </c>
      <c r="H1147" s="13">
        <v>1.9055027995106524E-2</v>
      </c>
      <c r="I1147" s="13">
        <f t="shared" si="110"/>
        <v>1.1297692581631063E-2</v>
      </c>
      <c r="J1147" s="15">
        <f t="shared" si="105"/>
        <v>7.7573354134754611E-3</v>
      </c>
      <c r="K1147" s="16">
        <f t="shared" si="106"/>
        <v>0.40710175894087397</v>
      </c>
      <c r="L1147" s="16"/>
    </row>
    <row r="1148" spans="1:12" x14ac:dyDescent="0.3">
      <c r="A1148" s="12" t="s">
        <v>1154</v>
      </c>
      <c r="B1148" s="13">
        <v>-3.6959202326858717E-2</v>
      </c>
      <c r="C1148" s="13">
        <f t="shared" si="108"/>
        <v>-3.8287686000446103E-2</v>
      </c>
      <c r="D1148" s="6">
        <f t="shared" si="109"/>
        <v>1.4659468992687566E-3</v>
      </c>
      <c r="E1148" s="13">
        <f t="shared" si="111"/>
        <v>2.3117162330993948E-2</v>
      </c>
      <c r="F1148" s="6">
        <f t="shared" si="107"/>
        <v>3.1698750820103921E-4</v>
      </c>
      <c r="G1148" s="14">
        <f t="shared" si="104"/>
        <v>0.80512418805791175</v>
      </c>
      <c r="H1148" s="13">
        <v>1.8406260622347979E-2</v>
      </c>
      <c r="I1148" s="13">
        <f t="shared" si="110"/>
        <v>1.7804143006644246E-2</v>
      </c>
      <c r="J1148" s="15">
        <f t="shared" si="105"/>
        <v>6.0211761570373376E-4</v>
      </c>
      <c r="K1148" s="16">
        <f t="shared" si="106"/>
        <v>3.2712652942264227E-2</v>
      </c>
      <c r="L1148" s="16"/>
    </row>
    <row r="1149" spans="1:12" x14ac:dyDescent="0.3">
      <c r="A1149" s="12" t="s">
        <v>1155</v>
      </c>
      <c r="B1149" s="13">
        <v>5.6592700373755203E-3</v>
      </c>
      <c r="C1149" s="13">
        <f t="shared" si="108"/>
        <v>4.3307863637881373E-3</v>
      </c>
      <c r="D1149" s="6">
        <f t="shared" si="109"/>
        <v>1.8755710528773275E-5</v>
      </c>
      <c r="E1149" s="13">
        <f t="shared" si="111"/>
        <v>-3.8287686000446103E-2</v>
      </c>
      <c r="F1149" s="6">
        <f t="shared" si="107"/>
        <v>7.3314793892925332E-4</v>
      </c>
      <c r="G1149" s="14">
        <f t="shared" si="104"/>
        <v>2.67658373092674</v>
      </c>
      <c r="H1149" s="13">
        <v>1.8827481238245302E-2</v>
      </c>
      <c r="I1149" s="13">
        <f t="shared" si="110"/>
        <v>2.7076704728036114E-2</v>
      </c>
      <c r="J1149" s="15">
        <f t="shared" si="105"/>
        <v>8.249223489790812E-3</v>
      </c>
      <c r="K1149" s="16">
        <f t="shared" si="106"/>
        <v>0.43814801275880222</v>
      </c>
      <c r="L1149" s="16"/>
    </row>
    <row r="1150" spans="1:12" x14ac:dyDescent="0.3">
      <c r="A1150" s="12" t="s">
        <v>1156</v>
      </c>
      <c r="B1150" s="13">
        <v>4.8254415515728731E-3</v>
      </c>
      <c r="C1150" s="13">
        <f t="shared" si="108"/>
        <v>3.4969578779854901E-3</v>
      </c>
      <c r="D1150" s="6">
        <f t="shared" si="109"/>
        <v>1.2228714400404782E-5</v>
      </c>
      <c r="E1150" s="13">
        <f t="shared" si="111"/>
        <v>4.3307863637881373E-3</v>
      </c>
      <c r="F1150" s="6">
        <f t="shared" si="107"/>
        <v>2.4862469488689853E-4</v>
      </c>
      <c r="G1150" s="14">
        <f t="shared" si="104"/>
        <v>3.2054505102591468</v>
      </c>
      <c r="H1150" s="13">
        <v>8.3363343687275181E-3</v>
      </c>
      <c r="I1150" s="13">
        <f t="shared" si="110"/>
        <v>1.5767837356051671E-2</v>
      </c>
      <c r="J1150" s="15">
        <f t="shared" si="105"/>
        <v>7.4315029873241525E-3</v>
      </c>
      <c r="K1150" s="16">
        <f t="shared" si="106"/>
        <v>0.89145932236143244</v>
      </c>
      <c r="L1150" s="16"/>
    </row>
    <row r="1151" spans="1:12" x14ac:dyDescent="0.3">
      <c r="A1151" s="12" t="s">
        <v>1157</v>
      </c>
      <c r="B1151" s="13">
        <v>2.9425235047606604E-2</v>
      </c>
      <c r="C1151" s="13">
        <f t="shared" si="108"/>
        <v>2.8096751374019222E-2</v>
      </c>
      <c r="D1151" s="6">
        <f t="shared" si="109"/>
        <v>7.8942743777345105E-4</v>
      </c>
      <c r="E1151" s="13">
        <f t="shared" si="111"/>
        <v>3.4969578779854901E-3</v>
      </c>
      <c r="F1151" s="6">
        <f t="shared" si="107"/>
        <v>5.7388966181103893E-5</v>
      </c>
      <c r="G1151" s="14">
        <f t="shared" si="104"/>
        <v>-2.7996879148940916</v>
      </c>
      <c r="H1151" s="13">
        <v>1.9942032490393044E-2</v>
      </c>
      <c r="I1151" s="13">
        <f t="shared" si="110"/>
        <v>7.5755505530029892E-3</v>
      </c>
      <c r="J1151" s="15">
        <f t="shared" si="105"/>
        <v>1.2366481937390055E-2</v>
      </c>
      <c r="K1151" s="16">
        <f t="shared" si="106"/>
        <v>0.62012144165082139</v>
      </c>
      <c r="L1151" s="16"/>
    </row>
    <row r="1152" spans="1:12" x14ac:dyDescent="0.3">
      <c r="A1152" s="12" t="s">
        <v>1158</v>
      </c>
      <c r="B1152" s="13">
        <v>-3.6300723991250602E-2</v>
      </c>
      <c r="C1152" s="13">
        <f t="shared" si="108"/>
        <v>-3.7629207664837988E-2</v>
      </c>
      <c r="D1152" s="6">
        <f t="shared" si="109"/>
        <v>1.4159572694835019E-3</v>
      </c>
      <c r="E1152" s="13">
        <f t="shared" si="111"/>
        <v>2.8096751374019222E-2</v>
      </c>
      <c r="F1152" s="6">
        <f t="shared" si="107"/>
        <v>3.6034065461361723E-4</v>
      </c>
      <c r="G1152" s="14">
        <f t="shared" ref="G1152:G1215" si="112">IFERROR(LN(_xlfn.GAMMA((B$14+1)/2)/(SQRT(F1152)*SQRT(B$14*PI())*_xlfn.GAMMA(B$14/2))*(1 + D1152/(F1152*B$14))^(-(B$14+1)/2)),-10000)</f>
        <v>1.0853028560144466</v>
      </c>
      <c r="H1152" s="13">
        <v>2.2487011458891263E-2</v>
      </c>
      <c r="I1152" s="13">
        <f t="shared" si="110"/>
        <v>1.8982640875642599E-2</v>
      </c>
      <c r="J1152" s="15">
        <f t="shared" si="105"/>
        <v>3.5043705832486644E-3</v>
      </c>
      <c r="K1152" s="16">
        <f t="shared" si="106"/>
        <v>0.15583976508639399</v>
      </c>
      <c r="L1152" s="16"/>
    </row>
    <row r="1153" spans="1:12" x14ac:dyDescent="0.3">
      <c r="A1153" s="12" t="s">
        <v>1159</v>
      </c>
      <c r="B1153" s="13">
        <v>-5.6903182606495763E-3</v>
      </c>
      <c r="C1153" s="13">
        <f t="shared" si="108"/>
        <v>-7.0188019342369594E-3</v>
      </c>
      <c r="D1153" s="6">
        <f t="shared" si="109"/>
        <v>4.9263580592048484E-5</v>
      </c>
      <c r="E1153" s="13">
        <f t="shared" si="111"/>
        <v>-3.7629207664837988E-2</v>
      </c>
      <c r="F1153" s="6">
        <f t="shared" si="107"/>
        <v>8.4420926463179267E-4</v>
      </c>
      <c r="G1153" s="14">
        <f t="shared" si="112"/>
        <v>2.5896252441587664</v>
      </c>
      <c r="H1153" s="13">
        <v>1.5533075880430102E-2</v>
      </c>
      <c r="I1153" s="13">
        <f t="shared" si="110"/>
        <v>2.9055279462290372E-2</v>
      </c>
      <c r="J1153" s="15">
        <f t="shared" ref="J1153:J1216" si="113">SQRT((H1153-I1153)^2)</f>
        <v>1.352220358186027E-2</v>
      </c>
      <c r="K1153" s="16">
        <f t="shared" ref="K1153:K1216" si="114">ABS(H1153-I1153)/H1153</f>
        <v>0.87054255615249387</v>
      </c>
      <c r="L1153" s="16"/>
    </row>
    <row r="1154" spans="1:12" x14ac:dyDescent="0.3">
      <c r="A1154" s="12" t="s">
        <v>1160</v>
      </c>
      <c r="B1154" s="13">
        <v>-3.2561554986877753E-2</v>
      </c>
      <c r="C1154" s="13">
        <f t="shared" si="108"/>
        <v>-3.3890038660465138E-2</v>
      </c>
      <c r="D1154" s="6">
        <f t="shared" si="109"/>
        <v>1.1485347204078216E-3</v>
      </c>
      <c r="E1154" s="13">
        <f t="shared" si="111"/>
        <v>-7.0188019342369594E-3</v>
      </c>
      <c r="F1154" s="6">
        <f t="shared" ref="F1154:F1217" si="115">EXP(B$9 + B$10*ABS(E1154/SQRT(H1153^2)) + B$11*E1154/SQRT(H1153^2) + B$12*LN(H1153^2))</f>
        <v>2.1344140920025444E-4</v>
      </c>
      <c r="G1154" s="14">
        <f t="shared" si="112"/>
        <v>0.62903249645804338</v>
      </c>
      <c r="H1154" s="13">
        <v>1.6316816373689709E-2</v>
      </c>
      <c r="I1154" s="13">
        <f t="shared" si="110"/>
        <v>1.460963412273745E-2</v>
      </c>
      <c r="J1154" s="15">
        <f t="shared" si="113"/>
        <v>1.7071822509522588E-3</v>
      </c>
      <c r="K1154" s="16">
        <f t="shared" si="114"/>
        <v>0.10462716573222151</v>
      </c>
      <c r="L1154" s="16"/>
    </row>
    <row r="1155" spans="1:12" x14ac:dyDescent="0.3">
      <c r="A1155" s="12" t="s">
        <v>1161</v>
      </c>
      <c r="B1155" s="13">
        <v>2.4548671098168664E-3</v>
      </c>
      <c r="C1155" s="13">
        <f t="shared" si="108"/>
        <v>1.1263834362294836E-3</v>
      </c>
      <c r="D1155" s="6">
        <f t="shared" si="109"/>
        <v>1.2687396454121393E-6</v>
      </c>
      <c r="E1155" s="13">
        <f t="shared" si="111"/>
        <v>-3.3890038660465138E-2</v>
      </c>
      <c r="F1155" s="6">
        <f t="shared" si="115"/>
        <v>5.8548739395658956E-4</v>
      </c>
      <c r="G1155" s="14">
        <f t="shared" si="112"/>
        <v>2.80077664927104</v>
      </c>
      <c r="H1155" s="13">
        <v>2.0664714274663341E-2</v>
      </c>
      <c r="I1155" s="13">
        <f t="shared" si="110"/>
        <v>2.4196846777144114E-2</v>
      </c>
      <c r="J1155" s="15">
        <f t="shared" si="113"/>
        <v>3.5321325024807726E-3</v>
      </c>
      <c r="K1155" s="16">
        <f t="shared" si="114"/>
        <v>0.17092578467496455</v>
      </c>
      <c r="L1155" s="16"/>
    </row>
    <row r="1156" spans="1:12" x14ac:dyDescent="0.3">
      <c r="A1156" s="12" t="s">
        <v>1162</v>
      </c>
      <c r="B1156" s="13">
        <v>-1.6600202520523653E-2</v>
      </c>
      <c r="C1156" s="13">
        <f t="shared" si="108"/>
        <v>-1.7928686194111036E-2</v>
      </c>
      <c r="D1156" s="6">
        <f t="shared" si="109"/>
        <v>3.2143778864690765E-4</v>
      </c>
      <c r="E1156" s="13">
        <f t="shared" si="111"/>
        <v>1.1263834362294836E-3</v>
      </c>
      <c r="F1156" s="6">
        <f t="shared" si="115"/>
        <v>2.8399782230452533E-4</v>
      </c>
      <c r="G1156" s="14">
        <f t="shared" si="112"/>
        <v>2.5969686684722961</v>
      </c>
      <c r="H1156" s="13">
        <v>2.0369104249252964E-2</v>
      </c>
      <c r="I1156" s="13">
        <f t="shared" si="110"/>
        <v>1.6852234935002697E-2</v>
      </c>
      <c r="J1156" s="15">
        <f t="shared" si="113"/>
        <v>3.516869314250267E-3</v>
      </c>
      <c r="K1156" s="16">
        <f t="shared" si="114"/>
        <v>0.17265704329532547</v>
      </c>
      <c r="L1156" s="16"/>
    </row>
    <row r="1157" spans="1:12" x14ac:dyDescent="0.3">
      <c r="A1157" s="12" t="s">
        <v>1163</v>
      </c>
      <c r="B1157" s="13">
        <v>-1.2968422441889949E-3</v>
      </c>
      <c r="C1157" s="13">
        <f t="shared" si="108"/>
        <v>-2.6253259177763779E-3</v>
      </c>
      <c r="D1157" s="6">
        <f t="shared" si="109"/>
        <v>6.8923361745483803E-6</v>
      </c>
      <c r="E1157" s="13">
        <f t="shared" si="111"/>
        <v>-1.7928686194111036E-2</v>
      </c>
      <c r="F1157" s="6">
        <f t="shared" si="115"/>
        <v>4.4908438311686997E-4</v>
      </c>
      <c r="G1157" s="14">
        <f t="shared" si="112"/>
        <v>2.9267841938457071</v>
      </c>
      <c r="H1157" s="13">
        <v>1.9177335721266824E-2</v>
      </c>
      <c r="I1157" s="13">
        <f t="shared" si="110"/>
        <v>2.1191611149624041E-2</v>
      </c>
      <c r="J1157" s="15">
        <f t="shared" si="113"/>
        <v>2.0142754283572172E-3</v>
      </c>
      <c r="K1157" s="16">
        <f t="shared" si="114"/>
        <v>0.10503416416303721</v>
      </c>
      <c r="L1157" s="16"/>
    </row>
    <row r="1158" spans="1:12" x14ac:dyDescent="0.3">
      <c r="A1158" s="12" t="s">
        <v>1164</v>
      </c>
      <c r="B1158" s="13">
        <v>2.3589314531626496E-2</v>
      </c>
      <c r="C1158" s="13">
        <f t="shared" si="108"/>
        <v>2.2260830858039114E-2</v>
      </c>
      <c r="D1158" s="6">
        <f t="shared" si="109"/>
        <v>4.9554459049022648E-4</v>
      </c>
      <c r="E1158" s="13">
        <f t="shared" si="111"/>
        <v>-2.6253259177763779E-3</v>
      </c>
      <c r="F1158" s="6">
        <f t="shared" si="115"/>
        <v>2.6394284050185797E-4</v>
      </c>
      <c r="G1158" s="14">
        <f t="shared" si="112"/>
        <v>2.2613146008866614</v>
      </c>
      <c r="H1158" s="13">
        <v>1.2874083874671836E-2</v>
      </c>
      <c r="I1158" s="13">
        <f t="shared" si="110"/>
        <v>1.6246317752089488E-2</v>
      </c>
      <c r="J1158" s="15">
        <f t="shared" si="113"/>
        <v>3.3722338774176512E-3</v>
      </c>
      <c r="K1158" s="16">
        <f t="shared" si="114"/>
        <v>0.26193971627387819</v>
      </c>
      <c r="L1158" s="16"/>
    </row>
    <row r="1159" spans="1:12" x14ac:dyDescent="0.3">
      <c r="A1159" s="12" t="s">
        <v>1165</v>
      </c>
      <c r="B1159" s="13">
        <v>-3.9542376502765091E-3</v>
      </c>
      <c r="C1159" s="13">
        <f t="shared" si="108"/>
        <v>-5.2827213238638921E-3</v>
      </c>
      <c r="D1159" s="6">
        <f t="shared" si="109"/>
        <v>2.7907144585606273E-5</v>
      </c>
      <c r="E1159" s="13">
        <f t="shared" si="111"/>
        <v>2.2260830858039114E-2</v>
      </c>
      <c r="F1159" s="6">
        <f t="shared" si="115"/>
        <v>1.7218416964535273E-4</v>
      </c>
      <c r="G1159" s="14">
        <f t="shared" si="112"/>
        <v>3.3325469152752305</v>
      </c>
      <c r="H1159" s="13">
        <v>1.0610064081844109E-2</v>
      </c>
      <c r="I1159" s="13">
        <f t="shared" si="110"/>
        <v>1.3121896571965224E-2</v>
      </c>
      <c r="J1159" s="15">
        <f t="shared" si="113"/>
        <v>2.5118324901211159E-3</v>
      </c>
      <c r="K1159" s="16">
        <f t="shared" si="114"/>
        <v>0.23674055790288315</v>
      </c>
      <c r="L1159" s="16"/>
    </row>
    <row r="1160" spans="1:12" x14ac:dyDescent="0.3">
      <c r="A1160" s="12" t="s">
        <v>1166</v>
      </c>
      <c r="B1160" s="13">
        <v>1.9968898134440815E-2</v>
      </c>
      <c r="C1160" s="13">
        <f t="shared" si="108"/>
        <v>1.8640414460853433E-2</v>
      </c>
      <c r="D1160" s="6">
        <f t="shared" si="109"/>
        <v>3.4746505127239376E-4</v>
      </c>
      <c r="E1160" s="13">
        <f t="shared" si="111"/>
        <v>-5.2827213238638921E-3</v>
      </c>
      <c r="F1160" s="6">
        <f t="shared" si="115"/>
        <v>1.0815139489513886E-4</v>
      </c>
      <c r="G1160" s="14">
        <f t="shared" si="112"/>
        <v>2.0427606067586237</v>
      </c>
      <c r="H1160" s="13">
        <v>1.3654103396737628E-2</v>
      </c>
      <c r="I1160" s="13">
        <f t="shared" si="110"/>
        <v>1.0399586284806663E-2</v>
      </c>
      <c r="J1160" s="15">
        <f t="shared" si="113"/>
        <v>3.2545171119309647E-3</v>
      </c>
      <c r="K1160" s="16">
        <f t="shared" si="114"/>
        <v>0.23835450907077252</v>
      </c>
      <c r="L1160" s="16"/>
    </row>
    <row r="1161" spans="1:12" x14ac:dyDescent="0.3">
      <c r="A1161" s="12" t="s">
        <v>1167</v>
      </c>
      <c r="B1161" s="13">
        <v>-4.1233767985439373E-2</v>
      </c>
      <c r="C1161" s="13">
        <f t="shared" si="108"/>
        <v>-4.2562251659026759E-2</v>
      </c>
      <c r="D1161" s="6">
        <f t="shared" si="109"/>
        <v>1.811545266286326E-3</v>
      </c>
      <c r="E1161" s="13">
        <f t="shared" si="111"/>
        <v>1.8640414460853433E-2</v>
      </c>
      <c r="F1161" s="6">
        <f t="shared" si="115"/>
        <v>1.7693927755308724E-4</v>
      </c>
      <c r="G1161" s="14">
        <f t="shared" si="112"/>
        <v>-1.6585438904565859</v>
      </c>
      <c r="H1161" s="13">
        <v>1.7964250436035195E-2</v>
      </c>
      <c r="I1161" s="13">
        <f t="shared" si="110"/>
        <v>1.3301852410588807E-2</v>
      </c>
      <c r="J1161" s="15">
        <f t="shared" si="113"/>
        <v>4.6623980254463879E-3</v>
      </c>
      <c r="K1161" s="16">
        <f t="shared" si="114"/>
        <v>0.25953757670255478</v>
      </c>
      <c r="L1161" s="16"/>
    </row>
    <row r="1162" spans="1:12" x14ac:dyDescent="0.3">
      <c r="A1162" s="12" t="s">
        <v>1168</v>
      </c>
      <c r="B1162" s="13">
        <v>-5.8508922136055116E-3</v>
      </c>
      <c r="C1162" s="13">
        <f t="shared" si="108"/>
        <v>-7.1793758871928947E-3</v>
      </c>
      <c r="D1162" s="6">
        <f t="shared" si="109"/>
        <v>5.1543438129606763E-5</v>
      </c>
      <c r="E1162" s="13">
        <f t="shared" si="111"/>
        <v>-4.2562251659026759E-2</v>
      </c>
      <c r="F1162" s="6">
        <f t="shared" si="115"/>
        <v>8.2521713439309512E-4</v>
      </c>
      <c r="G1162" s="14">
        <f t="shared" si="112"/>
        <v>2.5989436592132149</v>
      </c>
      <c r="H1162" s="13">
        <v>1.3724368637351431E-2</v>
      </c>
      <c r="I1162" s="13">
        <f t="shared" si="110"/>
        <v>2.8726592808634564E-2</v>
      </c>
      <c r="J1162" s="15">
        <f t="shared" si="113"/>
        <v>1.5002224171283133E-2</v>
      </c>
      <c r="K1162" s="16">
        <f t="shared" si="114"/>
        <v>1.0931085114147958</v>
      </c>
      <c r="L1162" s="16"/>
    </row>
    <row r="1163" spans="1:12" x14ac:dyDescent="0.3">
      <c r="A1163" s="12" t="s">
        <v>1169</v>
      </c>
      <c r="B1163" s="13">
        <v>1.4611357151915558E-4</v>
      </c>
      <c r="C1163" s="13">
        <f t="shared" si="108"/>
        <v>-1.1823701020682272E-3</v>
      </c>
      <c r="D1163" s="6">
        <f t="shared" si="109"/>
        <v>1.3979990582648301E-6</v>
      </c>
      <c r="E1163" s="13">
        <f t="shared" si="111"/>
        <v>-7.1793758871928947E-3</v>
      </c>
      <c r="F1163" s="6">
        <f t="shared" si="115"/>
        <v>1.7668370973357051E-4</v>
      </c>
      <c r="G1163" s="14">
        <f t="shared" si="112"/>
        <v>3.3969372957367874</v>
      </c>
      <c r="H1163" s="13">
        <v>2.6518786636603772E-2</v>
      </c>
      <c r="I1163" s="13">
        <f t="shared" si="110"/>
        <v>1.3292242464444083E-2</v>
      </c>
      <c r="J1163" s="15">
        <f t="shared" si="113"/>
        <v>1.3226544172159689E-2</v>
      </c>
      <c r="K1163" s="16">
        <f t="shared" si="114"/>
        <v>0.49876128773943013</v>
      </c>
      <c r="L1163" s="16"/>
    </row>
    <row r="1164" spans="1:12" x14ac:dyDescent="0.3">
      <c r="A1164" s="12" t="s">
        <v>1170</v>
      </c>
      <c r="B1164" s="13">
        <v>1.8385022946529016E-2</v>
      </c>
      <c r="C1164" s="13">
        <f t="shared" si="108"/>
        <v>1.7056539272941634E-2</v>
      </c>
      <c r="D1164" s="6">
        <f t="shared" si="109"/>
        <v>2.9092553196940032E-4</v>
      </c>
      <c r="E1164" s="13">
        <f t="shared" si="111"/>
        <v>-1.1823701020682272E-3</v>
      </c>
      <c r="F1164" s="6">
        <f t="shared" si="115"/>
        <v>4.5659298394639519E-4</v>
      </c>
      <c r="G1164" s="14">
        <f t="shared" si="112"/>
        <v>2.6069720724210441</v>
      </c>
      <c r="H1164" s="13">
        <v>1.0662443114320951E-2</v>
      </c>
      <c r="I1164" s="13">
        <f t="shared" si="110"/>
        <v>2.1368036501896826E-2</v>
      </c>
      <c r="J1164" s="15">
        <f t="shared" si="113"/>
        <v>1.0705593387575875E-2</v>
      </c>
      <c r="K1164" s="16">
        <f t="shared" si="114"/>
        <v>1.0040469405362611</v>
      </c>
      <c r="L1164" s="16"/>
    </row>
    <row r="1165" spans="1:12" x14ac:dyDescent="0.3">
      <c r="A1165" s="12" t="s">
        <v>1171</v>
      </c>
      <c r="B1165" s="13">
        <v>-8.1539459482493481E-3</v>
      </c>
      <c r="C1165" s="13">
        <f t="shared" si="108"/>
        <v>-9.4824296218367302E-3</v>
      </c>
      <c r="D1165" s="6">
        <f t="shared" si="109"/>
        <v>8.9916471533086676E-5</v>
      </c>
      <c r="E1165" s="13">
        <f t="shared" si="111"/>
        <v>1.7056539272941634E-2</v>
      </c>
      <c r="F1165" s="6">
        <f t="shared" si="115"/>
        <v>1.1797547158574933E-4</v>
      </c>
      <c r="G1165" s="14">
        <f t="shared" si="112"/>
        <v>3.2210769017298335</v>
      </c>
      <c r="H1165" s="13">
        <v>1.7951787001028664E-2</v>
      </c>
      <c r="I1165" s="13">
        <f t="shared" si="110"/>
        <v>1.0861651420743962E-2</v>
      </c>
      <c r="J1165" s="15">
        <f t="shared" si="113"/>
        <v>7.0901355802847014E-3</v>
      </c>
      <c r="K1165" s="16">
        <f t="shared" si="114"/>
        <v>0.39495430621354999</v>
      </c>
      <c r="L1165" s="16"/>
    </row>
    <row r="1166" spans="1:12" x14ac:dyDescent="0.3">
      <c r="A1166" s="12" t="s">
        <v>1172</v>
      </c>
      <c r="B1166" s="13">
        <v>9.4063856025386056E-3</v>
      </c>
      <c r="C1166" s="13">
        <f t="shared" si="108"/>
        <v>8.0779019289512234E-3</v>
      </c>
      <c r="D1166" s="6">
        <f t="shared" si="109"/>
        <v>6.5252499573753897E-5</v>
      </c>
      <c r="E1166" s="13">
        <f t="shared" si="111"/>
        <v>-9.4824296218367302E-3</v>
      </c>
      <c r="F1166" s="6">
        <f t="shared" si="115"/>
        <v>2.9133472004307261E-4</v>
      </c>
      <c r="G1166" s="14">
        <f t="shared" si="112"/>
        <v>3.0385695856357158</v>
      </c>
      <c r="H1166" s="13">
        <v>1.1076812739792045E-2</v>
      </c>
      <c r="I1166" s="13">
        <f t="shared" si="110"/>
        <v>1.7068530107864372E-2</v>
      </c>
      <c r="J1166" s="15">
        <f t="shared" si="113"/>
        <v>5.9917173680723267E-3</v>
      </c>
      <c r="K1166" s="16">
        <f t="shared" si="114"/>
        <v>0.5409243172043382</v>
      </c>
      <c r="L1166" s="16"/>
    </row>
    <row r="1167" spans="1:12" x14ac:dyDescent="0.3">
      <c r="A1167" s="12" t="s">
        <v>1173</v>
      </c>
      <c r="B1167" s="13">
        <v>1.9688139439344957E-2</v>
      </c>
      <c r="C1167" s="13">
        <f t="shared" si="108"/>
        <v>1.8359655765757574E-2</v>
      </c>
      <c r="D1167" s="6">
        <f t="shared" si="109"/>
        <v>3.3707695983711534E-4</v>
      </c>
      <c r="E1167" s="13">
        <f t="shared" si="111"/>
        <v>8.0779019289512234E-3</v>
      </c>
      <c r="F1167" s="6">
        <f t="shared" si="115"/>
        <v>1.0413717026478907E-4</v>
      </c>
      <c r="G1167" s="14">
        <f t="shared" si="112"/>
        <v>2.0497047536600195</v>
      </c>
      <c r="H1167" s="13">
        <v>1.1491300290383626E-2</v>
      </c>
      <c r="I1167" s="13">
        <f t="shared" si="110"/>
        <v>1.0204762136609999E-2</v>
      </c>
      <c r="J1167" s="15">
        <f t="shared" si="113"/>
        <v>1.2865381537736278E-3</v>
      </c>
      <c r="K1167" s="16">
        <f t="shared" si="114"/>
        <v>0.11195757845178354</v>
      </c>
      <c r="L1167" s="16"/>
    </row>
    <row r="1168" spans="1:12" x14ac:dyDescent="0.3">
      <c r="A1168" s="12" t="s">
        <v>1174</v>
      </c>
      <c r="B1168" s="13">
        <v>2.4441095491293145E-2</v>
      </c>
      <c r="C1168" s="13">
        <f t="shared" si="108"/>
        <v>2.3112611817705762E-2</v>
      </c>
      <c r="D1168" s="6">
        <f t="shared" si="109"/>
        <v>5.3419282503595206E-4</v>
      </c>
      <c r="E1168" s="13">
        <f t="shared" si="111"/>
        <v>1.8359655765757574E-2</v>
      </c>
      <c r="F1168" s="6">
        <f t="shared" si="115"/>
        <v>1.3545766863575282E-4</v>
      </c>
      <c r="G1168" s="14">
        <f t="shared" si="112"/>
        <v>1.5674990252581502</v>
      </c>
      <c r="H1168" s="13">
        <v>8.9514749152568383E-3</v>
      </c>
      <c r="I1168" s="13">
        <f t="shared" si="110"/>
        <v>1.1638628297001017E-2</v>
      </c>
      <c r="J1168" s="15">
        <f t="shared" si="113"/>
        <v>2.6871533817441791E-3</v>
      </c>
      <c r="K1168" s="16">
        <f t="shared" si="114"/>
        <v>0.30019113131448444</v>
      </c>
      <c r="L1168" s="16"/>
    </row>
    <row r="1169" spans="1:12" x14ac:dyDescent="0.3">
      <c r="A1169" s="12" t="s">
        <v>1175</v>
      </c>
      <c r="B1169" s="13">
        <v>-6.2940551963996914E-3</v>
      </c>
      <c r="C1169" s="13">
        <f t="shared" si="108"/>
        <v>-7.6225388699870745E-3</v>
      </c>
      <c r="D1169" s="6">
        <f t="shared" si="109"/>
        <v>5.8103098824463826E-5</v>
      </c>
      <c r="E1169" s="13">
        <f t="shared" si="111"/>
        <v>2.3112611817705762E-2</v>
      </c>
      <c r="F1169" s="6">
        <f t="shared" si="115"/>
        <v>1.0638538056824098E-4</v>
      </c>
      <c r="G1169" s="14">
        <f t="shared" si="112"/>
        <v>3.3808930281070593</v>
      </c>
      <c r="H1169" s="13">
        <v>1.0013420826604839E-2</v>
      </c>
      <c r="I1169" s="13">
        <f t="shared" si="110"/>
        <v>1.0314328895679107E-2</v>
      </c>
      <c r="J1169" s="15">
        <f t="shared" si="113"/>
        <v>3.0090806907426791E-4</v>
      </c>
      <c r="K1169" s="16">
        <f t="shared" si="114"/>
        <v>3.005047668373028E-2</v>
      </c>
      <c r="L1169" s="16"/>
    </row>
    <row r="1170" spans="1:12" x14ac:dyDescent="0.3">
      <c r="A1170" s="12" t="s">
        <v>1176</v>
      </c>
      <c r="B1170" s="13">
        <v>-7.5109239121430331E-3</v>
      </c>
      <c r="C1170" s="13">
        <f t="shared" si="108"/>
        <v>-8.8394075857304161E-3</v>
      </c>
      <c r="D1170" s="6">
        <f t="shared" si="109"/>
        <v>7.8135126466668419E-5</v>
      </c>
      <c r="E1170" s="13">
        <f t="shared" si="111"/>
        <v>-7.6225388699870745E-3</v>
      </c>
      <c r="F1170" s="6">
        <f t="shared" si="115"/>
        <v>1.1274158203826745E-4</v>
      </c>
      <c r="G1170" s="14">
        <f t="shared" si="112"/>
        <v>3.2783516887885296</v>
      </c>
      <c r="H1170" s="13">
        <v>1.4085699000909233E-2</v>
      </c>
      <c r="I1170" s="13">
        <f t="shared" si="110"/>
        <v>1.0617983897061978E-2</v>
      </c>
      <c r="J1170" s="15">
        <f t="shared" si="113"/>
        <v>3.4677151038472551E-3</v>
      </c>
      <c r="K1170" s="16">
        <f t="shared" si="114"/>
        <v>0.24618693780290307</v>
      </c>
      <c r="L1170" s="16"/>
    </row>
    <row r="1171" spans="1:12" x14ac:dyDescent="0.3">
      <c r="A1171" s="12" t="s">
        <v>1177</v>
      </c>
      <c r="B1171" s="13">
        <v>1.8263262738202751E-2</v>
      </c>
      <c r="C1171" s="13">
        <f t="shared" si="108"/>
        <v>1.6934779064615369E-2</v>
      </c>
      <c r="D1171" s="6">
        <f t="shared" si="109"/>
        <v>2.8678674196733499E-4</v>
      </c>
      <c r="E1171" s="13">
        <f t="shared" si="111"/>
        <v>-8.8394075857304161E-3</v>
      </c>
      <c r="F1171" s="6">
        <f t="shared" si="115"/>
        <v>1.966587835209217E-4</v>
      </c>
      <c r="G1171" s="14">
        <f t="shared" si="112"/>
        <v>2.6176250582758418</v>
      </c>
      <c r="H1171" s="13">
        <v>1.3054299359771659E-2</v>
      </c>
      <c r="I1171" s="13">
        <f t="shared" si="110"/>
        <v>1.4023508245832128E-2</v>
      </c>
      <c r="J1171" s="15">
        <f t="shared" si="113"/>
        <v>9.6920888606046897E-4</v>
      </c>
      <c r="K1171" s="16">
        <f t="shared" si="114"/>
        <v>7.4244420121634319E-2</v>
      </c>
      <c r="L1171" s="16"/>
    </row>
    <row r="1172" spans="1:12" x14ac:dyDescent="0.3">
      <c r="A1172" s="12" t="s">
        <v>1178</v>
      </c>
      <c r="B1172" s="13">
        <v>-1.6482457202400495E-2</v>
      </c>
      <c r="C1172" s="13">
        <f t="shared" ref="C1172:C1235" si="116">B1172-B$8</f>
        <v>-1.7810940875987877E-2</v>
      </c>
      <c r="D1172" s="6">
        <f t="shared" ref="D1172:D1235" si="117">C1172^2</f>
        <v>3.172296148879358E-4</v>
      </c>
      <c r="E1172" s="13">
        <f t="shared" si="111"/>
        <v>1.6934779064615369E-2</v>
      </c>
      <c r="F1172" s="6">
        <f t="shared" si="115"/>
        <v>1.6035234590906815E-4</v>
      </c>
      <c r="G1172" s="14">
        <f t="shared" si="112"/>
        <v>2.4602006078045022</v>
      </c>
      <c r="H1172" s="13">
        <v>1.1156738414258491E-2</v>
      </c>
      <c r="I1172" s="13">
        <f t="shared" ref="I1172:I1235" si="118">SQRT(F1172)</f>
        <v>1.2663030676306053E-2</v>
      </c>
      <c r="J1172" s="15">
        <f t="shared" si="113"/>
        <v>1.5062922620475618E-3</v>
      </c>
      <c r="K1172" s="16">
        <f t="shared" si="114"/>
        <v>0.13501188305378711</v>
      </c>
      <c r="L1172" s="16"/>
    </row>
    <row r="1173" spans="1:12" x14ac:dyDescent="0.3">
      <c r="A1173" s="12" t="s">
        <v>1179</v>
      </c>
      <c r="B1173" s="13">
        <v>3.1324562641237242E-3</v>
      </c>
      <c r="C1173" s="13">
        <f t="shared" si="116"/>
        <v>1.8039725905363414E-3</v>
      </c>
      <c r="D1173" s="6">
        <f t="shared" si="117"/>
        <v>3.2543171074063986E-6</v>
      </c>
      <c r="E1173" s="13">
        <f t="shared" ref="E1173:E1236" si="119">C1172</f>
        <v>-1.7810940875987877E-2</v>
      </c>
      <c r="F1173" s="6">
        <f t="shared" si="115"/>
        <v>2.2075453628367107E-4</v>
      </c>
      <c r="G1173" s="14">
        <f t="shared" si="112"/>
        <v>3.2821676446865995</v>
      </c>
      <c r="H1173" s="13">
        <v>1.1735585884460728E-2</v>
      </c>
      <c r="I1173" s="13">
        <f t="shared" si="118"/>
        <v>1.4857810615419456E-2</v>
      </c>
      <c r="J1173" s="15">
        <f t="shared" si="113"/>
        <v>3.1222247309587274E-3</v>
      </c>
      <c r="K1173" s="16">
        <f t="shared" si="114"/>
        <v>0.26604762316067354</v>
      </c>
      <c r="L1173" s="16"/>
    </row>
    <row r="1174" spans="1:12" x14ac:dyDescent="0.3">
      <c r="A1174" s="12" t="s">
        <v>1180</v>
      </c>
      <c r="B1174" s="13">
        <v>9.4783319340661174E-3</v>
      </c>
      <c r="C1174" s="13">
        <f t="shared" si="116"/>
        <v>8.1498482604787353E-3</v>
      </c>
      <c r="D1174" s="6">
        <f t="shared" si="117"/>
        <v>6.6420026668828269E-5</v>
      </c>
      <c r="E1174" s="13">
        <f t="shared" si="119"/>
        <v>1.8039725905363414E-3</v>
      </c>
      <c r="F1174" s="6">
        <f t="shared" si="115"/>
        <v>1.0185047732964155E-4</v>
      </c>
      <c r="G1174" s="14">
        <f t="shared" si="112"/>
        <v>3.3496242376520522</v>
      </c>
      <c r="H1174" s="13">
        <v>1.235836913594701E-2</v>
      </c>
      <c r="I1174" s="13">
        <f t="shared" si="118"/>
        <v>1.0092099748300229E-2</v>
      </c>
      <c r="J1174" s="15">
        <f t="shared" si="113"/>
        <v>2.2662693876467806E-3</v>
      </c>
      <c r="K1174" s="16">
        <f t="shared" si="114"/>
        <v>0.18337932478929134</v>
      </c>
      <c r="L1174" s="16"/>
    </row>
    <row r="1175" spans="1:12" x14ac:dyDescent="0.3">
      <c r="A1175" s="12" t="s">
        <v>1181</v>
      </c>
      <c r="B1175" s="13">
        <v>-1.0852585537420805E-2</v>
      </c>
      <c r="C1175" s="13">
        <f t="shared" si="116"/>
        <v>-1.2181069211008188E-2</v>
      </c>
      <c r="D1175" s="6">
        <f t="shared" si="117"/>
        <v>1.4837844712337162E-4</v>
      </c>
      <c r="E1175" s="13">
        <f t="shared" si="119"/>
        <v>8.1498482604787353E-3</v>
      </c>
      <c r="F1175" s="6">
        <f t="shared" si="115"/>
        <v>1.2555844126888919E-4</v>
      </c>
      <c r="G1175" s="14">
        <f t="shared" si="112"/>
        <v>2.9801195983029403</v>
      </c>
      <c r="H1175" s="13">
        <v>8.0611722826934677E-3</v>
      </c>
      <c r="I1175" s="13">
        <f t="shared" si="118"/>
        <v>1.1205286309099343E-2</v>
      </c>
      <c r="J1175" s="15">
        <f t="shared" si="113"/>
        <v>3.1441140264058757E-3</v>
      </c>
      <c r="K1175" s="16">
        <f t="shared" si="114"/>
        <v>0.39003186089397623</v>
      </c>
      <c r="L1175" s="16"/>
    </row>
    <row r="1176" spans="1:12" x14ac:dyDescent="0.3">
      <c r="A1176" s="12" t="s">
        <v>1182</v>
      </c>
      <c r="B1176" s="13">
        <v>-2.4086469933734811E-2</v>
      </c>
      <c r="C1176" s="13">
        <f t="shared" si="116"/>
        <v>-2.5414953607322193E-2</v>
      </c>
      <c r="D1176" s="6">
        <f t="shared" si="117"/>
        <v>6.459198668623394E-4</v>
      </c>
      <c r="E1176" s="13">
        <f t="shared" si="119"/>
        <v>-1.2181069211008188E-2</v>
      </c>
      <c r="F1176" s="6">
        <f t="shared" si="115"/>
        <v>1.1524377815303605E-4</v>
      </c>
      <c r="G1176" s="14">
        <f t="shared" si="112"/>
        <v>0.8267443129848574</v>
      </c>
      <c r="H1176" s="13">
        <v>1.2920817556828005E-2</v>
      </c>
      <c r="I1176" s="13">
        <f t="shared" si="118"/>
        <v>1.0735165492577935E-2</v>
      </c>
      <c r="J1176" s="15">
        <f t="shared" si="113"/>
        <v>2.1856520642500703E-3</v>
      </c>
      <c r="K1176" s="16">
        <f t="shared" si="114"/>
        <v>0.16915741241892721</v>
      </c>
      <c r="L1176" s="16"/>
    </row>
    <row r="1177" spans="1:12" x14ac:dyDescent="0.3">
      <c r="A1177" s="12" t="s">
        <v>1183</v>
      </c>
      <c r="B1177" s="13">
        <v>-2.954242533536117E-2</v>
      </c>
      <c r="C1177" s="13">
        <f t="shared" si="116"/>
        <v>-3.0870909008948552E-2</v>
      </c>
      <c r="D1177" s="6">
        <f t="shared" si="117"/>
        <v>9.530130230387809E-4</v>
      </c>
      <c r="E1177" s="13">
        <f t="shared" si="119"/>
        <v>-2.5414953607322193E-2</v>
      </c>
      <c r="F1177" s="6">
        <f t="shared" si="115"/>
        <v>3.5715857494054005E-4</v>
      </c>
      <c r="G1177" s="14">
        <f t="shared" si="112"/>
        <v>1.7161281917310203</v>
      </c>
      <c r="H1177" s="13">
        <v>1.3101340631129105E-2</v>
      </c>
      <c r="I1177" s="13">
        <f t="shared" si="118"/>
        <v>1.8898639499724312E-2</v>
      </c>
      <c r="J1177" s="15">
        <f t="shared" si="113"/>
        <v>5.7972988685952073E-3</v>
      </c>
      <c r="K1177" s="16">
        <f t="shared" si="114"/>
        <v>0.44249661403510748</v>
      </c>
      <c r="L1177" s="16"/>
    </row>
    <row r="1178" spans="1:12" x14ac:dyDescent="0.3">
      <c r="A1178" s="12" t="s">
        <v>1184</v>
      </c>
      <c r="B1178" s="13">
        <v>-3.9539873198958186E-2</v>
      </c>
      <c r="C1178" s="13">
        <f t="shared" si="116"/>
        <v>-4.0868356872545572E-2</v>
      </c>
      <c r="D1178" s="6">
        <f t="shared" si="117"/>
        <v>1.6702225934617429E-3</v>
      </c>
      <c r="E1178" s="13">
        <f t="shared" si="119"/>
        <v>-3.0870909008948552E-2</v>
      </c>
      <c r="F1178" s="6">
        <f t="shared" si="115"/>
        <v>4.5658917768148056E-4</v>
      </c>
      <c r="G1178" s="14">
        <f t="shared" si="112"/>
        <v>1.1015659383369267</v>
      </c>
      <c r="H1178" s="13">
        <v>2.0922817865399939E-2</v>
      </c>
      <c r="I1178" s="13">
        <f t="shared" si="118"/>
        <v>2.1367947437259401E-2</v>
      </c>
      <c r="J1178" s="15">
        <f t="shared" si="113"/>
        <v>4.4512957185946153E-4</v>
      </c>
      <c r="K1178" s="16">
        <f t="shared" si="114"/>
        <v>2.1274838538625919E-2</v>
      </c>
      <c r="L1178" s="16"/>
    </row>
    <row r="1179" spans="1:12" x14ac:dyDescent="0.3">
      <c r="A1179" s="12" t="s">
        <v>1185</v>
      </c>
      <c r="B1179" s="13">
        <v>-3.7808440639954524E-3</v>
      </c>
      <c r="C1179" s="13">
        <f t="shared" si="116"/>
        <v>-5.1093277375828354E-3</v>
      </c>
      <c r="D1179" s="6">
        <f t="shared" si="117"/>
        <v>2.6105229930033334E-5</v>
      </c>
      <c r="E1179" s="13">
        <f t="shared" si="119"/>
        <v>-4.0868356872545572E-2</v>
      </c>
      <c r="F1179" s="6">
        <f t="shared" si="115"/>
        <v>8.6523278599054051E-4</v>
      </c>
      <c r="G1179" s="14">
        <f t="shared" si="112"/>
        <v>2.5914572185486953</v>
      </c>
      <c r="H1179" s="13">
        <v>1.286868527835725E-2</v>
      </c>
      <c r="I1179" s="13">
        <f t="shared" si="118"/>
        <v>2.9414839554050613E-2</v>
      </c>
      <c r="J1179" s="15">
        <f t="shared" si="113"/>
        <v>1.6546154275693364E-2</v>
      </c>
      <c r="K1179" s="16">
        <f t="shared" si="114"/>
        <v>1.2857688192531165</v>
      </c>
      <c r="L1179" s="16"/>
    </row>
    <row r="1180" spans="1:12" x14ac:dyDescent="0.3">
      <c r="A1180" s="12" t="s">
        <v>1186</v>
      </c>
      <c r="B1180" s="13">
        <v>1.4487056184644877E-2</v>
      </c>
      <c r="C1180" s="13">
        <f t="shared" si="116"/>
        <v>1.3158572511057495E-2</v>
      </c>
      <c r="D1180" s="6">
        <f t="shared" si="117"/>
        <v>1.7314803052875796E-4</v>
      </c>
      <c r="E1180" s="13">
        <f t="shared" si="119"/>
        <v>-5.1093277375828354E-3</v>
      </c>
      <c r="F1180" s="6">
        <f t="shared" si="115"/>
        <v>1.4604874785916673E-4</v>
      </c>
      <c r="G1180" s="14">
        <f t="shared" si="112"/>
        <v>2.9026353015968573</v>
      </c>
      <c r="H1180" s="13">
        <v>2.1046224656629038E-2</v>
      </c>
      <c r="I1180" s="13">
        <f t="shared" si="118"/>
        <v>1.2085063006007321E-2</v>
      </c>
      <c r="J1180" s="15">
        <f t="shared" si="113"/>
        <v>8.9611616506217167E-3</v>
      </c>
      <c r="K1180" s="16">
        <f t="shared" si="114"/>
        <v>0.42578475697298868</v>
      </c>
      <c r="L1180" s="16"/>
    </row>
    <row r="1181" spans="1:12" x14ac:dyDescent="0.3">
      <c r="A1181" s="12" t="s">
        <v>1187</v>
      </c>
      <c r="B1181" s="13">
        <v>-3.3052215017083934E-2</v>
      </c>
      <c r="C1181" s="13">
        <f t="shared" si="116"/>
        <v>-3.438069869067132E-2</v>
      </c>
      <c r="D1181" s="6">
        <f t="shared" si="117"/>
        <v>1.1820324424587287E-3</v>
      </c>
      <c r="E1181" s="13">
        <f t="shared" si="119"/>
        <v>1.3158572511057495E-2</v>
      </c>
      <c r="F1181" s="6">
        <f t="shared" si="115"/>
        <v>3.3393303614990383E-4</v>
      </c>
      <c r="G1181" s="14">
        <f t="shared" si="112"/>
        <v>1.3166995233743153</v>
      </c>
      <c r="H1181" s="13">
        <v>2.1495414419012253E-2</v>
      </c>
      <c r="I1181" s="13">
        <f t="shared" si="118"/>
        <v>1.8273834741233265E-2</v>
      </c>
      <c r="J1181" s="15">
        <f t="shared" si="113"/>
        <v>3.2215796777789879E-3</v>
      </c>
      <c r="K1181" s="16">
        <f t="shared" si="114"/>
        <v>0.14987288055863518</v>
      </c>
      <c r="L1181" s="16"/>
    </row>
    <row r="1182" spans="1:12" x14ac:dyDescent="0.3">
      <c r="A1182" s="12" t="s">
        <v>1188</v>
      </c>
      <c r="B1182" s="13">
        <v>2.1984287507105164E-3</v>
      </c>
      <c r="C1182" s="13">
        <f t="shared" si="116"/>
        <v>8.6994507712313362E-4</v>
      </c>
      <c r="D1182" s="6">
        <f t="shared" si="117"/>
        <v>7.5680443721077494E-7</v>
      </c>
      <c r="E1182" s="13">
        <f t="shared" si="119"/>
        <v>-3.438069869067132E-2</v>
      </c>
      <c r="F1182" s="6">
        <f t="shared" si="115"/>
        <v>7.4481083426783498E-4</v>
      </c>
      <c r="G1182" s="14">
        <f t="shared" si="112"/>
        <v>2.6810109581458157</v>
      </c>
      <c r="H1182" s="13">
        <v>1.2562854969287558E-2</v>
      </c>
      <c r="I1182" s="13">
        <f t="shared" si="118"/>
        <v>2.7291222659819311E-2</v>
      </c>
      <c r="J1182" s="15">
        <f t="shared" si="113"/>
        <v>1.4728367690531752E-2</v>
      </c>
      <c r="K1182" s="16">
        <f t="shared" si="114"/>
        <v>1.1723742514371318</v>
      </c>
      <c r="L1182" s="16"/>
    </row>
    <row r="1183" spans="1:12" x14ac:dyDescent="0.3">
      <c r="A1183" s="12" t="s">
        <v>1189</v>
      </c>
      <c r="B1183" s="13">
        <v>2.4182488501784571E-2</v>
      </c>
      <c r="C1183" s="13">
        <f t="shared" si="116"/>
        <v>2.2854004828197189E-2</v>
      </c>
      <c r="D1183" s="6">
        <f t="shared" si="117"/>
        <v>5.2230553668726042E-4</v>
      </c>
      <c r="E1183" s="13">
        <f t="shared" si="119"/>
        <v>8.6994507712313362E-4</v>
      </c>
      <c r="F1183" s="6">
        <f t="shared" si="115"/>
        <v>1.1337325681496135E-4</v>
      </c>
      <c r="G1183" s="14">
        <f t="shared" si="112"/>
        <v>1.3279529599539834</v>
      </c>
      <c r="H1183" s="13">
        <v>1.4254379461675208E-2</v>
      </c>
      <c r="I1183" s="13">
        <f t="shared" si="118"/>
        <v>1.0647687862393476E-2</v>
      </c>
      <c r="J1183" s="15">
        <f t="shared" si="113"/>
        <v>3.6066915992817323E-3</v>
      </c>
      <c r="K1183" s="16">
        <f t="shared" si="114"/>
        <v>0.25302340301651166</v>
      </c>
      <c r="L1183" s="16"/>
    </row>
    <row r="1184" spans="1:12" x14ac:dyDescent="0.3">
      <c r="A1184" s="12" t="s">
        <v>1190</v>
      </c>
      <c r="B1184" s="13">
        <v>-1.3023811491289687E-3</v>
      </c>
      <c r="C1184" s="13">
        <f t="shared" si="116"/>
        <v>-2.6308648227163518E-3</v>
      </c>
      <c r="D1184" s="6">
        <f t="shared" si="117"/>
        <v>6.9214497154063407E-6</v>
      </c>
      <c r="E1184" s="13">
        <f t="shared" si="119"/>
        <v>2.2854004828197189E-2</v>
      </c>
      <c r="F1184" s="6">
        <f t="shared" si="115"/>
        <v>2.0213205404872472E-4</v>
      </c>
      <c r="G1184" s="14">
        <f t="shared" si="112"/>
        <v>3.3164547034430014</v>
      </c>
      <c r="H1184" s="13">
        <v>1.6958332585915493E-2</v>
      </c>
      <c r="I1184" s="13">
        <f t="shared" si="118"/>
        <v>1.4217315289769892E-2</v>
      </c>
      <c r="J1184" s="15">
        <f t="shared" si="113"/>
        <v>2.7410172961456012E-3</v>
      </c>
      <c r="K1184" s="16">
        <f t="shared" si="114"/>
        <v>0.16163247667533748</v>
      </c>
      <c r="L1184" s="16"/>
    </row>
    <row r="1185" spans="1:12" x14ac:dyDescent="0.3">
      <c r="A1185" s="12" t="s">
        <v>1191</v>
      </c>
      <c r="B1185" s="13">
        <v>9.4870490606574001E-3</v>
      </c>
      <c r="C1185" s="13">
        <f t="shared" si="116"/>
        <v>8.158565387070018E-3</v>
      </c>
      <c r="D1185" s="6">
        <f t="shared" si="117"/>
        <v>6.6562189175096951E-5</v>
      </c>
      <c r="E1185" s="13">
        <f t="shared" si="119"/>
        <v>-2.6308648227163518E-3</v>
      </c>
      <c r="F1185" s="6">
        <f t="shared" si="115"/>
        <v>2.1236879816250153E-4</v>
      </c>
      <c r="G1185" s="14">
        <f t="shared" si="112"/>
        <v>3.1518234532267213</v>
      </c>
      <c r="H1185" s="13">
        <v>1.138085809311983E-2</v>
      </c>
      <c r="I1185" s="13">
        <f t="shared" si="118"/>
        <v>1.4572878856372255E-2</v>
      </c>
      <c r="J1185" s="15">
        <f t="shared" si="113"/>
        <v>3.1920207632524251E-3</v>
      </c>
      <c r="K1185" s="16">
        <f t="shared" si="114"/>
        <v>0.28047276726718218</v>
      </c>
      <c r="L1185" s="16"/>
    </row>
    <row r="1186" spans="1:12" x14ac:dyDescent="0.3">
      <c r="A1186" s="12" t="s">
        <v>1192</v>
      </c>
      <c r="B1186" s="13">
        <v>3.0105537080807647E-2</v>
      </c>
      <c r="C1186" s="13">
        <f t="shared" si="116"/>
        <v>2.8777053407220265E-2</v>
      </c>
      <c r="D1186" s="6">
        <f t="shared" si="117"/>
        <v>8.2811880280200746E-4</v>
      </c>
      <c r="E1186" s="13">
        <f t="shared" si="119"/>
        <v>8.158565387070018E-3</v>
      </c>
      <c r="F1186" s="6">
        <f t="shared" si="115"/>
        <v>1.0918791588028358E-4</v>
      </c>
      <c r="G1186" s="14">
        <f t="shared" si="112"/>
        <v>-0.12014707746262088</v>
      </c>
      <c r="H1186" s="13">
        <v>1.1629196221078872E-2</v>
      </c>
      <c r="I1186" s="13">
        <f t="shared" si="118"/>
        <v>1.0449302171929166E-2</v>
      </c>
      <c r="J1186" s="15">
        <f t="shared" si="113"/>
        <v>1.1798940491497059E-3</v>
      </c>
      <c r="K1186" s="16">
        <f t="shared" si="114"/>
        <v>0.10145963888811603</v>
      </c>
      <c r="L1186" s="16"/>
    </row>
    <row r="1187" spans="1:12" x14ac:dyDescent="0.3">
      <c r="A1187" s="12" t="s">
        <v>1193</v>
      </c>
      <c r="B1187" s="13">
        <v>-2.9775299301252065E-3</v>
      </c>
      <c r="C1187" s="13">
        <f t="shared" si="116"/>
        <v>-4.3060136037125895E-3</v>
      </c>
      <c r="D1187" s="6">
        <f t="shared" si="117"/>
        <v>1.8541753155357881E-5</v>
      </c>
      <c r="E1187" s="13">
        <f t="shared" si="119"/>
        <v>2.8777053407220265E-2</v>
      </c>
      <c r="F1187" s="6">
        <f t="shared" si="115"/>
        <v>1.6860522100944984E-4</v>
      </c>
      <c r="G1187" s="14">
        <f t="shared" si="112"/>
        <v>3.3691679841698936</v>
      </c>
      <c r="H1187" s="13">
        <v>6.1897636578011894E-3</v>
      </c>
      <c r="I1187" s="13">
        <f t="shared" si="118"/>
        <v>1.2984807315068247E-2</v>
      </c>
      <c r="J1187" s="15">
        <f t="shared" si="113"/>
        <v>6.7950436572670574E-3</v>
      </c>
      <c r="K1187" s="16">
        <f t="shared" si="114"/>
        <v>1.0977872553668524</v>
      </c>
      <c r="L1187" s="16"/>
    </row>
    <row r="1188" spans="1:12" x14ac:dyDescent="0.3">
      <c r="A1188" s="12" t="s">
        <v>1194</v>
      </c>
      <c r="B1188" s="13">
        <v>-2.0348658383248716E-2</v>
      </c>
      <c r="C1188" s="13">
        <f t="shared" si="116"/>
        <v>-2.1677142056836098E-2</v>
      </c>
      <c r="D1188" s="6">
        <f t="shared" si="117"/>
        <v>4.6989848775225233E-4</v>
      </c>
      <c r="E1188" s="13">
        <f t="shared" si="119"/>
        <v>-4.3060136037125895E-3</v>
      </c>
      <c r="F1188" s="6">
        <f t="shared" si="115"/>
        <v>4.4581292454951084E-5</v>
      </c>
      <c r="G1188" s="14">
        <f t="shared" si="112"/>
        <v>-1.1162885105598372</v>
      </c>
      <c r="H1188" s="13">
        <v>1.8124273496249711E-2</v>
      </c>
      <c r="I1188" s="13">
        <f t="shared" si="118"/>
        <v>6.6769223789820325E-3</v>
      </c>
      <c r="J1188" s="15">
        <f t="shared" si="113"/>
        <v>1.144735111726768E-2</v>
      </c>
      <c r="K1188" s="16">
        <f t="shared" si="114"/>
        <v>0.63160330921051122</v>
      </c>
      <c r="L1188" s="16"/>
    </row>
    <row r="1189" spans="1:12" x14ac:dyDescent="0.3">
      <c r="A1189" s="12" t="s">
        <v>1195</v>
      </c>
      <c r="B1189" s="13">
        <v>-7.1200650096186937E-4</v>
      </c>
      <c r="C1189" s="13">
        <f t="shared" si="116"/>
        <v>-2.0404901745492521E-3</v>
      </c>
      <c r="D1189" s="6">
        <f t="shared" si="117"/>
        <v>4.1636001524320367E-6</v>
      </c>
      <c r="E1189" s="13">
        <f t="shared" si="119"/>
        <v>-2.1677142056836098E-2</v>
      </c>
      <c r="F1189" s="6">
        <f t="shared" si="115"/>
        <v>4.3241315958830219E-4</v>
      </c>
      <c r="G1189" s="14">
        <f t="shared" si="112"/>
        <v>2.9485664825069446</v>
      </c>
      <c r="H1189" s="13">
        <v>6.588191273188989E-3</v>
      </c>
      <c r="I1189" s="13">
        <f t="shared" si="118"/>
        <v>2.079454639053957E-2</v>
      </c>
      <c r="J1189" s="15">
        <f t="shared" si="113"/>
        <v>1.4206355117350581E-2</v>
      </c>
      <c r="K1189" s="16">
        <f t="shared" si="114"/>
        <v>2.1563361669786567</v>
      </c>
      <c r="L1189" s="16"/>
    </row>
    <row r="1190" spans="1:12" x14ac:dyDescent="0.3">
      <c r="A1190" s="12" t="s">
        <v>1196</v>
      </c>
      <c r="B1190" s="13">
        <v>-8.7978148306084494E-3</v>
      </c>
      <c r="C1190" s="13">
        <f t="shared" si="116"/>
        <v>-1.0126298504195832E-2</v>
      </c>
      <c r="D1190" s="6">
        <f t="shared" si="117"/>
        <v>1.0254192139607873E-4</v>
      </c>
      <c r="E1190" s="13">
        <f t="shared" si="119"/>
        <v>-2.0404901745492521E-3</v>
      </c>
      <c r="F1190" s="6">
        <f t="shared" si="115"/>
        <v>4.0238940356706765E-5</v>
      </c>
      <c r="G1190" s="14">
        <f t="shared" si="112"/>
        <v>2.8675171958044152</v>
      </c>
      <c r="H1190" s="13">
        <v>1.6542788411665444E-2</v>
      </c>
      <c r="I1190" s="13">
        <f t="shared" si="118"/>
        <v>6.3434170883449534E-3</v>
      </c>
      <c r="J1190" s="15">
        <f t="shared" si="113"/>
        <v>1.0199371323320491E-2</v>
      </c>
      <c r="K1190" s="16">
        <f t="shared" si="114"/>
        <v>0.61654486955344368</v>
      </c>
      <c r="L1190" s="16"/>
    </row>
    <row r="1191" spans="1:12" x14ac:dyDescent="0.3">
      <c r="A1191" s="12" t="s">
        <v>1197</v>
      </c>
      <c r="B1191" s="13">
        <v>1.0498459915641863E-2</v>
      </c>
      <c r="C1191" s="13">
        <f t="shared" si="116"/>
        <v>9.1699762420544804E-3</v>
      </c>
      <c r="D1191" s="6">
        <f t="shared" si="117"/>
        <v>8.4088464279843614E-5</v>
      </c>
      <c r="E1191" s="13">
        <f t="shared" si="119"/>
        <v>-1.0126298504195832E-2</v>
      </c>
      <c r="F1191" s="6">
        <f t="shared" si="115"/>
        <v>2.6256715143025766E-4</v>
      </c>
      <c r="G1191" s="14">
        <f t="shared" si="112"/>
        <v>3.0423115291178857</v>
      </c>
      <c r="H1191" s="13">
        <v>1.267702862563759E-2</v>
      </c>
      <c r="I1191" s="13">
        <f t="shared" si="118"/>
        <v>1.6203923951631519E-2</v>
      </c>
      <c r="J1191" s="15">
        <f t="shared" si="113"/>
        <v>3.5268953259939284E-3</v>
      </c>
      <c r="K1191" s="16">
        <f t="shared" si="114"/>
        <v>0.27821151392379567</v>
      </c>
      <c r="L1191" s="16"/>
    </row>
    <row r="1192" spans="1:12" x14ac:dyDescent="0.3">
      <c r="A1192" s="12" t="s">
        <v>1198</v>
      </c>
      <c r="B1192" s="13">
        <v>1.5829235665797978E-3</v>
      </c>
      <c r="C1192" s="13">
        <f t="shared" si="116"/>
        <v>2.5443989299241501E-4</v>
      </c>
      <c r="D1192" s="6">
        <f t="shared" si="117"/>
        <v>6.4739659145991598E-8</v>
      </c>
      <c r="E1192" s="13">
        <f t="shared" si="119"/>
        <v>9.1699762420544804E-3</v>
      </c>
      <c r="F1192" s="6">
        <f t="shared" si="115"/>
        <v>1.3352046256041544E-4</v>
      </c>
      <c r="G1192" s="14">
        <f t="shared" si="112"/>
        <v>3.5407151166712332</v>
      </c>
      <c r="H1192" s="13">
        <v>1.9006929427594094E-2</v>
      </c>
      <c r="I1192" s="13">
        <f t="shared" si="118"/>
        <v>1.1555105475953712E-2</v>
      </c>
      <c r="J1192" s="15">
        <f t="shared" si="113"/>
        <v>7.4518239516403826E-3</v>
      </c>
      <c r="K1192" s="16">
        <f t="shared" si="114"/>
        <v>0.39205827432714563</v>
      </c>
      <c r="L1192" s="16"/>
    </row>
    <row r="1193" spans="1:12" x14ac:dyDescent="0.3">
      <c r="A1193" s="12" t="s">
        <v>1199</v>
      </c>
      <c r="B1193" s="13">
        <v>3.5667473495814678E-3</v>
      </c>
      <c r="C1193" s="13">
        <f t="shared" si="116"/>
        <v>2.2382636759940852E-3</v>
      </c>
      <c r="D1193" s="6">
        <f t="shared" si="117"/>
        <v>5.0098242832745555E-6</v>
      </c>
      <c r="E1193" s="13">
        <f t="shared" si="119"/>
        <v>2.5443989299241501E-4</v>
      </c>
      <c r="F1193" s="6">
        <f t="shared" si="115"/>
        <v>2.4102130896507971E-4</v>
      </c>
      <c r="G1193" s="14">
        <f t="shared" si="112"/>
        <v>3.2352199722707971</v>
      </c>
      <c r="H1193" s="13">
        <v>1.0332605179238629E-2</v>
      </c>
      <c r="I1193" s="13">
        <f t="shared" si="118"/>
        <v>1.5524860996642763E-2</v>
      </c>
      <c r="J1193" s="15">
        <f t="shared" si="113"/>
        <v>5.1922558174041337E-3</v>
      </c>
      <c r="K1193" s="16">
        <f t="shared" si="114"/>
        <v>0.50251177968524019</v>
      </c>
      <c r="L1193" s="16"/>
    </row>
    <row r="1194" spans="1:12" x14ac:dyDescent="0.3">
      <c r="A1194" s="12" t="s">
        <v>1200</v>
      </c>
      <c r="B1194" s="13">
        <v>1.4853713471199018E-2</v>
      </c>
      <c r="C1194" s="13">
        <f t="shared" si="116"/>
        <v>1.3525229797611636E-2</v>
      </c>
      <c r="D1194" s="6">
        <f t="shared" si="117"/>
        <v>1.8293184107820169E-4</v>
      </c>
      <c r="E1194" s="13">
        <f t="shared" si="119"/>
        <v>2.2382636759940852E-3</v>
      </c>
      <c r="F1194" s="6">
        <f t="shared" si="115"/>
        <v>8.1602201651834142E-5</v>
      </c>
      <c r="G1194" s="14">
        <f t="shared" si="112"/>
        <v>2.6666728068977226</v>
      </c>
      <c r="H1194" s="13">
        <v>7.3900115561192732E-3</v>
      </c>
      <c r="I1194" s="13">
        <f t="shared" si="118"/>
        <v>9.0333936951643001E-3</v>
      </c>
      <c r="J1194" s="15">
        <f t="shared" si="113"/>
        <v>1.6433821390450269E-3</v>
      </c>
      <c r="K1194" s="16">
        <f t="shared" si="114"/>
        <v>0.22237883209860884</v>
      </c>
      <c r="L1194" s="16"/>
    </row>
    <row r="1195" spans="1:12" x14ac:dyDescent="0.3">
      <c r="A1195" s="12" t="s">
        <v>1201</v>
      </c>
      <c r="B1195" s="13">
        <v>-8.3055631536842949E-4</v>
      </c>
      <c r="C1195" s="13">
        <f t="shared" si="116"/>
        <v>-2.1590399889558124E-3</v>
      </c>
      <c r="D1195" s="6">
        <f t="shared" si="117"/>
        <v>4.6614536739103141E-6</v>
      </c>
      <c r="E1195" s="13">
        <f t="shared" si="119"/>
        <v>1.3525229797611636E-2</v>
      </c>
      <c r="F1195" s="6">
        <f t="shared" si="115"/>
        <v>6.3014565959976546E-5</v>
      </c>
      <c r="G1195" s="14">
        <f t="shared" si="112"/>
        <v>3.8793114101176189</v>
      </c>
      <c r="H1195" s="13">
        <v>8.9112923079949693E-3</v>
      </c>
      <c r="I1195" s="13">
        <f t="shared" si="118"/>
        <v>7.9381714493941581E-3</v>
      </c>
      <c r="J1195" s="15">
        <f t="shared" si="113"/>
        <v>9.7312085860081117E-4</v>
      </c>
      <c r="K1195" s="16">
        <f t="shared" si="114"/>
        <v>0.1092008684001706</v>
      </c>
      <c r="L1195" s="16"/>
    </row>
    <row r="1196" spans="1:12" x14ac:dyDescent="0.3">
      <c r="A1196" s="12" t="s">
        <v>1202</v>
      </c>
      <c r="B1196" s="13">
        <v>-1.159442997810581E-2</v>
      </c>
      <c r="C1196" s="13">
        <f t="shared" si="116"/>
        <v>-1.2922913651693192E-2</v>
      </c>
      <c r="D1196" s="6">
        <f t="shared" si="117"/>
        <v>1.6700169724911826E-4</v>
      </c>
      <c r="E1196" s="13">
        <f t="shared" si="119"/>
        <v>-2.1590399889558124E-3</v>
      </c>
      <c r="F1196" s="6">
        <f t="shared" si="115"/>
        <v>6.7765297926417937E-5</v>
      </c>
      <c r="G1196" s="14">
        <f t="shared" si="112"/>
        <v>2.6486823655398437</v>
      </c>
      <c r="H1196" s="13">
        <v>6.5770407511849148E-3</v>
      </c>
      <c r="I1196" s="13">
        <f t="shared" si="118"/>
        <v>8.2319680469750325E-3</v>
      </c>
      <c r="J1196" s="15">
        <f t="shared" si="113"/>
        <v>1.6549272957901177E-3</v>
      </c>
      <c r="K1196" s="16">
        <f t="shared" si="114"/>
        <v>0.25162187044256451</v>
      </c>
      <c r="L1196" s="16"/>
    </row>
    <row r="1197" spans="1:12" x14ac:dyDescent="0.3">
      <c r="A1197" s="12" t="s">
        <v>1203</v>
      </c>
      <c r="B1197" s="13">
        <v>-9.2868990190167582E-3</v>
      </c>
      <c r="C1197" s="13">
        <f t="shared" si="116"/>
        <v>-1.061538269260414E-2</v>
      </c>
      <c r="D1197" s="6">
        <f t="shared" si="117"/>
        <v>1.1268634971043953E-4</v>
      </c>
      <c r="E1197" s="13">
        <f t="shared" si="119"/>
        <v>-1.2922913651693192E-2</v>
      </c>
      <c r="F1197" s="6">
        <f t="shared" si="115"/>
        <v>1.0216306477847752E-4</v>
      </c>
      <c r="G1197" s="14">
        <f t="shared" si="112"/>
        <v>3.1225754593969257</v>
      </c>
      <c r="H1197" s="13">
        <v>1.1246303006378923E-2</v>
      </c>
      <c r="I1197" s="13">
        <f t="shared" si="118"/>
        <v>1.0107574623938105E-2</v>
      </c>
      <c r="J1197" s="15">
        <f t="shared" si="113"/>
        <v>1.1387283824408172E-3</v>
      </c>
      <c r="K1197" s="16">
        <f t="shared" si="114"/>
        <v>0.10125357477874537</v>
      </c>
      <c r="L1197" s="16"/>
    </row>
    <row r="1198" spans="1:12" x14ac:dyDescent="0.3">
      <c r="A1198" s="12" t="s">
        <v>1204</v>
      </c>
      <c r="B1198" s="13">
        <v>-4.466859031662644E-3</v>
      </c>
      <c r="C1198" s="13">
        <f t="shared" si="116"/>
        <v>-5.795342705250027E-3</v>
      </c>
      <c r="D1198" s="6">
        <f t="shared" si="117"/>
        <v>3.3585997071294701E-5</v>
      </c>
      <c r="E1198" s="13">
        <f t="shared" si="119"/>
        <v>-1.061538269260414E-2</v>
      </c>
      <c r="F1198" s="6">
        <f t="shared" si="115"/>
        <v>1.5497880845129618E-4</v>
      </c>
      <c r="G1198" s="14">
        <f t="shared" si="112"/>
        <v>3.3578022334758617</v>
      </c>
      <c r="H1198" s="13">
        <v>1.5648065964382521E-2</v>
      </c>
      <c r="I1198" s="13">
        <f t="shared" si="118"/>
        <v>1.2449048495820722E-2</v>
      </c>
      <c r="J1198" s="15">
        <f t="shared" si="113"/>
        <v>3.1990174685617989E-3</v>
      </c>
      <c r="K1198" s="16">
        <f t="shared" si="114"/>
        <v>0.20443532611910442</v>
      </c>
      <c r="L1198" s="16"/>
    </row>
    <row r="1199" spans="1:12" x14ac:dyDescent="0.3">
      <c r="A1199" s="12" t="s">
        <v>1205</v>
      </c>
      <c r="B1199" s="13">
        <v>-3.0031001895847553E-3</v>
      </c>
      <c r="C1199" s="13">
        <f t="shared" si="116"/>
        <v>-4.3315838631721379E-3</v>
      </c>
      <c r="D1199" s="6">
        <f t="shared" si="117"/>
        <v>1.8762618763693262E-5</v>
      </c>
      <c r="E1199" s="13">
        <f t="shared" si="119"/>
        <v>-5.795342705250027E-3</v>
      </c>
      <c r="F1199" s="6">
        <f t="shared" si="115"/>
        <v>2.0664096901022778E-4</v>
      </c>
      <c r="G1199" s="14">
        <f t="shared" si="112"/>
        <v>3.277068410298853</v>
      </c>
      <c r="H1199" s="13">
        <v>1.7207581340886149E-2</v>
      </c>
      <c r="I1199" s="13">
        <f t="shared" si="118"/>
        <v>1.437501196556816E-2</v>
      </c>
      <c r="J1199" s="15">
        <f t="shared" si="113"/>
        <v>2.8325693753179886E-3</v>
      </c>
      <c r="K1199" s="16">
        <f t="shared" si="114"/>
        <v>0.16461170917656218</v>
      </c>
      <c r="L1199" s="16"/>
    </row>
    <row r="1200" spans="1:12" x14ac:dyDescent="0.3">
      <c r="A1200" s="12" t="s">
        <v>1206</v>
      </c>
      <c r="B1200" s="13">
        <v>1.9019223492515371E-2</v>
      </c>
      <c r="C1200" s="13">
        <f t="shared" si="116"/>
        <v>1.7690739818927988E-2</v>
      </c>
      <c r="D1200" s="6">
        <f t="shared" si="117"/>
        <v>3.129622753410043E-4</v>
      </c>
      <c r="E1200" s="13">
        <f t="shared" si="119"/>
        <v>-4.3315838631721379E-3</v>
      </c>
      <c r="F1200" s="6">
        <f t="shared" si="115"/>
        <v>2.3041893118059918E-4</v>
      </c>
      <c r="G1200" s="14">
        <f t="shared" si="112"/>
        <v>2.5883833619591394</v>
      </c>
      <c r="H1200" s="13">
        <v>8.7291533115031825E-3</v>
      </c>
      <c r="I1200" s="13">
        <f t="shared" si="118"/>
        <v>1.5179556356514481E-2</v>
      </c>
      <c r="J1200" s="15">
        <f t="shared" si="113"/>
        <v>6.4504030450112989E-3</v>
      </c>
      <c r="K1200" s="16">
        <f t="shared" si="114"/>
        <v>0.73894945074581619</v>
      </c>
      <c r="L1200" s="16"/>
    </row>
    <row r="1201" spans="1:12" x14ac:dyDescent="0.3">
      <c r="A1201" s="12" t="s">
        <v>1207</v>
      </c>
      <c r="B1201" s="13">
        <v>-8.398790728860633E-3</v>
      </c>
      <c r="C1201" s="13">
        <f t="shared" si="116"/>
        <v>-9.7272744024480152E-3</v>
      </c>
      <c r="D1201" s="6">
        <f t="shared" si="117"/>
        <v>9.4619867300520393E-5</v>
      </c>
      <c r="E1201" s="13">
        <f t="shared" si="119"/>
        <v>1.7690739818927988E-2</v>
      </c>
      <c r="F1201" s="6">
        <f t="shared" si="115"/>
        <v>8.964378954855255E-5</v>
      </c>
      <c r="G1201" s="14">
        <f t="shared" si="112"/>
        <v>3.2116807841647725</v>
      </c>
      <c r="H1201" s="13">
        <v>1.3332118626257152E-2</v>
      </c>
      <c r="I1201" s="13">
        <f t="shared" si="118"/>
        <v>9.4680404281219967E-3</v>
      </c>
      <c r="J1201" s="15">
        <f t="shared" si="113"/>
        <v>3.8640781981351558E-3</v>
      </c>
      <c r="K1201" s="16">
        <f t="shared" si="114"/>
        <v>0.28983226945828294</v>
      </c>
      <c r="L1201" s="16"/>
    </row>
    <row r="1202" spans="1:12" x14ac:dyDescent="0.3">
      <c r="A1202" s="12" t="s">
        <v>1208</v>
      </c>
      <c r="B1202" s="13">
        <v>2.7253558019802913E-2</v>
      </c>
      <c r="C1202" s="13">
        <f t="shared" si="116"/>
        <v>2.5925074346215531E-2</v>
      </c>
      <c r="D1202" s="6">
        <f t="shared" si="117"/>
        <v>6.7210947985680267E-4</v>
      </c>
      <c r="E1202" s="13">
        <f t="shared" si="119"/>
        <v>-9.7272744024480152E-3</v>
      </c>
      <c r="F1202" s="6">
        <f t="shared" si="115"/>
        <v>1.8816211479557516E-4</v>
      </c>
      <c r="G1202" s="14">
        <f t="shared" si="112"/>
        <v>1.5875164169337284</v>
      </c>
      <c r="H1202" s="13">
        <v>1.1367457562424622E-2</v>
      </c>
      <c r="I1202" s="13">
        <f t="shared" si="118"/>
        <v>1.3717219645233328E-2</v>
      </c>
      <c r="J1202" s="15">
        <f t="shared" si="113"/>
        <v>2.3497620828087061E-3</v>
      </c>
      <c r="K1202" s="16">
        <f t="shared" si="114"/>
        <v>0.20670955399700772</v>
      </c>
      <c r="L1202" s="16"/>
    </row>
    <row r="1203" spans="1:12" x14ac:dyDescent="0.3">
      <c r="A1203" s="12" t="s">
        <v>1209</v>
      </c>
      <c r="B1203" s="13">
        <v>5.8785037183350592E-3</v>
      </c>
      <c r="C1203" s="13">
        <f t="shared" si="116"/>
        <v>4.5500200447476762E-3</v>
      </c>
      <c r="D1203" s="6">
        <f t="shared" si="117"/>
        <v>2.0702682407605646E-5</v>
      </c>
      <c r="E1203" s="13">
        <f t="shared" si="119"/>
        <v>2.5925074346215531E-2</v>
      </c>
      <c r="F1203" s="6">
        <f t="shared" si="115"/>
        <v>1.5476099967612835E-4</v>
      </c>
      <c r="G1203" s="14">
        <f t="shared" si="112"/>
        <v>3.4000761681314464</v>
      </c>
      <c r="H1203" s="13">
        <v>7.9767459959447819E-3</v>
      </c>
      <c r="I1203" s="13">
        <f t="shared" si="118"/>
        <v>1.2440297411080185E-2</v>
      </c>
      <c r="J1203" s="15">
        <f t="shared" si="113"/>
        <v>4.4635514151354031E-3</v>
      </c>
      <c r="K1203" s="16">
        <f t="shared" si="114"/>
        <v>0.55957045860612631</v>
      </c>
      <c r="L1203" s="16"/>
    </row>
    <row r="1204" spans="1:12" x14ac:dyDescent="0.3">
      <c r="A1204" s="12" t="s">
        <v>1210</v>
      </c>
      <c r="B1204" s="13">
        <v>9.8130542384489011E-3</v>
      </c>
      <c r="C1204" s="13">
        <f t="shared" si="116"/>
        <v>8.484570564861519E-3</v>
      </c>
      <c r="D1204" s="6">
        <f t="shared" si="117"/>
        <v>7.1987937670114514E-5</v>
      </c>
      <c r="E1204" s="13">
        <f t="shared" si="119"/>
        <v>4.5500200447476762E-3</v>
      </c>
      <c r="F1204" s="6">
        <f t="shared" si="115"/>
        <v>5.4711739294505536E-5</v>
      </c>
      <c r="G1204" s="14">
        <f t="shared" si="112"/>
        <v>3.3285048845310445</v>
      </c>
      <c r="H1204" s="13">
        <v>1.131390621084539E-2</v>
      </c>
      <c r="I1204" s="13">
        <f t="shared" si="118"/>
        <v>7.3967384227445502E-3</v>
      </c>
      <c r="J1204" s="15">
        <f t="shared" si="113"/>
        <v>3.9171677881008398E-3</v>
      </c>
      <c r="K1204" s="16">
        <f t="shared" si="114"/>
        <v>0.34622593780615613</v>
      </c>
      <c r="L1204" s="16"/>
    </row>
    <row r="1205" spans="1:12" x14ac:dyDescent="0.3">
      <c r="A1205" s="12" t="s">
        <v>1211</v>
      </c>
      <c r="B1205" s="13">
        <v>-9.3762699234227094E-3</v>
      </c>
      <c r="C1205" s="13">
        <f t="shared" si="116"/>
        <v>-1.0704753597010092E-2</v>
      </c>
      <c r="D1205" s="6">
        <f t="shared" si="117"/>
        <v>1.1459174957270049E-4</v>
      </c>
      <c r="E1205" s="13">
        <f t="shared" si="119"/>
        <v>8.484570564861519E-3</v>
      </c>
      <c r="F1205" s="6">
        <f t="shared" si="115"/>
        <v>1.0880576129129778E-4</v>
      </c>
      <c r="G1205" s="14">
        <f t="shared" si="112"/>
        <v>3.1159865329302434</v>
      </c>
      <c r="H1205" s="13">
        <v>1.1157669721256007E-2</v>
      </c>
      <c r="I1205" s="13">
        <f t="shared" si="118"/>
        <v>1.043100001396308E-2</v>
      </c>
      <c r="J1205" s="15">
        <f t="shared" si="113"/>
        <v>7.2666970729292658E-4</v>
      </c>
      <c r="K1205" s="16">
        <f t="shared" si="114"/>
        <v>6.5127372063055314E-2</v>
      </c>
      <c r="L1205" s="16"/>
    </row>
    <row r="1206" spans="1:12" x14ac:dyDescent="0.3">
      <c r="A1206" s="12" t="s">
        <v>1212</v>
      </c>
      <c r="B1206" s="13">
        <v>1.3142512363463167E-3</v>
      </c>
      <c r="C1206" s="13">
        <f t="shared" si="116"/>
        <v>-1.4232437241066143E-5</v>
      </c>
      <c r="D1206" s="6">
        <f t="shared" si="117"/>
        <v>2.0256226982088645E-10</v>
      </c>
      <c r="E1206" s="13">
        <f t="shared" si="119"/>
        <v>-1.0704753597010092E-2</v>
      </c>
      <c r="F1206" s="6">
        <f t="shared" si="115"/>
        <v>1.5406830059528064E-4</v>
      </c>
      <c r="G1206" s="14">
        <f t="shared" si="112"/>
        <v>3.4693869642849222</v>
      </c>
      <c r="H1206" s="13">
        <v>5.8234847712228541E-3</v>
      </c>
      <c r="I1206" s="13">
        <f t="shared" si="118"/>
        <v>1.2412425250340106E-2</v>
      </c>
      <c r="J1206" s="15">
        <f t="shared" si="113"/>
        <v>6.5889404791172517E-3</v>
      </c>
      <c r="K1206" s="16">
        <f t="shared" si="114"/>
        <v>1.1314428968161725</v>
      </c>
      <c r="L1206" s="16"/>
    </row>
    <row r="1207" spans="1:12" x14ac:dyDescent="0.3">
      <c r="A1207" s="12" t="s">
        <v>1213</v>
      </c>
      <c r="B1207" s="13">
        <v>-1.161033289574997E-2</v>
      </c>
      <c r="C1207" s="13">
        <f t="shared" si="116"/>
        <v>-1.2938816569337352E-2</v>
      </c>
      <c r="D1207" s="6">
        <f t="shared" si="117"/>
        <v>1.6741297421495882E-4</v>
      </c>
      <c r="E1207" s="13">
        <f t="shared" si="119"/>
        <v>-1.4232437241066143E-5</v>
      </c>
      <c r="F1207" s="6">
        <f t="shared" si="115"/>
        <v>2.6918296589257879E-5</v>
      </c>
      <c r="G1207" s="14">
        <f t="shared" si="112"/>
        <v>1.2509610010898404</v>
      </c>
      <c r="H1207" s="13">
        <v>6.7703961086959729E-3</v>
      </c>
      <c r="I1207" s="13">
        <f t="shared" si="118"/>
        <v>5.1882845516854487E-3</v>
      </c>
      <c r="J1207" s="15">
        <f t="shared" si="113"/>
        <v>1.5821115570105243E-3</v>
      </c>
      <c r="K1207" s="16">
        <f t="shared" si="114"/>
        <v>0.23368079675256259</v>
      </c>
      <c r="L1207" s="16"/>
    </row>
    <row r="1208" spans="1:12" x14ac:dyDescent="0.3">
      <c r="A1208" s="12" t="s">
        <v>1214</v>
      </c>
      <c r="B1208" s="13">
        <v>2.5820034533563709E-2</v>
      </c>
      <c r="C1208" s="13">
        <f t="shared" si="116"/>
        <v>2.4491550859976327E-2</v>
      </c>
      <c r="D1208" s="6">
        <f t="shared" si="117"/>
        <v>5.9983606352680715E-4</v>
      </c>
      <c r="E1208" s="13">
        <f t="shared" si="119"/>
        <v>-1.2938816569337352E-2</v>
      </c>
      <c r="F1208" s="6">
        <f t="shared" si="115"/>
        <v>1.0456993128319979E-4</v>
      </c>
      <c r="G1208" s="14">
        <f t="shared" si="112"/>
        <v>0.81052091944564442</v>
      </c>
      <c r="H1208" s="13">
        <v>1.3481277034004114E-2</v>
      </c>
      <c r="I1208" s="13">
        <f t="shared" si="118"/>
        <v>1.0225944028949102E-2</v>
      </c>
      <c r="J1208" s="15">
        <f t="shared" si="113"/>
        <v>3.2553330050550111E-3</v>
      </c>
      <c r="K1208" s="16">
        <f t="shared" si="114"/>
        <v>0.24147067053395721</v>
      </c>
      <c r="L1208" s="16"/>
    </row>
    <row r="1209" spans="1:12" x14ac:dyDescent="0.3">
      <c r="A1209" s="12" t="s">
        <v>1215</v>
      </c>
      <c r="B1209" s="13">
        <v>1.2060363275690102E-2</v>
      </c>
      <c r="C1209" s="13">
        <f t="shared" si="116"/>
        <v>1.073187960210272E-2</v>
      </c>
      <c r="D1209" s="6">
        <f t="shared" si="117"/>
        <v>1.1517323979402843E-4</v>
      </c>
      <c r="E1209" s="13">
        <f t="shared" si="119"/>
        <v>2.4491550859976327E-2</v>
      </c>
      <c r="F1209" s="6">
        <f t="shared" si="115"/>
        <v>1.9124657889266631E-4</v>
      </c>
      <c r="G1209" s="14">
        <f t="shared" si="112"/>
        <v>3.0595769721159329</v>
      </c>
      <c r="H1209" s="13">
        <v>1.3285312648269878E-2</v>
      </c>
      <c r="I1209" s="13">
        <f t="shared" si="118"/>
        <v>1.3829192994989487E-2</v>
      </c>
      <c r="J1209" s="15">
        <f t="shared" si="113"/>
        <v>5.4388034671960968E-4</v>
      </c>
      <c r="K1209" s="16">
        <f t="shared" si="114"/>
        <v>4.0938467999880927E-2</v>
      </c>
      <c r="L1209" s="16"/>
    </row>
    <row r="1210" spans="1:12" x14ac:dyDescent="0.3">
      <c r="A1210" s="12" t="s">
        <v>1216</v>
      </c>
      <c r="B1210" s="13">
        <v>1.4107749538291978E-2</v>
      </c>
      <c r="C1210" s="13">
        <f t="shared" si="116"/>
        <v>1.2779265864704596E-2</v>
      </c>
      <c r="D1210" s="6">
        <f t="shared" si="117"/>
        <v>1.6330963604080411E-4</v>
      </c>
      <c r="E1210" s="13">
        <f t="shared" si="119"/>
        <v>1.073187960210272E-2</v>
      </c>
      <c r="F1210" s="6">
        <f t="shared" si="115"/>
        <v>1.4841262405563971E-4</v>
      </c>
      <c r="G1210" s="14">
        <f t="shared" si="112"/>
        <v>2.9371765527766422</v>
      </c>
      <c r="H1210" s="13">
        <v>8.7467004595719461E-3</v>
      </c>
      <c r="I1210" s="13">
        <f t="shared" si="118"/>
        <v>1.2182472001020142E-2</v>
      </c>
      <c r="J1210" s="15">
        <f t="shared" si="113"/>
        <v>3.435771541448196E-3</v>
      </c>
      <c r="K1210" s="16">
        <f t="shared" si="114"/>
        <v>0.3928077287348124</v>
      </c>
      <c r="L1210" s="16"/>
    </row>
    <row r="1211" spans="1:12" x14ac:dyDescent="0.3">
      <c r="A1211" s="12" t="s">
        <v>1217</v>
      </c>
      <c r="B1211" s="13">
        <v>-2.8270386343186992E-3</v>
      </c>
      <c r="C1211" s="13">
        <f t="shared" si="116"/>
        <v>-4.1555223079060817E-3</v>
      </c>
      <c r="D1211" s="6">
        <f t="shared" si="117"/>
        <v>1.7268365651505088E-5</v>
      </c>
      <c r="E1211" s="13">
        <f t="shared" si="119"/>
        <v>1.2779265864704596E-2</v>
      </c>
      <c r="F1211" s="6">
        <f t="shared" si="115"/>
        <v>7.9250562087807521E-5</v>
      </c>
      <c r="G1211" s="14">
        <f t="shared" si="112"/>
        <v>3.6925466565353631</v>
      </c>
      <c r="H1211" s="13">
        <v>8.9962663340288091E-3</v>
      </c>
      <c r="I1211" s="13">
        <f t="shared" si="118"/>
        <v>8.902278477322955E-3</v>
      </c>
      <c r="J1211" s="15">
        <f t="shared" si="113"/>
        <v>9.3987856705854064E-5</v>
      </c>
      <c r="K1211" s="16">
        <f t="shared" si="114"/>
        <v>1.0447429324134222E-2</v>
      </c>
      <c r="L1211" s="16"/>
    </row>
    <row r="1212" spans="1:12" x14ac:dyDescent="0.3">
      <c r="A1212" s="12" t="s">
        <v>1218</v>
      </c>
      <c r="B1212" s="13">
        <v>-6.6847025099674136E-3</v>
      </c>
      <c r="C1212" s="13">
        <f t="shared" si="116"/>
        <v>-8.0131861835547966E-3</v>
      </c>
      <c r="D1212" s="6">
        <f t="shared" si="117"/>
        <v>6.4211152812313488E-5</v>
      </c>
      <c r="E1212" s="13">
        <f t="shared" si="119"/>
        <v>-4.1555223079060817E-3</v>
      </c>
      <c r="F1212" s="6">
        <f t="shared" si="115"/>
        <v>7.8075861166956037E-5</v>
      </c>
      <c r="G1212" s="14">
        <f t="shared" si="112"/>
        <v>3.3973277364404835</v>
      </c>
      <c r="H1212" s="13">
        <v>1.0862370589553154E-2</v>
      </c>
      <c r="I1212" s="13">
        <f t="shared" si="118"/>
        <v>8.8360546154353323E-3</v>
      </c>
      <c r="J1212" s="15">
        <f t="shared" si="113"/>
        <v>2.0263159741178219E-3</v>
      </c>
      <c r="K1212" s="16">
        <f t="shared" si="114"/>
        <v>0.18654454452756603</v>
      </c>
      <c r="L1212" s="16"/>
    </row>
    <row r="1213" spans="1:12" x14ac:dyDescent="0.3">
      <c r="A1213" s="12" t="s">
        <v>1219</v>
      </c>
      <c r="B1213" s="13">
        <v>1.5517460750035557E-2</v>
      </c>
      <c r="C1213" s="13">
        <f t="shared" si="116"/>
        <v>1.4188977076448174E-2</v>
      </c>
      <c r="D1213" s="6">
        <f t="shared" si="117"/>
        <v>2.0132707047597177E-4</v>
      </c>
      <c r="E1213" s="13">
        <f t="shared" si="119"/>
        <v>-8.0131861835547966E-3</v>
      </c>
      <c r="F1213" s="6">
        <f t="shared" si="115"/>
        <v>1.2934721458276048E-4</v>
      </c>
      <c r="G1213" s="14">
        <f t="shared" si="112"/>
        <v>2.7780877691670307</v>
      </c>
      <c r="H1213" s="13">
        <v>8.5269755837849397E-3</v>
      </c>
      <c r="I1213" s="13">
        <f t="shared" si="118"/>
        <v>1.1373091689719225E-2</v>
      </c>
      <c r="J1213" s="15">
        <f t="shared" si="113"/>
        <v>2.8461161059342849E-3</v>
      </c>
      <c r="K1213" s="16">
        <f t="shared" si="114"/>
        <v>0.33377791198869078</v>
      </c>
      <c r="L1213" s="16"/>
    </row>
    <row r="1214" spans="1:12" x14ac:dyDescent="0.3">
      <c r="A1214" s="12" t="s">
        <v>1220</v>
      </c>
      <c r="B1214" s="13">
        <v>-7.7764713908326987E-4</v>
      </c>
      <c r="C1214" s="13">
        <f t="shared" si="116"/>
        <v>-2.1061308126706525E-3</v>
      </c>
      <c r="D1214" s="6">
        <f t="shared" si="117"/>
        <v>4.4357870000807428E-6</v>
      </c>
      <c r="E1214" s="13">
        <f t="shared" si="119"/>
        <v>1.4188977076448174E-2</v>
      </c>
      <c r="F1214" s="6">
        <f t="shared" si="115"/>
        <v>7.9127468711717947E-5</v>
      </c>
      <c r="G1214" s="14">
        <f t="shared" si="112"/>
        <v>3.7744465488243915</v>
      </c>
      <c r="H1214" s="13">
        <v>4.3622945156128554E-3</v>
      </c>
      <c r="I1214" s="13">
        <f t="shared" si="118"/>
        <v>8.8953622023905214E-3</v>
      </c>
      <c r="J1214" s="15">
        <f t="shared" si="113"/>
        <v>4.533067686777666E-3</v>
      </c>
      <c r="K1214" s="16">
        <f t="shared" si="114"/>
        <v>1.0391475565332891</v>
      </c>
      <c r="L1214" s="16"/>
    </row>
    <row r="1215" spans="1:12" x14ac:dyDescent="0.3">
      <c r="A1215" s="12" t="s">
        <v>1221</v>
      </c>
      <c r="B1215" s="13">
        <v>-1.6270689959386672E-3</v>
      </c>
      <c r="C1215" s="13">
        <f t="shared" si="116"/>
        <v>-2.9555526695260502E-3</v>
      </c>
      <c r="D1215" s="6">
        <f t="shared" si="117"/>
        <v>8.7352915823425624E-6</v>
      </c>
      <c r="E1215" s="13">
        <f t="shared" si="119"/>
        <v>-2.1061308126706525E-3</v>
      </c>
      <c r="F1215" s="6">
        <f t="shared" si="115"/>
        <v>2.0679731744992487E-5</v>
      </c>
      <c r="G1215" s="14">
        <f t="shared" si="112"/>
        <v>4.2618174786251179</v>
      </c>
      <c r="H1215" s="13">
        <v>1.0543341754062005E-2</v>
      </c>
      <c r="I1215" s="13">
        <f t="shared" si="118"/>
        <v>4.5474973056608275E-3</v>
      </c>
      <c r="J1215" s="15">
        <f t="shared" si="113"/>
        <v>5.9958444484011775E-3</v>
      </c>
      <c r="K1215" s="16">
        <f t="shared" si="114"/>
        <v>0.56868539294869902</v>
      </c>
      <c r="L1215" s="16"/>
    </row>
    <row r="1216" spans="1:12" x14ac:dyDescent="0.3">
      <c r="A1216" s="12" t="s">
        <v>1222</v>
      </c>
      <c r="B1216" s="13">
        <v>-1.2383454103545306E-3</v>
      </c>
      <c r="C1216" s="13">
        <f t="shared" si="116"/>
        <v>-2.5668290839419134E-3</v>
      </c>
      <c r="D1216" s="6">
        <f t="shared" si="117"/>
        <v>6.5886115461700826E-6</v>
      </c>
      <c r="E1216" s="13">
        <f t="shared" si="119"/>
        <v>-2.9555526695260502E-3</v>
      </c>
      <c r="F1216" s="6">
        <f t="shared" si="115"/>
        <v>9.4533862555945896E-5</v>
      </c>
      <c r="G1216" s="14">
        <f t="shared" ref="G1216:G1275" si="120">IFERROR(LN(_xlfn.GAMMA((B$14+1)/2)/(SQRT(F1216)*SQRT(B$14*PI())*_xlfn.GAMMA(B$14/2))*(1 + D1216/(F1216*B$14))^(-(B$14+1)/2)),-10000)</f>
        <v>3.6786603372167708</v>
      </c>
      <c r="H1216" s="13">
        <v>9.6993901511840397E-3</v>
      </c>
      <c r="I1216" s="13">
        <f t="shared" si="118"/>
        <v>9.72285259355226E-3</v>
      </c>
      <c r="J1216" s="15">
        <f t="shared" si="113"/>
        <v>2.3462442368220315E-5</v>
      </c>
      <c r="K1216" s="16">
        <f t="shared" si="114"/>
        <v>2.4189605740682746E-3</v>
      </c>
      <c r="L1216" s="16"/>
    </row>
    <row r="1217" spans="1:12" x14ac:dyDescent="0.3">
      <c r="A1217" s="12" t="s">
        <v>1223</v>
      </c>
      <c r="B1217" s="13">
        <v>-4.2577821983481121E-3</v>
      </c>
      <c r="C1217" s="13">
        <f t="shared" si="116"/>
        <v>-5.5862658719354951E-3</v>
      </c>
      <c r="D1217" s="6">
        <f t="shared" si="117"/>
        <v>3.1206366391951235E-5</v>
      </c>
      <c r="E1217" s="13">
        <f t="shared" si="119"/>
        <v>-2.5668290839419134E-3</v>
      </c>
      <c r="F1217" s="6">
        <f t="shared" si="115"/>
        <v>8.0286629022226975E-5</v>
      </c>
      <c r="G1217" s="14">
        <f t="shared" si="120"/>
        <v>3.6004829435904488</v>
      </c>
      <c r="H1217" s="13">
        <v>4.2291427154152531E-3</v>
      </c>
      <c r="I1217" s="13">
        <f t="shared" si="118"/>
        <v>8.9602806330062543E-3</v>
      </c>
      <c r="J1217" s="15">
        <f t="shared" ref="J1217:J1275" si="121">SQRT((H1217-I1217)^2)</f>
        <v>4.7311379175910013E-3</v>
      </c>
      <c r="K1217" s="16">
        <f t="shared" ref="K1217:K1275" si="122">ABS(H1217-I1217)/H1217</f>
        <v>1.1186990451625036</v>
      </c>
      <c r="L1217" s="16"/>
    </row>
    <row r="1218" spans="1:12" x14ac:dyDescent="0.3">
      <c r="A1218" s="12" t="s">
        <v>1224</v>
      </c>
      <c r="B1218" s="13">
        <v>2.1067154907856916E-2</v>
      </c>
      <c r="C1218" s="13">
        <f t="shared" si="116"/>
        <v>1.9738671234269534E-2</v>
      </c>
      <c r="D1218" s="6">
        <f t="shared" si="117"/>
        <v>3.8961514209457954E-4</v>
      </c>
      <c r="E1218" s="13">
        <f t="shared" si="119"/>
        <v>-5.5862658719354951E-3</v>
      </c>
      <c r="F1218" s="6">
        <f t="shared" ref="F1218:F1275" si="123">EXP(B$9 + B$10*ABS(E1218/SQRT(H1217^2)) + B$11*E1218/SQRT(H1217^2) + B$12*LN(H1217^2))</f>
        <v>3.1347485521920875E-5</v>
      </c>
      <c r="G1218" s="14">
        <f t="shared" si="120"/>
        <v>-1.8565119496954108</v>
      </c>
      <c r="H1218" s="13">
        <v>1.4598799949637864E-2</v>
      </c>
      <c r="I1218" s="13">
        <f t="shared" si="118"/>
        <v>5.5988825243901011E-3</v>
      </c>
      <c r="J1218" s="15">
        <f t="shared" si="121"/>
        <v>8.9999174252477637E-3</v>
      </c>
      <c r="K1218" s="16">
        <f t="shared" si="122"/>
        <v>0.61648337235219219</v>
      </c>
      <c r="L1218" s="16"/>
    </row>
    <row r="1219" spans="1:12" x14ac:dyDescent="0.3">
      <c r="A1219" s="12" t="s">
        <v>1225</v>
      </c>
      <c r="B1219" s="13">
        <v>-7.0567189661734585E-4</v>
      </c>
      <c r="C1219" s="13">
        <f t="shared" si="116"/>
        <v>-2.0341555702047287E-3</v>
      </c>
      <c r="D1219" s="6">
        <f t="shared" si="117"/>
        <v>4.1377888837949243E-6</v>
      </c>
      <c r="E1219" s="13">
        <f t="shared" si="119"/>
        <v>1.9738671234269534E-2</v>
      </c>
      <c r="F1219" s="6">
        <f t="shared" si="123"/>
        <v>1.996857105980216E-4</v>
      </c>
      <c r="G1219" s="14">
        <f t="shared" si="120"/>
        <v>3.3293225506475319</v>
      </c>
      <c r="H1219" s="13">
        <v>1.0037269474280061E-2</v>
      </c>
      <c r="I1219" s="13">
        <f t="shared" si="118"/>
        <v>1.4131019446523368E-2</v>
      </c>
      <c r="J1219" s="15">
        <f t="shared" si="121"/>
        <v>4.0937499722433074E-3</v>
      </c>
      <c r="K1219" s="16">
        <f t="shared" si="122"/>
        <v>0.40785494329242744</v>
      </c>
      <c r="L1219" s="16"/>
    </row>
    <row r="1220" spans="1:12" x14ac:dyDescent="0.3">
      <c r="A1220" s="12" t="s">
        <v>1226</v>
      </c>
      <c r="B1220" s="13">
        <v>1.7174074409836079E-2</v>
      </c>
      <c r="C1220" s="13">
        <f t="shared" si="116"/>
        <v>1.5845590736248697E-2</v>
      </c>
      <c r="D1220" s="6">
        <f t="shared" si="117"/>
        <v>2.5108274578069053E-4</v>
      </c>
      <c r="E1220" s="13">
        <f t="shared" si="119"/>
        <v>-2.0341555702047287E-3</v>
      </c>
      <c r="F1220" s="6">
        <f t="shared" si="123"/>
        <v>8.2599539618570259E-5</v>
      </c>
      <c r="G1220" s="14">
        <f t="shared" si="120"/>
        <v>2.2634944115409636</v>
      </c>
      <c r="H1220" s="13">
        <v>7.6177209106169175E-3</v>
      </c>
      <c r="I1220" s="13">
        <f t="shared" si="118"/>
        <v>9.0884288861480481E-3</v>
      </c>
      <c r="J1220" s="15">
        <f t="shared" si="121"/>
        <v>1.4707079755311306E-3</v>
      </c>
      <c r="K1220" s="16">
        <f t="shared" si="122"/>
        <v>0.19306404012273351</v>
      </c>
      <c r="L1220" s="16"/>
    </row>
    <row r="1221" spans="1:12" x14ac:dyDescent="0.3">
      <c r="A1221" s="12" t="s">
        <v>1227</v>
      </c>
      <c r="B1221" s="13">
        <v>3.9616294239327712E-3</v>
      </c>
      <c r="C1221" s="13">
        <f t="shared" si="116"/>
        <v>2.6331457503453882E-3</v>
      </c>
      <c r="D1221" s="6">
        <f t="shared" si="117"/>
        <v>6.9334565425619774E-6</v>
      </c>
      <c r="E1221" s="13">
        <f t="shared" si="119"/>
        <v>1.5845590736248697E-2</v>
      </c>
      <c r="F1221" s="6">
        <f t="shared" si="123"/>
        <v>7.0502764703261282E-5</v>
      </c>
      <c r="G1221" s="14">
        <f t="shared" si="120"/>
        <v>3.8109514359510568</v>
      </c>
      <c r="H1221" s="13">
        <v>6.5559987328227126E-3</v>
      </c>
      <c r="I1221" s="13">
        <f t="shared" si="118"/>
        <v>8.3965924459426557E-3</v>
      </c>
      <c r="J1221" s="15">
        <f t="shared" si="121"/>
        <v>1.840593713119943E-3</v>
      </c>
      <c r="K1221" s="16">
        <f t="shared" si="122"/>
        <v>0.28074955291021964</v>
      </c>
      <c r="L1221" s="16"/>
    </row>
    <row r="1222" spans="1:12" x14ac:dyDescent="0.3">
      <c r="A1222" s="12" t="s">
        <v>1228</v>
      </c>
      <c r="B1222" s="13">
        <v>1.8739092755182558E-3</v>
      </c>
      <c r="C1222" s="13">
        <f t="shared" si="116"/>
        <v>5.4542560193087297E-4</v>
      </c>
      <c r="D1222" s="6">
        <f t="shared" si="117"/>
        <v>2.9748908724165508E-7</v>
      </c>
      <c r="E1222" s="13">
        <f t="shared" si="119"/>
        <v>2.6331457503453882E-3</v>
      </c>
      <c r="F1222" s="6">
        <f t="shared" si="123"/>
        <v>3.663391021656505E-5</v>
      </c>
      <c r="G1222" s="14">
        <f t="shared" si="120"/>
        <v>4.1835263482472858</v>
      </c>
      <c r="H1222" s="13">
        <v>7.2431358667543093E-3</v>
      </c>
      <c r="I1222" s="13">
        <f t="shared" si="118"/>
        <v>6.0525953289944185E-3</v>
      </c>
      <c r="J1222" s="15">
        <f t="shared" si="121"/>
        <v>1.1905405377598908E-3</v>
      </c>
      <c r="K1222" s="16">
        <f t="shared" si="122"/>
        <v>0.16436810791088732</v>
      </c>
      <c r="L1222" s="16"/>
    </row>
    <row r="1223" spans="1:12" x14ac:dyDescent="0.3">
      <c r="A1223" s="12" t="s">
        <v>1229</v>
      </c>
      <c r="B1223" s="13">
        <v>-7.26407864047862E-3</v>
      </c>
      <c r="C1223" s="13">
        <f t="shared" si="116"/>
        <v>-8.5925623140660021E-3</v>
      </c>
      <c r="D1223" s="6">
        <f t="shared" si="117"/>
        <v>7.3832127121107295E-5</v>
      </c>
      <c r="E1223" s="13">
        <f t="shared" si="119"/>
        <v>5.4542560193087297E-4</v>
      </c>
      <c r="F1223" s="6">
        <f t="shared" si="123"/>
        <v>4.0947834410058483E-5</v>
      </c>
      <c r="G1223" s="14">
        <f t="shared" si="120"/>
        <v>3.2301363273077865</v>
      </c>
      <c r="H1223" s="13">
        <v>9.4379062797859542E-3</v>
      </c>
      <c r="I1223" s="13">
        <f t="shared" si="118"/>
        <v>6.3990494927026846E-3</v>
      </c>
      <c r="J1223" s="15">
        <f t="shared" si="121"/>
        <v>3.0388567870832696E-3</v>
      </c>
      <c r="K1223" s="16">
        <f t="shared" si="122"/>
        <v>0.3219842088908928</v>
      </c>
      <c r="L1223" s="16"/>
    </row>
    <row r="1224" spans="1:12" x14ac:dyDescent="0.3">
      <c r="A1224" s="12" t="s">
        <v>1230</v>
      </c>
      <c r="B1224" s="13">
        <v>2.2669440331611829E-3</v>
      </c>
      <c r="C1224" s="13">
        <f t="shared" si="116"/>
        <v>9.3846035957380011E-4</v>
      </c>
      <c r="D1224" s="6">
        <f t="shared" si="117"/>
        <v>8.8070784649138623E-7</v>
      </c>
      <c r="E1224" s="13">
        <f t="shared" si="119"/>
        <v>-8.5925623140660021E-3</v>
      </c>
      <c r="F1224" s="6">
        <f t="shared" si="123"/>
        <v>1.0992089452758358E-4</v>
      </c>
      <c r="G1224" s="14">
        <f t="shared" si="120"/>
        <v>3.6341873805444318</v>
      </c>
      <c r="H1224" s="13">
        <v>4.4998878036199208E-3</v>
      </c>
      <c r="I1224" s="13">
        <f t="shared" si="118"/>
        <v>1.0484316598023144E-2</v>
      </c>
      <c r="J1224" s="15">
        <f t="shared" si="121"/>
        <v>5.9844287944032229E-3</v>
      </c>
      <c r="K1224" s="16">
        <f t="shared" si="122"/>
        <v>1.329906223348295</v>
      </c>
      <c r="L1224" s="16"/>
    </row>
    <row r="1225" spans="1:12" x14ac:dyDescent="0.3">
      <c r="A1225" s="12" t="s">
        <v>1231</v>
      </c>
      <c r="B1225" s="13">
        <v>-1.2983869381359623E-2</v>
      </c>
      <c r="C1225" s="13">
        <f t="shared" si="116"/>
        <v>-1.4312353054947005E-2</v>
      </c>
      <c r="D1225" s="6">
        <f t="shared" si="117"/>
        <v>2.0484344996945088E-4</v>
      </c>
      <c r="E1225" s="13">
        <f t="shared" si="119"/>
        <v>9.3846035957380011E-4</v>
      </c>
      <c r="F1225" s="6">
        <f t="shared" si="123"/>
        <v>1.7474915807573564E-5</v>
      </c>
      <c r="G1225" s="14">
        <f t="shared" si="120"/>
        <v>-1.2219988521718153</v>
      </c>
      <c r="H1225" s="13">
        <v>7.096105989239169E-3</v>
      </c>
      <c r="I1225" s="13">
        <f t="shared" si="118"/>
        <v>4.1803009230883805E-3</v>
      </c>
      <c r="J1225" s="15">
        <f t="shared" si="121"/>
        <v>2.9158050661507885E-3</v>
      </c>
      <c r="K1225" s="16">
        <f t="shared" si="122"/>
        <v>0.41090213006576237</v>
      </c>
      <c r="L1225" s="16"/>
    </row>
    <row r="1226" spans="1:12" x14ac:dyDescent="0.3">
      <c r="A1226" s="12" t="s">
        <v>1232</v>
      </c>
      <c r="B1226" s="13">
        <v>-2.1632427725287454E-2</v>
      </c>
      <c r="C1226" s="13">
        <f t="shared" si="116"/>
        <v>-2.2960911398874836E-2</v>
      </c>
      <c r="D1226" s="6">
        <f t="shared" si="117"/>
        <v>5.2720345226698045E-4</v>
      </c>
      <c r="E1226" s="13">
        <f t="shared" si="119"/>
        <v>-1.4312353054947005E-2</v>
      </c>
      <c r="F1226" s="6">
        <f t="shared" si="123"/>
        <v>1.211037551126136E-4</v>
      </c>
      <c r="G1226" s="14">
        <f t="shared" si="120"/>
        <v>1.4205153814875617</v>
      </c>
      <c r="H1226" s="13">
        <v>1.0793066736710972E-2</v>
      </c>
      <c r="I1226" s="13">
        <f t="shared" si="118"/>
        <v>1.1004715130916092E-2</v>
      </c>
      <c r="J1226" s="15">
        <f t="shared" si="121"/>
        <v>2.1164839420511998E-4</v>
      </c>
      <c r="K1226" s="16">
        <f t="shared" si="122"/>
        <v>1.9609662329357253E-2</v>
      </c>
      <c r="L1226" s="16"/>
    </row>
    <row r="1227" spans="1:12" x14ac:dyDescent="0.3">
      <c r="A1227" s="12" t="s">
        <v>1233</v>
      </c>
      <c r="B1227" s="13">
        <v>-2.2403090640503252E-3</v>
      </c>
      <c r="C1227" s="13">
        <f t="shared" si="116"/>
        <v>-3.5687927376377082E-3</v>
      </c>
      <c r="D1227" s="6">
        <f t="shared" si="117"/>
        <v>1.2736281604215647E-5</v>
      </c>
      <c r="E1227" s="13">
        <f t="shared" si="119"/>
        <v>-2.2960911398874836E-2</v>
      </c>
      <c r="F1227" s="6">
        <f t="shared" si="123"/>
        <v>2.8022151518740927E-4</v>
      </c>
      <c r="G1227" s="14">
        <f t="shared" si="120"/>
        <v>3.1475050964452396</v>
      </c>
      <c r="H1227" s="13">
        <v>6.7006138468930724E-3</v>
      </c>
      <c r="I1227" s="13">
        <f t="shared" si="118"/>
        <v>1.6739818254312359E-2</v>
      </c>
      <c r="J1227" s="15">
        <f t="shared" si="121"/>
        <v>1.0039204407419287E-2</v>
      </c>
      <c r="K1227" s="16">
        <f t="shared" si="122"/>
        <v>1.4982514493167287</v>
      </c>
      <c r="L1227" s="16"/>
    </row>
    <row r="1228" spans="1:12" x14ac:dyDescent="0.3">
      <c r="A1228" s="12" t="s">
        <v>1234</v>
      </c>
      <c r="B1228" s="13">
        <v>2.9119072513373811E-3</v>
      </c>
      <c r="C1228" s="13">
        <f t="shared" si="116"/>
        <v>1.5834235777499983E-3</v>
      </c>
      <c r="D1228" s="6">
        <f t="shared" si="117"/>
        <v>2.5072302265746048E-6</v>
      </c>
      <c r="E1228" s="13">
        <f t="shared" si="119"/>
        <v>-3.5687927376377082E-3</v>
      </c>
      <c r="F1228" s="6">
        <f t="shared" si="123"/>
        <v>4.7090037674303474E-5</v>
      </c>
      <c r="G1228" s="14">
        <f t="shared" si="120"/>
        <v>4.035357460021169</v>
      </c>
      <c r="H1228" s="13">
        <v>5.6957232229790274E-3</v>
      </c>
      <c r="I1228" s="13">
        <f t="shared" si="118"/>
        <v>6.8622181307725471E-3</v>
      </c>
      <c r="J1228" s="15">
        <f t="shared" si="121"/>
        <v>1.1664949077935197E-3</v>
      </c>
      <c r="K1228" s="16">
        <f t="shared" si="122"/>
        <v>0.20480189470713242</v>
      </c>
      <c r="L1228" s="16"/>
    </row>
    <row r="1229" spans="1:12" x14ac:dyDescent="0.3">
      <c r="A1229" s="12" t="s">
        <v>1235</v>
      </c>
      <c r="B1229" s="13">
        <v>1.3993218645290096E-2</v>
      </c>
      <c r="C1229" s="13">
        <f t="shared" si="116"/>
        <v>1.2664734971702713E-2</v>
      </c>
      <c r="D1229" s="6">
        <f t="shared" si="117"/>
        <v>1.6039551190346973E-4</v>
      </c>
      <c r="E1229" s="13">
        <f t="shared" si="119"/>
        <v>1.5834235777499983E-3</v>
      </c>
      <c r="F1229" s="6">
        <f t="shared" si="123"/>
        <v>2.7460432246063528E-5</v>
      </c>
      <c r="G1229" s="14">
        <f t="shared" si="120"/>
        <v>1.4274226863887474</v>
      </c>
      <c r="H1229" s="13">
        <v>6.6536772152060129E-3</v>
      </c>
      <c r="I1229" s="13">
        <f t="shared" si="118"/>
        <v>5.2402702455182143E-3</v>
      </c>
      <c r="J1229" s="15">
        <f t="shared" si="121"/>
        <v>1.4134069696877987E-3</v>
      </c>
      <c r="K1229" s="16">
        <f t="shared" si="122"/>
        <v>0.21242493796628162</v>
      </c>
      <c r="L1229" s="16"/>
    </row>
    <row r="1230" spans="1:12" x14ac:dyDescent="0.3">
      <c r="A1230" s="12" t="s">
        <v>1236</v>
      </c>
      <c r="B1230" s="13">
        <v>-3.4268526748985458E-2</v>
      </c>
      <c r="C1230" s="13">
        <f t="shared" si="116"/>
        <v>-3.5597010422572843E-2</v>
      </c>
      <c r="D1230" s="6">
        <f t="shared" si="117"/>
        <v>1.2671471510247597E-3</v>
      </c>
      <c r="E1230" s="13">
        <f t="shared" si="119"/>
        <v>1.2664734971702713E-2</v>
      </c>
      <c r="F1230" s="6">
        <f t="shared" si="123"/>
        <v>5.2743429208513497E-5</v>
      </c>
      <c r="G1230" s="14">
        <f t="shared" si="120"/>
        <v>-7.637742541144684</v>
      </c>
      <c r="H1230" s="13">
        <v>1.4157065123009909E-2</v>
      </c>
      <c r="I1230" s="13">
        <f t="shared" si="118"/>
        <v>7.2624671571383716E-3</v>
      </c>
      <c r="J1230" s="15">
        <f t="shared" si="121"/>
        <v>6.8945979658715378E-3</v>
      </c>
      <c r="K1230" s="16">
        <f t="shared" si="122"/>
        <v>0.48700757579094112</v>
      </c>
      <c r="L1230" s="16"/>
    </row>
    <row r="1231" spans="1:12" x14ac:dyDescent="0.3">
      <c r="A1231" s="12" t="s">
        <v>1237</v>
      </c>
      <c r="B1231" s="13">
        <v>-6.6887235092639493E-3</v>
      </c>
      <c r="C1231" s="13">
        <f t="shared" si="116"/>
        <v>-8.0172071828513315E-3</v>
      </c>
      <c r="D1231" s="6">
        <f t="shared" si="117"/>
        <v>6.4275611012762986E-5</v>
      </c>
      <c r="E1231" s="13">
        <f t="shared" si="119"/>
        <v>-3.5597010422572843E-2</v>
      </c>
      <c r="F1231" s="6">
        <f t="shared" si="123"/>
        <v>5.7628583123654352E-4</v>
      </c>
      <c r="G1231" s="14">
        <f t="shared" si="120"/>
        <v>2.7538626476330879</v>
      </c>
      <c r="H1231" s="13">
        <v>9.6236608885524599E-3</v>
      </c>
      <c r="I1231" s="13">
        <f t="shared" si="118"/>
        <v>2.4005954078864342E-2</v>
      </c>
      <c r="J1231" s="15">
        <f t="shared" si="121"/>
        <v>1.4382293190311882E-2</v>
      </c>
      <c r="K1231" s="16">
        <f t="shared" si="122"/>
        <v>1.4944721511768886</v>
      </c>
      <c r="L1231" s="16"/>
    </row>
    <row r="1232" spans="1:12" x14ac:dyDescent="0.3">
      <c r="A1232" s="12" t="s">
        <v>1238</v>
      </c>
      <c r="B1232" s="13">
        <v>-1.1089367791653617E-2</v>
      </c>
      <c r="C1232" s="13">
        <f t="shared" si="116"/>
        <v>-1.2417851465240999E-2</v>
      </c>
      <c r="D1232" s="6">
        <f t="shared" si="117"/>
        <v>1.5420303501278803E-4</v>
      </c>
      <c r="E1232" s="13">
        <f t="shared" si="119"/>
        <v>-8.0172071828513315E-3</v>
      </c>
      <c r="F1232" s="6">
        <f t="shared" si="123"/>
        <v>1.0908837010287399E-4</v>
      </c>
      <c r="G1232" s="14">
        <f t="shared" si="120"/>
        <v>2.9346203018320791</v>
      </c>
      <c r="H1232" s="13">
        <v>1.1463811500951309E-2</v>
      </c>
      <c r="I1232" s="13">
        <f t="shared" si="118"/>
        <v>1.0444537811836099E-2</v>
      </c>
      <c r="J1232" s="15">
        <f t="shared" si="121"/>
        <v>1.0192736891152104E-3</v>
      </c>
      <c r="K1232" s="16">
        <f t="shared" si="122"/>
        <v>8.891228619998047E-2</v>
      </c>
      <c r="L1232" s="16"/>
    </row>
    <row r="1233" spans="1:12" x14ac:dyDescent="0.3">
      <c r="A1233" s="12" t="s">
        <v>1239</v>
      </c>
      <c r="B1233" s="13">
        <v>-7.8477602570987508E-3</v>
      </c>
      <c r="C1233" s="13">
        <f t="shared" si="116"/>
        <v>-9.1762439306861329E-3</v>
      </c>
      <c r="D1233" s="6">
        <f t="shared" si="117"/>
        <v>8.4203452675454094E-5</v>
      </c>
      <c r="E1233" s="13">
        <f t="shared" si="119"/>
        <v>-1.2417851465240999E-2</v>
      </c>
      <c r="F1233" s="6">
        <f t="shared" si="123"/>
        <v>1.7372157557294385E-4</v>
      </c>
      <c r="G1233" s="14">
        <f t="shared" si="120"/>
        <v>3.1664703082095422</v>
      </c>
      <c r="H1233" s="13">
        <v>9.0007898087934614E-3</v>
      </c>
      <c r="I1233" s="13">
        <f t="shared" si="118"/>
        <v>1.3180348082389321E-2</v>
      </c>
      <c r="J1233" s="15">
        <f t="shared" si="121"/>
        <v>4.1795582735958594E-3</v>
      </c>
      <c r="K1233" s="16">
        <f t="shared" si="122"/>
        <v>0.4643546135820853</v>
      </c>
      <c r="L1233" s="16"/>
    </row>
    <row r="1234" spans="1:12" x14ac:dyDescent="0.3">
      <c r="A1234" s="12" t="s">
        <v>1240</v>
      </c>
      <c r="B1234" s="13">
        <v>2.9917276491103818E-3</v>
      </c>
      <c r="C1234" s="13">
        <f t="shared" si="116"/>
        <v>1.663243975522999E-3</v>
      </c>
      <c r="D1234" s="6">
        <f t="shared" si="117"/>
        <v>2.7663805221135504E-6</v>
      </c>
      <c r="E1234" s="13">
        <f t="shared" si="119"/>
        <v>-9.1762439306861329E-3</v>
      </c>
      <c r="F1234" s="6">
        <f t="shared" si="123"/>
        <v>1.0707708044487967E-4</v>
      </c>
      <c r="G1234" s="14">
        <f t="shared" si="120"/>
        <v>3.6383561601371168</v>
      </c>
      <c r="H1234" s="13">
        <v>1.2324295717604111E-2</v>
      </c>
      <c r="I1234" s="13">
        <f t="shared" si="118"/>
        <v>1.0347805585962643E-2</v>
      </c>
      <c r="J1234" s="15">
        <f t="shared" si="121"/>
        <v>1.9764901316414677E-3</v>
      </c>
      <c r="K1234" s="16">
        <f t="shared" si="122"/>
        <v>0.16037347503908359</v>
      </c>
      <c r="L1234" s="16"/>
    </row>
    <row r="1235" spans="1:12" x14ac:dyDescent="0.3">
      <c r="A1235" s="12" t="s">
        <v>1241</v>
      </c>
      <c r="B1235" s="13">
        <v>-1.0794530441166154E-2</v>
      </c>
      <c r="C1235" s="13">
        <f t="shared" si="116"/>
        <v>-1.2123014114753536E-2</v>
      </c>
      <c r="D1235" s="6">
        <f t="shared" si="117"/>
        <v>1.4696747122651348E-4</v>
      </c>
      <c r="E1235" s="13">
        <f t="shared" si="119"/>
        <v>1.663243975522999E-3</v>
      </c>
      <c r="F1235" s="6">
        <f t="shared" si="123"/>
        <v>1.1104465903221197E-4</v>
      </c>
      <c r="G1235" s="14">
        <f t="shared" si="120"/>
        <v>2.9707158486473295</v>
      </c>
      <c r="H1235" s="13">
        <v>1.7412904493941998E-2</v>
      </c>
      <c r="I1235" s="13">
        <f t="shared" si="118"/>
        <v>1.0537772963592068E-2</v>
      </c>
      <c r="J1235" s="15">
        <f t="shared" si="121"/>
        <v>6.8751315303499302E-3</v>
      </c>
      <c r="K1235" s="16">
        <f t="shared" si="122"/>
        <v>0.39482968121382672</v>
      </c>
      <c r="L1235" s="16"/>
    </row>
    <row r="1236" spans="1:12" x14ac:dyDescent="0.3">
      <c r="A1236" s="12" t="s">
        <v>1242</v>
      </c>
      <c r="B1236" s="13">
        <v>-4.1034472098145404E-3</v>
      </c>
      <c r="C1236" s="13">
        <f t="shared" ref="C1236:C1275" si="124">B1236-B$8</f>
        <v>-5.4319308834019234E-3</v>
      </c>
      <c r="D1236" s="6">
        <f t="shared" ref="D1236:D1275" si="125">C1236^2</f>
        <v>2.9505873122055599E-5</v>
      </c>
      <c r="E1236" s="13">
        <f t="shared" si="119"/>
        <v>-1.2123014114753536E-2</v>
      </c>
      <c r="F1236" s="6">
        <f t="shared" si="123"/>
        <v>3.0275444346640452E-4</v>
      </c>
      <c r="G1236" s="14">
        <f t="shared" si="120"/>
        <v>3.0827600074817965</v>
      </c>
      <c r="H1236" s="13">
        <v>9.109449626821399E-3</v>
      </c>
      <c r="I1236" s="13">
        <f t="shared" ref="I1236:I1275" si="126">SQRT(F1236)</f>
        <v>1.7399840328761771E-2</v>
      </c>
      <c r="J1236" s="15">
        <f t="shared" si="121"/>
        <v>8.2903907019403721E-3</v>
      </c>
      <c r="K1236" s="16">
        <f t="shared" si="122"/>
        <v>0.91008689235522733</v>
      </c>
      <c r="L1236" s="16"/>
    </row>
    <row r="1237" spans="1:12" x14ac:dyDescent="0.3">
      <c r="A1237" s="12" t="s">
        <v>1243</v>
      </c>
      <c r="B1237" s="13">
        <v>1.8174804228558855E-2</v>
      </c>
      <c r="C1237" s="13">
        <f t="shared" si="124"/>
        <v>1.6846320554971473E-2</v>
      </c>
      <c r="D1237" s="6">
        <f t="shared" si="125"/>
        <v>2.8379851624085435E-4</v>
      </c>
      <c r="E1237" s="13">
        <f t="shared" ref="E1237:E1275" si="127">C1236</f>
        <v>-5.4319308834019234E-3</v>
      </c>
      <c r="F1237" s="6">
        <f t="shared" si="123"/>
        <v>8.6205580356875383E-5</v>
      </c>
      <c r="G1237" s="14">
        <f t="shared" si="120"/>
        <v>2.1167441877203963</v>
      </c>
      <c r="H1237" s="13">
        <v>9.7224524013991131E-3</v>
      </c>
      <c r="I1237" s="13">
        <f t="shared" si="126"/>
        <v>9.2846960293202583E-3</v>
      </c>
      <c r="J1237" s="15">
        <f t="shared" si="121"/>
        <v>4.3775637207885479E-4</v>
      </c>
      <c r="K1237" s="16">
        <f t="shared" si="122"/>
        <v>4.5025303699698163E-2</v>
      </c>
      <c r="L1237" s="16"/>
    </row>
    <row r="1238" spans="1:12" x14ac:dyDescent="0.3">
      <c r="A1238" s="12" t="s">
        <v>1244</v>
      </c>
      <c r="B1238" s="13">
        <v>6.5890133889801002E-3</v>
      </c>
      <c r="C1238" s="13">
        <f t="shared" si="124"/>
        <v>5.2605297153927172E-3</v>
      </c>
      <c r="D1238" s="6">
        <f t="shared" si="125"/>
        <v>2.7673172886529783E-5</v>
      </c>
      <c r="E1238" s="13">
        <f t="shared" si="127"/>
        <v>1.6846320554971473E-2</v>
      </c>
      <c r="F1238" s="6">
        <f t="shared" si="123"/>
        <v>1.0245662495375354E-4</v>
      </c>
      <c r="G1238" s="14">
        <f t="shared" si="120"/>
        <v>3.5379761466924555</v>
      </c>
      <c r="H1238" s="13">
        <v>1.0342905192347502E-2</v>
      </c>
      <c r="I1238" s="13">
        <f t="shared" si="126"/>
        <v>1.0122085998140578E-2</v>
      </c>
      <c r="J1238" s="15">
        <f t="shared" si="121"/>
        <v>2.2081919420692368E-4</v>
      </c>
      <c r="K1238" s="16">
        <f t="shared" si="122"/>
        <v>2.1349822907620112E-2</v>
      </c>
      <c r="L1238" s="16"/>
    </row>
    <row r="1239" spans="1:12" x14ac:dyDescent="0.3">
      <c r="A1239" s="12" t="s">
        <v>1245</v>
      </c>
      <c r="B1239" s="13">
        <v>1.5155971507018435E-2</v>
      </c>
      <c r="C1239" s="13">
        <f t="shared" si="124"/>
        <v>1.3827487833431053E-2</v>
      </c>
      <c r="D1239" s="6">
        <f t="shared" si="125"/>
        <v>1.9119941978368378E-4</v>
      </c>
      <c r="E1239" s="13">
        <f t="shared" si="127"/>
        <v>5.2605297153927172E-3</v>
      </c>
      <c r="F1239" s="6">
        <f t="shared" si="123"/>
        <v>8.7290310350409176E-5</v>
      </c>
      <c r="G1239" s="14">
        <f t="shared" si="120"/>
        <v>2.6585734023653926</v>
      </c>
      <c r="H1239" s="13">
        <v>7.8310430432620877E-3</v>
      </c>
      <c r="I1239" s="13">
        <f t="shared" si="126"/>
        <v>9.3429283605521232E-3</v>
      </c>
      <c r="J1239" s="15">
        <f t="shared" si="121"/>
        <v>1.5118853172900355E-3</v>
      </c>
      <c r="K1239" s="16">
        <f t="shared" si="122"/>
        <v>0.19306308354298699</v>
      </c>
      <c r="L1239" s="16"/>
    </row>
    <row r="1240" spans="1:12" x14ac:dyDescent="0.3">
      <c r="A1240" s="12" t="s">
        <v>1246</v>
      </c>
      <c r="B1240" s="13">
        <v>1.0528639881468727E-2</v>
      </c>
      <c r="C1240" s="13">
        <f t="shared" si="124"/>
        <v>9.2001562078813451E-3</v>
      </c>
      <c r="D1240" s="6">
        <f t="shared" si="125"/>
        <v>8.4642874249417658E-5</v>
      </c>
      <c r="E1240" s="13">
        <f t="shared" si="127"/>
        <v>1.3827487833431053E-2</v>
      </c>
      <c r="F1240" s="6">
        <f t="shared" si="123"/>
        <v>6.9146937579155256E-5</v>
      </c>
      <c r="G1240" s="14">
        <f t="shared" si="120"/>
        <v>3.2572241553165253</v>
      </c>
      <c r="H1240" s="13">
        <v>6.1805305034446541E-3</v>
      </c>
      <c r="I1240" s="13">
        <f t="shared" si="126"/>
        <v>8.3154637621214635E-3</v>
      </c>
      <c r="J1240" s="15">
        <f t="shared" si="121"/>
        <v>2.1349332586768095E-3</v>
      </c>
      <c r="K1240" s="16">
        <f t="shared" si="122"/>
        <v>0.34542880380364221</v>
      </c>
      <c r="L1240" s="16"/>
    </row>
    <row r="1241" spans="1:12" x14ac:dyDescent="0.3">
      <c r="A1241" s="12" t="s">
        <v>1247</v>
      </c>
      <c r="B1241" s="13">
        <v>-4.4199110119582059E-2</v>
      </c>
      <c r="C1241" s="13">
        <f t="shared" si="124"/>
        <v>-4.5527593793169445E-2</v>
      </c>
      <c r="D1241" s="6">
        <f t="shared" si="125"/>
        <v>2.0727617965958412E-3</v>
      </c>
      <c r="E1241" s="13">
        <f t="shared" si="127"/>
        <v>9.2001562078813451E-3</v>
      </c>
      <c r="F1241" s="6">
        <f t="shared" si="123"/>
        <v>4.1918583304531027E-5</v>
      </c>
      <c r="G1241" s="14">
        <f t="shared" si="120"/>
        <v>-19.038938955882767</v>
      </c>
      <c r="H1241" s="13">
        <v>2.2264835963504846E-2</v>
      </c>
      <c r="I1241" s="13">
        <f t="shared" si="126"/>
        <v>6.4744562168981444E-3</v>
      </c>
      <c r="J1241" s="15">
        <f t="shared" si="121"/>
        <v>1.57903797466067E-2</v>
      </c>
      <c r="K1241" s="16">
        <f t="shared" si="122"/>
        <v>0.70920710004283538</v>
      </c>
      <c r="L1241" s="16"/>
    </row>
    <row r="1242" spans="1:12" x14ac:dyDescent="0.3">
      <c r="A1242" s="12" t="s">
        <v>1248</v>
      </c>
      <c r="B1242" s="13">
        <v>3.3812717048818559E-3</v>
      </c>
      <c r="C1242" s="13">
        <f t="shared" si="124"/>
        <v>2.0527880312944729E-3</v>
      </c>
      <c r="D1242" s="6">
        <f t="shared" si="125"/>
        <v>4.2139387014258383E-6</v>
      </c>
      <c r="E1242" s="13">
        <f t="shared" si="127"/>
        <v>-4.5527593793169445E-2</v>
      </c>
      <c r="F1242" s="6">
        <f t="shared" si="123"/>
        <v>1.0223077668355424E-3</v>
      </c>
      <c r="G1242" s="14">
        <f t="shared" si="120"/>
        <v>2.5211096892002605</v>
      </c>
      <c r="H1242" s="13">
        <v>8.7426233982011645E-3</v>
      </c>
      <c r="I1242" s="13">
        <f t="shared" si="126"/>
        <v>3.1973547923800111E-2</v>
      </c>
      <c r="J1242" s="15">
        <f t="shared" si="121"/>
        <v>2.3230924525598946E-2</v>
      </c>
      <c r="K1242" s="16">
        <f t="shared" si="122"/>
        <v>2.6572029318315162</v>
      </c>
      <c r="L1242" s="16"/>
    </row>
    <row r="1243" spans="1:12" x14ac:dyDescent="0.3">
      <c r="A1243" s="12" t="s">
        <v>1249</v>
      </c>
      <c r="B1243" s="13">
        <v>-1.1382294724738607E-2</v>
      </c>
      <c r="C1243" s="13">
        <f t="shared" si="124"/>
        <v>-1.2710778398325989E-2</v>
      </c>
      <c r="D1243" s="6">
        <f t="shared" si="125"/>
        <v>1.615638874913506E-4</v>
      </c>
      <c r="E1243" s="13">
        <f t="shared" si="127"/>
        <v>2.0527880312944729E-3</v>
      </c>
      <c r="F1243" s="6">
        <f t="shared" si="123"/>
        <v>6.0130600203284983E-5</v>
      </c>
      <c r="G1243" s="14">
        <f t="shared" si="120"/>
        <v>2.5977218939596018</v>
      </c>
      <c r="H1243" s="13">
        <v>1.1771594386870733E-2</v>
      </c>
      <c r="I1243" s="13">
        <f t="shared" si="126"/>
        <v>7.7543923168282491E-3</v>
      </c>
      <c r="J1243" s="15">
        <f t="shared" si="121"/>
        <v>4.0172020700424841E-3</v>
      </c>
      <c r="K1243" s="16">
        <f t="shared" si="122"/>
        <v>0.34126235903294533</v>
      </c>
      <c r="L1243" s="16"/>
    </row>
    <row r="1244" spans="1:12" x14ac:dyDescent="0.3">
      <c r="A1244" s="12" t="s">
        <v>1250</v>
      </c>
      <c r="B1244" s="13">
        <v>-7.208044914246866E-3</v>
      </c>
      <c r="C1244" s="13">
        <f t="shared" si="124"/>
        <v>-8.5365285878342481E-3</v>
      </c>
      <c r="D1244" s="6">
        <f t="shared" si="125"/>
        <v>7.2872320330911376E-5</v>
      </c>
      <c r="E1244" s="13">
        <f t="shared" si="127"/>
        <v>-1.2710778398325989E-2</v>
      </c>
      <c r="F1244" s="6">
        <f t="shared" si="123"/>
        <v>1.8210305333407706E-4</v>
      </c>
      <c r="G1244" s="14">
        <f t="shared" si="120"/>
        <v>3.1852460521921016</v>
      </c>
      <c r="H1244" s="13">
        <v>1.0927982241114478E-2</v>
      </c>
      <c r="I1244" s="13">
        <f t="shared" si="126"/>
        <v>1.3494556433394802E-2</v>
      </c>
      <c r="J1244" s="15">
        <f t="shared" si="121"/>
        <v>2.5665741922803239E-3</v>
      </c>
      <c r="K1244" s="16">
        <f t="shared" si="122"/>
        <v>0.23486258813855601</v>
      </c>
      <c r="L1244" s="16"/>
    </row>
    <row r="1245" spans="1:12" x14ac:dyDescent="0.3">
      <c r="A1245" s="12" t="s">
        <v>1251</v>
      </c>
      <c r="B1245" s="13">
        <v>6.8337454395362542E-3</v>
      </c>
      <c r="C1245" s="13">
        <f t="shared" si="124"/>
        <v>5.5052617659488712E-3</v>
      </c>
      <c r="D1245" s="6">
        <f t="shared" si="125"/>
        <v>3.0307907111618482E-5</v>
      </c>
      <c r="E1245" s="13">
        <f t="shared" si="127"/>
        <v>-8.5365285878342481E-3</v>
      </c>
      <c r="F1245" s="6">
        <f t="shared" si="123"/>
        <v>1.3404827395090555E-4</v>
      </c>
      <c r="G1245" s="14">
        <f t="shared" si="120"/>
        <v>3.4256440181482732</v>
      </c>
      <c r="H1245" s="13">
        <v>1.0138851005375336E-2</v>
      </c>
      <c r="I1245" s="13">
        <f t="shared" si="126"/>
        <v>1.15779218321297E-2</v>
      </c>
      <c r="J1245" s="15">
        <f t="shared" si="121"/>
        <v>1.4390708267543635E-3</v>
      </c>
      <c r="K1245" s="16">
        <f t="shared" si="122"/>
        <v>0.14193628311446813</v>
      </c>
      <c r="L1245" s="16"/>
    </row>
    <row r="1246" spans="1:12" x14ac:dyDescent="0.3">
      <c r="A1246" s="12" t="s">
        <v>1252</v>
      </c>
      <c r="B1246" s="13">
        <v>-1.1336124553072551E-2</v>
      </c>
      <c r="C1246" s="13">
        <f t="shared" si="124"/>
        <v>-1.2664608226659933E-2</v>
      </c>
      <c r="D1246" s="6">
        <f t="shared" si="125"/>
        <v>1.6039230153478245E-4</v>
      </c>
      <c r="E1246" s="13">
        <f t="shared" si="127"/>
        <v>5.5052617659488712E-3</v>
      </c>
      <c r="F1246" s="6">
        <f t="shared" si="123"/>
        <v>8.4779733098662365E-5</v>
      </c>
      <c r="G1246" s="14">
        <f t="shared" si="120"/>
        <v>2.8219704223064075</v>
      </c>
      <c r="H1246" s="13">
        <v>1.108924712450717E-2</v>
      </c>
      <c r="I1246" s="13">
        <f t="shared" si="126"/>
        <v>9.2075910583964554E-3</v>
      </c>
      <c r="J1246" s="15">
        <f t="shared" si="121"/>
        <v>1.8816560661107148E-3</v>
      </c>
      <c r="K1246" s="16">
        <f t="shared" si="122"/>
        <v>0.16968294104946638</v>
      </c>
      <c r="L1246" s="16"/>
    </row>
    <row r="1247" spans="1:12" x14ac:dyDescent="0.3">
      <c r="A1247" s="12" t="s">
        <v>1253</v>
      </c>
      <c r="B1247" s="13">
        <v>-1.7264673789774226E-2</v>
      </c>
      <c r="C1247" s="13">
        <f t="shared" si="124"/>
        <v>-1.8593157463361609E-2</v>
      </c>
      <c r="D1247" s="6">
        <f t="shared" si="125"/>
        <v>3.4570550445735948E-4</v>
      </c>
      <c r="E1247" s="13">
        <f t="shared" si="127"/>
        <v>-1.2664608226659933E-2</v>
      </c>
      <c r="F1247" s="6">
        <f t="shared" si="123"/>
        <v>1.6887764511043103E-4</v>
      </c>
      <c r="G1247" s="14">
        <f t="shared" si="120"/>
        <v>2.4000272243376988</v>
      </c>
      <c r="H1247" s="13">
        <v>1.7957784313463277E-2</v>
      </c>
      <c r="I1247" s="13">
        <f t="shared" si="126"/>
        <v>1.2995293190629869E-2</v>
      </c>
      <c r="J1247" s="15">
        <f t="shared" si="121"/>
        <v>4.9624911228334078E-3</v>
      </c>
      <c r="K1247" s="16">
        <f t="shared" si="122"/>
        <v>0.27634206070249645</v>
      </c>
      <c r="L1247" s="16"/>
    </row>
    <row r="1248" spans="1:12" x14ac:dyDescent="0.3">
      <c r="A1248" s="12" t="s">
        <v>1254</v>
      </c>
      <c r="B1248" s="13">
        <v>-8.4633092689318096E-3</v>
      </c>
      <c r="C1248" s="13">
        <f t="shared" si="124"/>
        <v>-9.7917929425191917E-3</v>
      </c>
      <c r="D1248" s="6">
        <f t="shared" si="125"/>
        <v>9.5879209029168657E-5</v>
      </c>
      <c r="E1248" s="13">
        <f t="shared" si="127"/>
        <v>-1.8593157463361609E-2</v>
      </c>
      <c r="F1248" s="6">
        <f t="shared" si="123"/>
        <v>3.8821306243870665E-4</v>
      </c>
      <c r="G1248" s="14">
        <f t="shared" si="120"/>
        <v>2.8835041694679107</v>
      </c>
      <c r="H1248" s="13">
        <v>6.6233372043455084E-3</v>
      </c>
      <c r="I1248" s="13">
        <f t="shared" si="126"/>
        <v>1.9703123164582479E-2</v>
      </c>
      <c r="J1248" s="15">
        <f t="shared" si="121"/>
        <v>1.307978596023697E-2</v>
      </c>
      <c r="K1248" s="16">
        <f t="shared" si="122"/>
        <v>1.974802966645794</v>
      </c>
      <c r="L1248" s="16"/>
    </row>
    <row r="1249" spans="1:12" x14ac:dyDescent="0.3">
      <c r="A1249" s="12" t="s">
        <v>1255</v>
      </c>
      <c r="B1249" s="13">
        <v>-1.7382826077567966E-2</v>
      </c>
      <c r="C1249" s="13">
        <f t="shared" si="124"/>
        <v>-1.8711309751155349E-2</v>
      </c>
      <c r="D1249" s="6">
        <f t="shared" si="125"/>
        <v>3.5011311260368125E-4</v>
      </c>
      <c r="E1249" s="13">
        <f t="shared" si="127"/>
        <v>-9.7917929425191917E-3</v>
      </c>
      <c r="F1249" s="6">
        <f t="shared" si="123"/>
        <v>7.8632322294716321E-5</v>
      </c>
      <c r="G1249" s="14">
        <f t="shared" si="120"/>
        <v>1.587328255653806</v>
      </c>
      <c r="H1249" s="13">
        <v>1.7616885251740322E-2</v>
      </c>
      <c r="I1249" s="13">
        <f t="shared" si="126"/>
        <v>8.8674868082628863E-3</v>
      </c>
      <c r="J1249" s="15">
        <f t="shared" si="121"/>
        <v>8.7493984434774356E-3</v>
      </c>
      <c r="K1249" s="16">
        <f t="shared" si="122"/>
        <v>0.49664843236764045</v>
      </c>
      <c r="L1249" s="16"/>
    </row>
    <row r="1250" spans="1:12" x14ac:dyDescent="0.3">
      <c r="A1250" s="12" t="s">
        <v>1256</v>
      </c>
      <c r="B1250" s="13">
        <v>-1.0394376865970473E-2</v>
      </c>
      <c r="C1250" s="13">
        <f t="shared" si="124"/>
        <v>-1.1722860539557855E-2</v>
      </c>
      <c r="D1250" s="6">
        <f t="shared" si="125"/>
        <v>1.3742545922992269E-4</v>
      </c>
      <c r="E1250" s="13">
        <f t="shared" si="127"/>
        <v>-1.8711309751155349E-2</v>
      </c>
      <c r="F1250" s="6">
        <f t="shared" si="123"/>
        <v>3.8037916897818049E-4</v>
      </c>
      <c r="G1250" s="14">
        <f t="shared" si="120"/>
        <v>2.8364259807260868</v>
      </c>
      <c r="H1250" s="13">
        <v>1.2907255912701225E-2</v>
      </c>
      <c r="I1250" s="13">
        <f t="shared" si="126"/>
        <v>1.9503311743859823E-2</v>
      </c>
      <c r="J1250" s="15">
        <f t="shared" si="121"/>
        <v>6.5960558311585985E-3</v>
      </c>
      <c r="K1250" s="16">
        <f t="shared" si="122"/>
        <v>0.51103471378977094</v>
      </c>
      <c r="L1250" s="16"/>
    </row>
    <row r="1251" spans="1:12" x14ac:dyDescent="0.3">
      <c r="A1251" s="12" t="s">
        <v>1257</v>
      </c>
      <c r="B1251" s="13">
        <v>-2.1226109775338642E-3</v>
      </c>
      <c r="C1251" s="13">
        <f t="shared" si="124"/>
        <v>-3.4510946511212472E-3</v>
      </c>
      <c r="D1251" s="6">
        <f t="shared" si="125"/>
        <v>1.1910054290997683E-5</v>
      </c>
      <c r="E1251" s="13">
        <f t="shared" si="127"/>
        <v>-1.1722860539557855E-2</v>
      </c>
      <c r="F1251" s="6">
        <f t="shared" si="123"/>
        <v>1.9602175782650486E-4</v>
      </c>
      <c r="G1251" s="14">
        <f t="shared" si="120"/>
        <v>3.3185072435251581</v>
      </c>
      <c r="H1251" s="13">
        <v>1.8004796864392471E-2</v>
      </c>
      <c r="I1251" s="13">
        <f t="shared" si="126"/>
        <v>1.4000777043668143E-2</v>
      </c>
      <c r="J1251" s="15">
        <f t="shared" si="121"/>
        <v>4.0040198207243281E-3</v>
      </c>
      <c r="K1251" s="16">
        <f t="shared" si="122"/>
        <v>0.22238628132722529</v>
      </c>
      <c r="L1251" s="16"/>
    </row>
    <row r="1252" spans="1:12" x14ac:dyDescent="0.3">
      <c r="A1252" s="12" t="s">
        <v>1258</v>
      </c>
      <c r="B1252" s="13">
        <v>1.9481144387776417E-2</v>
      </c>
      <c r="C1252" s="13">
        <f t="shared" si="124"/>
        <v>1.8152660714189035E-2</v>
      </c>
      <c r="D1252" s="6">
        <f t="shared" si="125"/>
        <v>3.2951909100446196E-4</v>
      </c>
      <c r="E1252" s="13">
        <f t="shared" si="127"/>
        <v>-3.4510946511212472E-3</v>
      </c>
      <c r="F1252" s="6">
        <f t="shared" si="123"/>
        <v>2.4221949242503532E-4</v>
      </c>
      <c r="G1252" s="14">
        <f t="shared" si="120"/>
        <v>2.5623200760026736</v>
      </c>
      <c r="H1252" s="13">
        <v>1.4125682913715366E-2</v>
      </c>
      <c r="I1252" s="13">
        <f t="shared" si="126"/>
        <v>1.5563402340909758E-2</v>
      </c>
      <c r="J1252" s="15">
        <f t="shared" si="121"/>
        <v>1.4377194271943915E-3</v>
      </c>
      <c r="K1252" s="16">
        <f t="shared" si="122"/>
        <v>0.10178052530107655</v>
      </c>
      <c r="L1252" s="16"/>
    </row>
    <row r="1253" spans="1:12" x14ac:dyDescent="0.3">
      <c r="A1253" s="12" t="s">
        <v>1259</v>
      </c>
      <c r="B1253" s="13">
        <v>-2.1352776272162088E-2</v>
      </c>
      <c r="C1253" s="13">
        <f t="shared" si="124"/>
        <v>-2.2681259945749471E-2</v>
      </c>
      <c r="D1253" s="6">
        <f t="shared" si="125"/>
        <v>5.1443955272665925E-4</v>
      </c>
      <c r="E1253" s="13">
        <f t="shared" si="127"/>
        <v>1.8152660714189035E-2</v>
      </c>
      <c r="F1253" s="6">
        <f t="shared" si="123"/>
        <v>1.8506410170867924E-4</v>
      </c>
      <c r="G1253" s="14">
        <f t="shared" si="120"/>
        <v>1.9894097323505868</v>
      </c>
      <c r="H1253" s="13">
        <v>1.5719956928127134E-2</v>
      </c>
      <c r="I1253" s="13">
        <f t="shared" si="126"/>
        <v>1.3603826730324054E-2</v>
      </c>
      <c r="J1253" s="15">
        <f t="shared" si="121"/>
        <v>2.1161301978030803E-3</v>
      </c>
      <c r="K1253" s="16">
        <f t="shared" si="122"/>
        <v>0.13461424910247477</v>
      </c>
      <c r="L1253" s="16"/>
    </row>
    <row r="1254" spans="1:12" x14ac:dyDescent="0.3">
      <c r="A1254" s="12" t="s">
        <v>1260</v>
      </c>
      <c r="B1254" s="13">
        <v>-1.5181392276394085E-2</v>
      </c>
      <c r="C1254" s="13">
        <f t="shared" si="124"/>
        <v>-1.6509875949981469E-2</v>
      </c>
      <c r="D1254" s="6">
        <f t="shared" si="125"/>
        <v>2.7257600388377651E-4</v>
      </c>
      <c r="E1254" s="13">
        <f t="shared" si="127"/>
        <v>-2.2681259945749471E-2</v>
      </c>
      <c r="F1254" s="6">
        <f t="shared" si="123"/>
        <v>3.8193098155612663E-4</v>
      </c>
      <c r="G1254" s="14">
        <f t="shared" si="120"/>
        <v>2.6579557172311374</v>
      </c>
      <c r="H1254" s="13">
        <v>1.5627220452271443E-2</v>
      </c>
      <c r="I1254" s="13">
        <f t="shared" si="126"/>
        <v>1.9543054560537017E-2</v>
      </c>
      <c r="J1254" s="15">
        <f t="shared" si="121"/>
        <v>3.9158341082655736E-3</v>
      </c>
      <c r="K1254" s="16">
        <f t="shared" si="122"/>
        <v>0.25057777358585864</v>
      </c>
      <c r="L1254" s="16"/>
    </row>
    <row r="1255" spans="1:12" x14ac:dyDescent="0.3">
      <c r="A1255" s="12" t="s">
        <v>1261</v>
      </c>
      <c r="B1255" s="13">
        <v>2.5554628797407629E-2</v>
      </c>
      <c r="C1255" s="13">
        <f t="shared" si="124"/>
        <v>2.4226145123820247E-2</v>
      </c>
      <c r="D1255" s="6">
        <f t="shared" si="125"/>
        <v>5.8690610756039949E-4</v>
      </c>
      <c r="E1255" s="13">
        <f t="shared" si="127"/>
        <v>-1.6509875949981469E-2</v>
      </c>
      <c r="F1255" s="6">
        <f t="shared" si="123"/>
        <v>3.0370613922820172E-4</v>
      </c>
      <c r="G1255" s="14">
        <f t="shared" si="120"/>
        <v>2.1637175409627378</v>
      </c>
      <c r="H1255" s="13">
        <v>1.5222748669589855E-2</v>
      </c>
      <c r="I1255" s="13">
        <f t="shared" si="126"/>
        <v>1.7427166701107836E-2</v>
      </c>
      <c r="J1255" s="15">
        <f t="shared" si="121"/>
        <v>2.2044180315179806E-3</v>
      </c>
      <c r="K1255" s="16">
        <f t="shared" si="122"/>
        <v>0.14481077493722913</v>
      </c>
      <c r="L1255" s="16"/>
    </row>
    <row r="1256" spans="1:12" x14ac:dyDescent="0.3">
      <c r="A1256" s="12" t="s">
        <v>1262</v>
      </c>
      <c r="B1256" s="13">
        <v>3.012534086530393E-2</v>
      </c>
      <c r="C1256" s="13">
        <f t="shared" si="124"/>
        <v>2.8796857191716548E-2</v>
      </c>
      <c r="D1256" s="6">
        <f t="shared" si="125"/>
        <v>8.2925898412011703E-4</v>
      </c>
      <c r="E1256" s="13">
        <f t="shared" si="127"/>
        <v>2.4226145123820247E-2</v>
      </c>
      <c r="F1256" s="6">
        <f t="shared" si="123"/>
        <v>2.2768674558532021E-4</v>
      </c>
      <c r="G1256" s="14">
        <f t="shared" si="120"/>
        <v>1.4573803019474758</v>
      </c>
      <c r="H1256" s="13">
        <v>1.4659378900029373E-2</v>
      </c>
      <c r="I1256" s="13">
        <f t="shared" si="126"/>
        <v>1.5089292414998134E-2</v>
      </c>
      <c r="J1256" s="15">
        <f t="shared" si="121"/>
        <v>4.2991351496876086E-4</v>
      </c>
      <c r="K1256" s="16">
        <f t="shared" si="122"/>
        <v>2.9326857426947295E-2</v>
      </c>
      <c r="L1256" s="16"/>
    </row>
    <row r="1257" spans="1:12" x14ac:dyDescent="0.3">
      <c r="A1257" s="12" t="s">
        <v>1263</v>
      </c>
      <c r="B1257" s="13">
        <v>-2.0200133350643033E-3</v>
      </c>
      <c r="C1257" s="13">
        <f t="shared" si="124"/>
        <v>-3.3484970086516859E-3</v>
      </c>
      <c r="D1257" s="6">
        <f t="shared" si="125"/>
        <v>1.1212432216949289E-5</v>
      </c>
      <c r="E1257" s="13">
        <f t="shared" si="127"/>
        <v>2.8796857191716548E-2</v>
      </c>
      <c r="F1257" s="6">
        <f t="shared" si="123"/>
        <v>2.3086902460560344E-4</v>
      </c>
      <c r="G1257" s="14">
        <f t="shared" si="120"/>
        <v>3.2428079646088364</v>
      </c>
      <c r="H1257" s="13">
        <v>1.7249849742295698E-2</v>
      </c>
      <c r="I1257" s="13">
        <f t="shared" si="126"/>
        <v>1.5194374768499145E-2</v>
      </c>
      <c r="J1257" s="15">
        <f t="shared" si="121"/>
        <v>2.0554749737965537E-3</v>
      </c>
      <c r="K1257" s="16">
        <f t="shared" si="122"/>
        <v>0.11915900744089615</v>
      </c>
      <c r="L1257" s="16"/>
    </row>
    <row r="1258" spans="1:12" x14ac:dyDescent="0.3">
      <c r="A1258" s="12" t="s">
        <v>1264</v>
      </c>
      <c r="B1258" s="13">
        <v>-1.0297920383574249E-2</v>
      </c>
      <c r="C1258" s="13">
        <f t="shared" si="124"/>
        <v>-1.1626404057161631E-2</v>
      </c>
      <c r="D1258" s="6">
        <f t="shared" si="125"/>
        <v>1.3517327130038444E-4</v>
      </c>
      <c r="E1258" s="13">
        <f t="shared" si="127"/>
        <v>-3.3484970086516859E-3</v>
      </c>
      <c r="F1258" s="6">
        <f t="shared" si="123"/>
        <v>2.2405765169940044E-4</v>
      </c>
      <c r="G1258" s="14">
        <f t="shared" si="120"/>
        <v>2.9798699258775025</v>
      </c>
      <c r="H1258" s="13">
        <v>1.0502493920196278E-2</v>
      </c>
      <c r="I1258" s="13">
        <f t="shared" si="126"/>
        <v>1.4968555431283288E-2</v>
      </c>
      <c r="J1258" s="15">
        <f t="shared" si="121"/>
        <v>4.4660615110870099E-3</v>
      </c>
      <c r="K1258" s="16">
        <f t="shared" si="122"/>
        <v>0.42523819056907819</v>
      </c>
      <c r="L1258" s="16"/>
    </row>
    <row r="1259" spans="1:12" x14ac:dyDescent="0.3">
      <c r="A1259" s="12" t="s">
        <v>1265</v>
      </c>
      <c r="B1259" s="13">
        <v>-2.8403167167490584E-2</v>
      </c>
      <c r="C1259" s="13">
        <f t="shared" si="124"/>
        <v>-2.9731650841077966E-2</v>
      </c>
      <c r="D1259" s="6">
        <f t="shared" si="125"/>
        <v>8.8397106173577209E-4</v>
      </c>
      <c r="E1259" s="13">
        <f t="shared" si="127"/>
        <v>-1.1626404057161631E-2</v>
      </c>
      <c r="F1259" s="6">
        <f t="shared" si="123"/>
        <v>1.4971156029851022E-4</v>
      </c>
      <c r="G1259" s="14">
        <f t="shared" si="120"/>
        <v>0.54812241921513272</v>
      </c>
      <c r="H1259" s="13">
        <v>1.5997124059991281E-2</v>
      </c>
      <c r="I1259" s="13">
        <f t="shared" si="126"/>
        <v>1.2235667546092866E-2</v>
      </c>
      <c r="J1259" s="15">
        <f t="shared" si="121"/>
        <v>3.761456513898415E-3</v>
      </c>
      <c r="K1259" s="16">
        <f t="shared" si="122"/>
        <v>0.23513329644706557</v>
      </c>
      <c r="L1259" s="16"/>
    </row>
    <row r="1260" spans="1:12" x14ac:dyDescent="0.3">
      <c r="A1260" s="12" t="s">
        <v>1266</v>
      </c>
      <c r="B1260" s="13">
        <v>-7.5206675446196497E-3</v>
      </c>
      <c r="C1260" s="13">
        <f t="shared" si="124"/>
        <v>-8.8491512182070318E-3</v>
      </c>
      <c r="D1260" s="6">
        <f t="shared" si="125"/>
        <v>7.8307477282694995E-5</v>
      </c>
      <c r="E1260" s="13">
        <f t="shared" si="127"/>
        <v>-2.9731650841077966E-2</v>
      </c>
      <c r="F1260" s="6">
        <f t="shared" si="123"/>
        <v>4.9890832797543831E-4</v>
      </c>
      <c r="G1260" s="14">
        <f t="shared" si="120"/>
        <v>2.8031841737627934</v>
      </c>
      <c r="H1260" s="13">
        <v>1.1175606752798451E-2</v>
      </c>
      <c r="I1260" s="13">
        <f t="shared" si="126"/>
        <v>2.2336255907726307E-2</v>
      </c>
      <c r="J1260" s="15">
        <f t="shared" si="121"/>
        <v>1.1160649154927855E-2</v>
      </c>
      <c r="K1260" s="16">
        <f t="shared" si="122"/>
        <v>0.9986615851647741</v>
      </c>
      <c r="L1260" s="16"/>
    </row>
    <row r="1261" spans="1:12" x14ac:dyDescent="0.3">
      <c r="A1261" s="12" t="s">
        <v>1267</v>
      </c>
      <c r="B1261" s="13">
        <v>-6.5405726393698588E-3</v>
      </c>
      <c r="C1261" s="13">
        <f t="shared" si="124"/>
        <v>-7.869056312957241E-3</v>
      </c>
      <c r="D1261" s="6">
        <f t="shared" si="125"/>
        <v>6.1922047256492211E-5</v>
      </c>
      <c r="E1261" s="13">
        <f t="shared" si="127"/>
        <v>-8.8491512182070318E-3</v>
      </c>
      <c r="F1261" s="6">
        <f t="shared" si="123"/>
        <v>1.4057144020471681E-4</v>
      </c>
      <c r="G1261" s="14">
        <f t="shared" si="120"/>
        <v>3.2944745929444914</v>
      </c>
      <c r="H1261" s="13">
        <v>1.4511664194967293E-2</v>
      </c>
      <c r="I1261" s="13">
        <f t="shared" si="126"/>
        <v>1.185628273130819E-2</v>
      </c>
      <c r="J1261" s="15">
        <f t="shared" si="121"/>
        <v>2.6553814636591025E-3</v>
      </c>
      <c r="K1261" s="16">
        <f t="shared" si="122"/>
        <v>0.18298255995890533</v>
      </c>
      <c r="L1261" s="16"/>
    </row>
    <row r="1262" spans="1:12" x14ac:dyDescent="0.3">
      <c r="A1262" s="12" t="s">
        <v>1268</v>
      </c>
      <c r="B1262" s="13">
        <v>-3.2961833504644216E-3</v>
      </c>
      <c r="C1262" s="13">
        <f t="shared" si="124"/>
        <v>-4.6246670240518047E-3</v>
      </c>
      <c r="D1262" s="6">
        <f t="shared" si="125"/>
        <v>2.1387545083352177E-5</v>
      </c>
      <c r="E1262" s="13">
        <f t="shared" si="127"/>
        <v>-7.869056312957241E-3</v>
      </c>
      <c r="F1262" s="6">
        <f t="shared" si="123"/>
        <v>1.9803940507816435E-4</v>
      </c>
      <c r="G1262" s="14">
        <f t="shared" si="120"/>
        <v>3.2897050463397739</v>
      </c>
      <c r="H1262" s="13">
        <v>6.5029490787143615E-3</v>
      </c>
      <c r="I1262" s="13">
        <f t="shared" si="126"/>
        <v>1.4072647408294019E-2</v>
      </c>
      <c r="J1262" s="15">
        <f t="shared" si="121"/>
        <v>7.5696983295796575E-3</v>
      </c>
      <c r="K1262" s="16">
        <f t="shared" si="122"/>
        <v>1.1640408433086167</v>
      </c>
      <c r="L1262" s="16"/>
    </row>
    <row r="1263" spans="1:12" x14ac:dyDescent="0.3">
      <c r="A1263" s="12" t="s">
        <v>1269</v>
      </c>
      <c r="B1263" s="13">
        <v>2.5634291446897169E-2</v>
      </c>
      <c r="C1263" s="13">
        <f t="shared" si="124"/>
        <v>2.4305807773309786E-2</v>
      </c>
      <c r="D1263" s="6">
        <f t="shared" si="125"/>
        <v>5.9077229151308639E-4</v>
      </c>
      <c r="E1263" s="13">
        <f t="shared" si="127"/>
        <v>-4.6246670240518047E-3</v>
      </c>
      <c r="F1263" s="6">
        <f t="shared" si="123"/>
        <v>4.9277552839827251E-5</v>
      </c>
      <c r="G1263" s="14">
        <f t="shared" si="120"/>
        <v>-1.8695246604303872</v>
      </c>
      <c r="H1263" s="13">
        <v>3.1952186639827643E-2</v>
      </c>
      <c r="I1263" s="13">
        <f t="shared" si="126"/>
        <v>7.0197972078848009E-3</v>
      </c>
      <c r="J1263" s="15">
        <f t="shared" si="121"/>
        <v>2.4932389431942842E-2</v>
      </c>
      <c r="K1263" s="16">
        <f t="shared" si="122"/>
        <v>0.7803030732446089</v>
      </c>
      <c r="L1263" s="16"/>
    </row>
    <row r="1264" spans="1:12" x14ac:dyDescent="0.3">
      <c r="A1264" s="12" t="s">
        <v>1270</v>
      </c>
      <c r="B1264" s="13">
        <v>-2.3947163771951822E-2</v>
      </c>
      <c r="C1264" s="13">
        <f t="shared" si="124"/>
        <v>-2.5275647445539205E-2</v>
      </c>
      <c r="D1264" s="6">
        <f t="shared" si="125"/>
        <v>6.3885835379119248E-4</v>
      </c>
      <c r="E1264" s="13">
        <f t="shared" si="127"/>
        <v>2.4305807773309786E-2</v>
      </c>
      <c r="F1264" s="6">
        <f t="shared" si="123"/>
        <v>7.4582629166886029E-4</v>
      </c>
      <c r="G1264" s="14">
        <f t="shared" si="120"/>
        <v>2.2518348921853457</v>
      </c>
      <c r="H1264" s="13">
        <v>1.8933007276769487E-2</v>
      </c>
      <c r="I1264" s="13">
        <f t="shared" si="126"/>
        <v>2.7309820425423164E-2</v>
      </c>
      <c r="J1264" s="15">
        <f t="shared" si="121"/>
        <v>8.3768131486536765E-3</v>
      </c>
      <c r="K1264" s="16">
        <f t="shared" si="122"/>
        <v>0.44244493366523441</v>
      </c>
      <c r="L1264" s="16"/>
    </row>
    <row r="1265" spans="1:12" x14ac:dyDescent="0.3">
      <c r="A1265" s="12" t="s">
        <v>1271</v>
      </c>
      <c r="B1265" s="13">
        <v>2.613555691190645E-2</v>
      </c>
      <c r="C1265" s="13">
        <f t="shared" si="124"/>
        <v>2.4807073238319068E-2</v>
      </c>
      <c r="D1265" s="6">
        <f t="shared" si="125"/>
        <v>6.1539088265132611E-4</v>
      </c>
      <c r="E1265" s="13">
        <f t="shared" si="127"/>
        <v>-2.5275647445539205E-2</v>
      </c>
      <c r="F1265" s="6">
        <f t="shared" si="123"/>
        <v>5.0710479564060025E-4</v>
      </c>
      <c r="G1265" s="14">
        <f t="shared" si="120"/>
        <v>2.266260669379029</v>
      </c>
      <c r="H1265" s="13">
        <v>1.7082151604580278E-2</v>
      </c>
      <c r="I1265" s="13">
        <f t="shared" si="126"/>
        <v>2.2518987447054547E-2</v>
      </c>
      <c r="J1265" s="15">
        <f t="shared" si="121"/>
        <v>5.4368358424742684E-3</v>
      </c>
      <c r="K1265" s="16">
        <f t="shared" si="122"/>
        <v>0.31827582194133419</v>
      </c>
      <c r="L1265" s="16"/>
    </row>
    <row r="1266" spans="1:12" x14ac:dyDescent="0.3">
      <c r="A1266" s="12" t="s">
        <v>1272</v>
      </c>
      <c r="B1266" s="13">
        <v>1.1362760181543908E-2</v>
      </c>
      <c r="C1266" s="13">
        <f t="shared" si="124"/>
        <v>1.0034276507956526E-2</v>
      </c>
      <c r="D1266" s="6">
        <f t="shared" si="125"/>
        <v>1.0068670503812821E-4</v>
      </c>
      <c r="E1266" s="13">
        <f t="shared" si="127"/>
        <v>2.4807073238319068E-2</v>
      </c>
      <c r="F1266" s="6">
        <f t="shared" si="123"/>
        <v>2.7317831182003329E-4</v>
      </c>
      <c r="G1266" s="14">
        <f t="shared" si="120"/>
        <v>2.9982963424151392</v>
      </c>
      <c r="H1266" s="13">
        <v>2.2649638758307451E-2</v>
      </c>
      <c r="I1266" s="13">
        <f t="shared" si="126"/>
        <v>1.6528106722187914E-2</v>
      </c>
      <c r="J1266" s="15">
        <f t="shared" si="121"/>
        <v>6.1215320361195369E-3</v>
      </c>
      <c r="K1266" s="16">
        <f t="shared" si="122"/>
        <v>0.27027062556899617</v>
      </c>
      <c r="L1266" s="16"/>
    </row>
    <row r="1267" spans="1:12" x14ac:dyDescent="0.3">
      <c r="A1267" s="12" t="s">
        <v>1273</v>
      </c>
      <c r="B1267" s="13">
        <v>-6.694436704711702E-3</v>
      </c>
      <c r="C1267" s="13">
        <f t="shared" si="124"/>
        <v>-8.0229203782990841E-3</v>
      </c>
      <c r="D1267" s="6">
        <f t="shared" si="125"/>
        <v>6.4367251396526713E-5</v>
      </c>
      <c r="E1267" s="13">
        <f t="shared" si="127"/>
        <v>1.0034276507956526E-2</v>
      </c>
      <c r="F1267" s="6">
        <f t="shared" si="123"/>
        <v>3.6723652503267104E-4</v>
      </c>
      <c r="G1267" s="14">
        <f t="shared" si="120"/>
        <v>2.9472114736625468</v>
      </c>
      <c r="H1267" s="13">
        <v>1.1839376725830955E-2</v>
      </c>
      <c r="I1267" s="13">
        <f t="shared" si="126"/>
        <v>1.9163416319452831E-2</v>
      </c>
      <c r="J1267" s="15">
        <f t="shared" si="121"/>
        <v>7.3240395936218766E-3</v>
      </c>
      <c r="K1267" s="16">
        <f t="shared" si="122"/>
        <v>0.61861699000103687</v>
      </c>
      <c r="L1267" s="16"/>
    </row>
    <row r="1268" spans="1:12" x14ac:dyDescent="0.3">
      <c r="A1268" s="12" t="s">
        <v>1274</v>
      </c>
      <c r="B1268" s="13">
        <v>-7.9827185160930587E-3</v>
      </c>
      <c r="C1268" s="13">
        <f t="shared" si="124"/>
        <v>-9.3112021896804408E-3</v>
      </c>
      <c r="D1268" s="6">
        <f t="shared" si="125"/>
        <v>8.669848621710983E-5</v>
      </c>
      <c r="E1268" s="13">
        <f t="shared" si="127"/>
        <v>-8.0229203782990841E-3</v>
      </c>
      <c r="F1268" s="6">
        <f t="shared" si="123"/>
        <v>1.4665240752673395E-4</v>
      </c>
      <c r="G1268" s="14">
        <f t="shared" si="120"/>
        <v>3.1978527940690906</v>
      </c>
      <c r="H1268" s="13">
        <v>1.5265427627052186E-2</v>
      </c>
      <c r="I1268" s="13">
        <f t="shared" si="126"/>
        <v>1.211001269721605E-2</v>
      </c>
      <c r="J1268" s="15">
        <f t="shared" si="121"/>
        <v>3.1554149298361357E-3</v>
      </c>
      <c r="K1268" s="16">
        <f t="shared" si="122"/>
        <v>0.20670334345854541</v>
      </c>
      <c r="L1268" s="16"/>
    </row>
    <row r="1269" spans="1:12" x14ac:dyDescent="0.3">
      <c r="A1269" s="12" t="s">
        <v>1275</v>
      </c>
      <c r="B1269" s="13">
        <v>2.3447767852436571E-2</v>
      </c>
      <c r="C1269" s="13">
        <f t="shared" si="124"/>
        <v>2.2119284178849188E-2</v>
      </c>
      <c r="D1269" s="6">
        <f t="shared" si="125"/>
        <v>4.8926273258468797E-4</v>
      </c>
      <c r="E1269" s="13">
        <f t="shared" si="127"/>
        <v>-9.3112021896804408E-3</v>
      </c>
      <c r="F1269" s="6">
        <f t="shared" si="123"/>
        <v>2.2598580654099894E-4</v>
      </c>
      <c r="G1269" s="14">
        <f t="shared" si="120"/>
        <v>2.1955986571807671</v>
      </c>
      <c r="H1269" s="13">
        <v>1.4096669416017015E-2</v>
      </c>
      <c r="I1269" s="13">
        <f t="shared" si="126"/>
        <v>1.5032824303536543E-2</v>
      </c>
      <c r="J1269" s="15">
        <f t="shared" si="121"/>
        <v>9.3615488751952816E-4</v>
      </c>
      <c r="K1269" s="16">
        <f t="shared" si="122"/>
        <v>6.6409650385632499E-2</v>
      </c>
      <c r="L1269" s="16"/>
    </row>
    <row r="1270" spans="1:12" x14ac:dyDescent="0.3">
      <c r="A1270" s="12" t="s">
        <v>1276</v>
      </c>
      <c r="B1270" s="13">
        <v>1.1811917059798283E-2</v>
      </c>
      <c r="C1270" s="13">
        <f t="shared" si="124"/>
        <v>1.04834333862109E-2</v>
      </c>
      <c r="D1270" s="6">
        <f t="shared" si="125"/>
        <v>1.0990237556312135E-4</v>
      </c>
      <c r="E1270" s="13">
        <f t="shared" si="127"/>
        <v>2.2119284178849188E-2</v>
      </c>
      <c r="F1270" s="6">
        <f t="shared" si="123"/>
        <v>1.9649692447878475E-4</v>
      </c>
      <c r="G1270" s="14">
        <f t="shared" si="120"/>
        <v>3.0675193457856906</v>
      </c>
      <c r="H1270" s="13">
        <v>1.1227050280454783E-2</v>
      </c>
      <c r="I1270" s="13">
        <f t="shared" si="126"/>
        <v>1.4017736068238151E-2</v>
      </c>
      <c r="J1270" s="15">
        <f t="shared" si="121"/>
        <v>2.7906857877833674E-3</v>
      </c>
      <c r="K1270" s="16">
        <f t="shared" si="122"/>
        <v>0.24856803150171006</v>
      </c>
      <c r="L1270" s="16"/>
    </row>
    <row r="1271" spans="1:12" x14ac:dyDescent="0.3">
      <c r="A1271" s="12" t="s">
        <v>1277</v>
      </c>
      <c r="B1271" s="13">
        <v>1.6135765325269211E-2</v>
      </c>
      <c r="C1271" s="13">
        <f t="shared" si="124"/>
        <v>1.4807281651681829E-2</v>
      </c>
      <c r="D1271" s="6">
        <f t="shared" si="125"/>
        <v>2.1925558991223333E-4</v>
      </c>
      <c r="E1271" s="13">
        <f t="shared" si="127"/>
        <v>1.04834333862109E-2</v>
      </c>
      <c r="F1271" s="6">
        <f t="shared" si="123"/>
        <v>1.117827665227057E-4</v>
      </c>
      <c r="G1271" s="14">
        <f t="shared" si="120"/>
        <v>2.6490273311220158</v>
      </c>
      <c r="H1271" s="13">
        <v>7.0191991679504784E-3</v>
      </c>
      <c r="I1271" s="13">
        <f t="shared" si="126"/>
        <v>1.0572736945687512E-2</v>
      </c>
      <c r="J1271" s="15">
        <f t="shared" si="121"/>
        <v>3.5535377777370335E-3</v>
      </c>
      <c r="K1271" s="16">
        <f t="shared" si="122"/>
        <v>0.50625971606026154</v>
      </c>
      <c r="L1271" s="16"/>
    </row>
    <row r="1272" spans="1:12" x14ac:dyDescent="0.3">
      <c r="A1272" s="12" t="s">
        <v>1278</v>
      </c>
      <c r="B1272" s="13">
        <v>-7.4151380567922306E-3</v>
      </c>
      <c r="C1272" s="13">
        <f t="shared" si="124"/>
        <v>-8.7436217303796127E-3</v>
      </c>
      <c r="D1272" s="6">
        <f t="shared" si="125"/>
        <v>7.6450920963966576E-5</v>
      </c>
      <c r="E1272" s="13">
        <f t="shared" si="127"/>
        <v>1.4807281651681829E-2</v>
      </c>
      <c r="F1272" s="6">
        <f t="shared" si="123"/>
        <v>6.0991516820014776E-5</v>
      </c>
      <c r="G1272" s="14">
        <f t="shared" si="120"/>
        <v>3.3053005926615877</v>
      </c>
      <c r="H1272" s="13">
        <v>1.6352181366951983E-2</v>
      </c>
      <c r="I1272" s="13">
        <f t="shared" si="126"/>
        <v>7.8097065770754009E-3</v>
      </c>
      <c r="J1272" s="15">
        <f t="shared" si="121"/>
        <v>8.5424747898765821E-3</v>
      </c>
      <c r="K1272" s="16">
        <f t="shared" si="122"/>
        <v>0.52240582453060724</v>
      </c>
      <c r="L1272" s="16"/>
    </row>
    <row r="1273" spans="1:12" x14ac:dyDescent="0.3">
      <c r="A1273" s="12" t="s">
        <v>1279</v>
      </c>
      <c r="B1273" s="13">
        <v>-6.1011723843323405E-3</v>
      </c>
      <c r="C1273" s="13">
        <f t="shared" si="124"/>
        <v>-7.4296560579197235E-3</v>
      </c>
      <c r="D1273" s="6">
        <f t="shared" si="125"/>
        <v>5.5199789138983242E-5</v>
      </c>
      <c r="E1273" s="13">
        <f t="shared" si="127"/>
        <v>-8.7436217303796127E-3</v>
      </c>
      <c r="F1273" s="6">
        <f t="shared" si="123"/>
        <v>2.4599645078821498E-4</v>
      </c>
      <c r="G1273" s="14">
        <f t="shared" si="120"/>
        <v>3.1229395552610195</v>
      </c>
      <c r="H1273" s="13">
        <v>9.594673855023968E-3</v>
      </c>
      <c r="I1273" s="13">
        <f t="shared" si="126"/>
        <v>1.5684273996210821E-2</v>
      </c>
      <c r="J1273" s="15">
        <f t="shared" si="121"/>
        <v>6.0896001411868527E-3</v>
      </c>
      <c r="K1273" s="16">
        <f t="shared" si="122"/>
        <v>0.63468547583805712</v>
      </c>
      <c r="L1273" s="16"/>
    </row>
    <row r="1274" spans="1:12" x14ac:dyDescent="0.3">
      <c r="A1274" s="12" t="s">
        <v>1280</v>
      </c>
      <c r="B1274" s="13">
        <v>2.4328034575769396E-2</v>
      </c>
      <c r="C1274" s="13">
        <f t="shared" si="124"/>
        <v>2.2999550902182014E-2</v>
      </c>
      <c r="D1274" s="6">
        <f t="shared" si="125"/>
        <v>5.2897934170206145E-4</v>
      </c>
      <c r="E1274" s="13">
        <f t="shared" si="127"/>
        <v>-7.4296560579197235E-3</v>
      </c>
      <c r="F1274" s="6">
        <f t="shared" si="123"/>
        <v>1.0494171789847185E-4</v>
      </c>
      <c r="G1274" s="14">
        <f t="shared" si="120"/>
        <v>1.1521140686232334</v>
      </c>
      <c r="H1274" s="13">
        <v>1.0405955745163793E-2</v>
      </c>
      <c r="I1274" s="13">
        <f t="shared" si="126"/>
        <v>1.0244106495857599E-2</v>
      </c>
      <c r="J1274" s="15">
        <f t="shared" si="121"/>
        <v>1.6184924930619411E-4</v>
      </c>
      <c r="K1274" s="16">
        <f t="shared" si="122"/>
        <v>1.5553520817289095E-2</v>
      </c>
      <c r="L1274" s="16"/>
    </row>
    <row r="1275" spans="1:12" x14ac:dyDescent="0.3">
      <c r="A1275" s="12" t="s">
        <v>1281</v>
      </c>
      <c r="B1275" s="13">
        <v>-7.4823069661265037E-3</v>
      </c>
      <c r="C1275" s="13">
        <f t="shared" si="124"/>
        <v>-8.8107906397138867E-3</v>
      </c>
      <c r="D1275" s="6">
        <f t="shared" si="125"/>
        <v>7.7630031696869834E-5</v>
      </c>
      <c r="E1275" s="13">
        <f t="shared" si="127"/>
        <v>2.2999550902182014E-2</v>
      </c>
      <c r="F1275" s="6">
        <f t="shared" si="123"/>
        <v>1.2933765821814368E-4</v>
      </c>
      <c r="G1275" s="14">
        <f t="shared" si="120"/>
        <v>3.2561525193405925</v>
      </c>
      <c r="H1275" s="13">
        <v>7.022689068739432E-3</v>
      </c>
      <c r="I1275" s="13">
        <f t="shared" si="126"/>
        <v>1.1372671551493241E-2</v>
      </c>
      <c r="J1275" s="15">
        <f t="shared" si="121"/>
        <v>4.3499824827538088E-3</v>
      </c>
      <c r="K1275" s="16">
        <f t="shared" si="122"/>
        <v>0.61941835102983245</v>
      </c>
      <c r="L1275" s="16"/>
    </row>
  </sheetData>
  <mergeCells count="1"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A072-FDE8-4E02-8F1F-5FC30D65EDC1}">
  <dimension ref="A1:L1275"/>
  <sheetViews>
    <sheetView workbookViewId="0">
      <selection activeCell="I11" sqref="I11"/>
    </sheetView>
  </sheetViews>
  <sheetFormatPr defaultRowHeight="14.4" outlineLevelRow="1" x14ac:dyDescent="0.3"/>
  <cols>
    <col min="1" max="1" width="33.109375" style="1" bestFit="1" customWidth="1"/>
    <col min="2" max="7" width="18.88671875" style="1" customWidth="1"/>
    <col min="8" max="9" width="12" style="1" customWidth="1"/>
    <col min="10" max="16384" width="8.88671875" style="1"/>
  </cols>
  <sheetData>
    <row r="1" spans="1:12" x14ac:dyDescent="0.3">
      <c r="A1" s="1" t="s">
        <v>0</v>
      </c>
      <c r="B1" s="2">
        <f>AVERAGE(B18:B1275)</f>
        <v>3.9160363347075195E-4</v>
      </c>
      <c r="E1" s="3"/>
      <c r="F1" s="3"/>
      <c r="G1" s="3"/>
    </row>
    <row r="2" spans="1:12" ht="16.5" customHeight="1" x14ac:dyDescent="0.3">
      <c r="A2" s="1" t="s">
        <v>1</v>
      </c>
      <c r="B2" s="4">
        <f>_xlfn.STDEV.S(B18:B1275)</f>
        <v>1.5891724344755741E-2</v>
      </c>
      <c r="E2" s="5"/>
      <c r="F2" s="1" t="s">
        <v>2</v>
      </c>
    </row>
    <row r="3" spans="1:12" ht="16.5" customHeight="1" x14ac:dyDescent="0.3">
      <c r="A3" s="1" t="s">
        <v>3</v>
      </c>
      <c r="B3" s="6">
        <f>B2^2</f>
        <v>2.525469026497023E-4</v>
      </c>
      <c r="E3" s="5"/>
      <c r="F3" s="5"/>
      <c r="I3" s="5"/>
    </row>
    <row r="4" spans="1:12" ht="16.5" customHeight="1" x14ac:dyDescent="0.3">
      <c r="B4" s="6"/>
      <c r="E4" s="5"/>
      <c r="F4" s="5"/>
      <c r="I4" s="5"/>
    </row>
    <row r="5" spans="1:12" ht="16.5" customHeight="1" x14ac:dyDescent="0.3">
      <c r="B5" s="6"/>
      <c r="E5" s="5"/>
      <c r="F5" s="5"/>
      <c r="I5" s="5"/>
    </row>
    <row r="6" spans="1:12" ht="16.5" customHeight="1" x14ac:dyDescent="0.3">
      <c r="B6" s="6"/>
      <c r="E6" s="5"/>
      <c r="F6" s="5"/>
      <c r="I6" s="5"/>
    </row>
    <row r="7" spans="1:12" ht="16.5" customHeight="1" x14ac:dyDescent="0.3">
      <c r="B7" s="3"/>
      <c r="E7" s="5"/>
      <c r="F7" s="5"/>
      <c r="I7" s="5"/>
    </row>
    <row r="8" spans="1:12" ht="16.5" customHeight="1" x14ac:dyDescent="0.3">
      <c r="A8" s="1" t="s">
        <v>4</v>
      </c>
      <c r="B8" s="2">
        <v>1.7718535689345758E-3</v>
      </c>
      <c r="C8" s="2"/>
      <c r="E8" s="5"/>
      <c r="F8" s="5"/>
      <c r="I8" s="5"/>
    </row>
    <row r="9" spans="1:12" x14ac:dyDescent="0.3">
      <c r="A9" s="1" t="s">
        <v>5</v>
      </c>
      <c r="B9" s="6">
        <v>-0.99519747151861704</v>
      </c>
      <c r="C9" s="2"/>
      <c r="D9" s="3"/>
    </row>
    <row r="10" spans="1:12" x14ac:dyDescent="0.3">
      <c r="A10" s="1" t="s">
        <v>6</v>
      </c>
      <c r="B10" s="7">
        <v>0.39464237060051854</v>
      </c>
      <c r="C10" s="2"/>
      <c r="G10" s="5"/>
      <c r="J10" s="1" t="s">
        <v>7</v>
      </c>
      <c r="K10" s="1" t="s">
        <v>8</v>
      </c>
    </row>
    <row r="11" spans="1:12" x14ac:dyDescent="0.3">
      <c r="A11" s="1" t="s">
        <v>9</v>
      </c>
      <c r="B11" s="7">
        <v>-0.17018945517386105</v>
      </c>
      <c r="C11" s="2"/>
      <c r="F11" s="5"/>
      <c r="J11" s="8">
        <f>AVERAGE(J1024:J1275)</f>
        <v>6.0618973609859539E-3</v>
      </c>
      <c r="K11" s="8">
        <f>1-AVERAGE(K1024:K1275)</f>
        <v>0.58467233575900868</v>
      </c>
      <c r="L11" s="9"/>
    </row>
    <row r="12" spans="1:12" x14ac:dyDescent="0.3">
      <c r="A12" s="1" t="s">
        <v>10</v>
      </c>
      <c r="B12" s="7">
        <v>0.92587962838369453</v>
      </c>
      <c r="C12" s="2"/>
      <c r="D12" s="10"/>
      <c r="F12" s="3" t="s">
        <v>11</v>
      </c>
      <c r="G12" s="5">
        <f>SUM(G18:G1022)-COUNT(B18:B1022)/2*LN(2*PI())</f>
        <v>2361.4640281605762</v>
      </c>
    </row>
    <row r="13" spans="1:12" x14ac:dyDescent="0.3">
      <c r="A13" s="1" t="s">
        <v>12</v>
      </c>
      <c r="B13" s="4">
        <v>1.2145435485449282E-3</v>
      </c>
      <c r="C13" s="2"/>
      <c r="D13" s="10"/>
      <c r="F13" s="3"/>
      <c r="G13" s="5"/>
    </row>
    <row r="14" spans="1:12" x14ac:dyDescent="0.3">
      <c r="A14" t="s">
        <v>13</v>
      </c>
      <c r="B14" s="11">
        <v>342.24854907360202</v>
      </c>
      <c r="C14" s="2"/>
      <c r="D14" s="10"/>
      <c r="F14" s="3"/>
      <c r="G14" s="5"/>
    </row>
    <row r="15" spans="1:12" x14ac:dyDescent="0.3">
      <c r="B15" s="4"/>
      <c r="C15" s="2"/>
      <c r="D15" s="10"/>
      <c r="F15" s="3"/>
      <c r="G15" s="5"/>
    </row>
    <row r="16" spans="1:12" x14ac:dyDescent="0.3">
      <c r="H16" s="19" t="s">
        <v>14</v>
      </c>
      <c r="I16" s="19"/>
    </row>
    <row r="17" spans="1:11" x14ac:dyDescent="0.3">
      <c r="A17" s="3" t="s">
        <v>15</v>
      </c>
      <c r="B17" s="3" t="s">
        <v>16</v>
      </c>
      <c r="C17" s="3" t="s">
        <v>17</v>
      </c>
      <c r="D17" s="3" t="s">
        <v>18</v>
      </c>
      <c r="E17" s="3" t="s">
        <v>19</v>
      </c>
      <c r="F17" s="3" t="s">
        <v>20</v>
      </c>
      <c r="G17" s="3" t="s">
        <v>11</v>
      </c>
      <c r="H17" s="3" t="s">
        <v>21</v>
      </c>
      <c r="I17" s="3" t="s">
        <v>22</v>
      </c>
      <c r="J17" s="1" t="s">
        <v>23</v>
      </c>
      <c r="K17" s="1" t="s">
        <v>24</v>
      </c>
    </row>
    <row r="18" spans="1:11" hidden="1" outlineLevel="1" x14ac:dyDescent="0.3">
      <c r="A18" s="12" t="s">
        <v>25</v>
      </c>
      <c r="B18" s="13">
        <v>-2.367574074062543E-4</v>
      </c>
      <c r="C18" s="13">
        <f>B18-B$8</f>
        <v>-2.0086109763408299E-3</v>
      </c>
      <c r="D18" s="6">
        <f>C18^2</f>
        <v>4.0345180542768618E-6</v>
      </c>
      <c r="E18" s="13"/>
      <c r="F18" s="6">
        <f>B13^2</f>
        <v>1.4751160313121065E-6</v>
      </c>
      <c r="G18" s="14">
        <f>IFERROR(LN(_xlfn.GAMMA((B$14+1)/2)/(H18*SQRT(B$14*PI())*_xlfn.GAMMA(B$14/2))*(1 + D18/(H18^2*B$14))^(-(B$14+1)/2)),-10000)</f>
        <v>4.2977413182088933</v>
      </c>
      <c r="H18" s="17">
        <v>5.0000000000000001E-3</v>
      </c>
      <c r="I18" s="13">
        <f>SQRT(F18)</f>
        <v>1.2145435485449282E-3</v>
      </c>
    </row>
    <row r="19" spans="1:11" hidden="1" outlineLevel="1" x14ac:dyDescent="0.3">
      <c r="A19" s="12" t="s">
        <v>26</v>
      </c>
      <c r="B19" s="13">
        <v>7.3445844711476057E-3</v>
      </c>
      <c r="C19" s="13">
        <f t="shared" ref="C19:C82" si="0">B19-B$8</f>
        <v>5.5727309022130297E-3</v>
      </c>
      <c r="D19" s="6">
        <f t="shared" ref="D19:D82" si="1">C19^2</f>
        <v>3.1055329708480048E-5</v>
      </c>
      <c r="E19" s="13">
        <f>C18</f>
        <v>-2.0086109763408299E-3</v>
      </c>
      <c r="F19" s="6">
        <f>EXP(B$9 + B$10*ABS(E19/SQRT(H18^2)) + B$11*E19/SQRT(H18^2) + B$12*LN(H18^2))</f>
        <v>2.543205378995313E-5</v>
      </c>
      <c r="G19" s="14">
        <f t="shared" ref="G19:G82" si="2">IFERROR(LN(_xlfn.GAMMA((B$14+1)/2)/(H19*SQRT(B$14*PI())*_xlfn.GAMMA(B$14/2))*(1 + D19/(H19^2*B$14))^(-(B$14+1)/2)),-10000)</f>
        <v>3.7617895233138396</v>
      </c>
      <c r="H19" s="17">
        <v>6.1000000000000004E-3</v>
      </c>
      <c r="I19" s="13">
        <f t="shared" ref="I19:I82" si="3">SQRT(F19)</f>
        <v>5.0430203043367898E-3</v>
      </c>
    </row>
    <row r="20" spans="1:11" hidden="1" outlineLevel="1" x14ac:dyDescent="0.3">
      <c r="A20" s="12" t="s">
        <v>27</v>
      </c>
      <c r="B20" s="13">
        <v>3.2470244484694541E-3</v>
      </c>
      <c r="C20" s="13">
        <f t="shared" si="0"/>
        <v>1.4751708795348783E-3</v>
      </c>
      <c r="D20" s="6">
        <f t="shared" si="1"/>
        <v>2.1761291238277067E-6</v>
      </c>
      <c r="E20" s="13">
        <f t="shared" ref="E20:E83" si="4">C19</f>
        <v>5.5727309022130297E-3</v>
      </c>
      <c r="F20" s="6">
        <f t="shared" ref="F20:F83" si="5">EXP(B$9 + B$10*ABS(E20/SQRT(H19^2)) + B$11*E20/SQRT(H19^2) + B$12*LN(H19^2))</f>
        <v>3.5959040607026624E-5</v>
      </c>
      <c r="G20" s="14">
        <f t="shared" si="2"/>
        <v>5.0223447695045023</v>
      </c>
      <c r="H20" s="17">
        <v>2E-3</v>
      </c>
      <c r="I20" s="13">
        <f t="shared" si="3"/>
        <v>5.9965857458245874E-3</v>
      </c>
    </row>
    <row r="21" spans="1:11" hidden="1" outlineLevel="1" x14ac:dyDescent="0.3">
      <c r="A21" s="12" t="s">
        <v>28</v>
      </c>
      <c r="B21" s="13">
        <v>-2.753387769813031E-3</v>
      </c>
      <c r="C21" s="13">
        <f t="shared" si="0"/>
        <v>-4.5252413387476065E-3</v>
      </c>
      <c r="D21" s="6">
        <f t="shared" si="1"/>
        <v>2.047780917391023E-5</v>
      </c>
      <c r="E21" s="13">
        <f t="shared" si="4"/>
        <v>1.4751708795348783E-3</v>
      </c>
      <c r="F21" s="6">
        <f t="shared" si="5"/>
        <v>4.3837661886513226E-6</v>
      </c>
      <c r="G21" s="14">
        <f t="shared" si="2"/>
        <v>3.9718540810261524</v>
      </c>
      <c r="H21" s="17">
        <v>4.1999999999999997E-3</v>
      </c>
      <c r="I21" s="13">
        <f t="shared" si="3"/>
        <v>2.0937445375812502E-3</v>
      </c>
    </row>
    <row r="22" spans="1:11" hidden="1" outlineLevel="1" x14ac:dyDescent="0.3">
      <c r="A22" s="12" t="s">
        <v>29</v>
      </c>
      <c r="B22" s="13">
        <v>3.1482149496591767E-3</v>
      </c>
      <c r="C22" s="13">
        <f t="shared" si="0"/>
        <v>1.3763613807246009E-3</v>
      </c>
      <c r="D22" s="6">
        <f t="shared" si="1"/>
        <v>1.8943706503501298E-6</v>
      </c>
      <c r="E22" s="13">
        <f t="shared" si="4"/>
        <v>-4.5252413387476065E-3</v>
      </c>
      <c r="F22" s="6">
        <f t="shared" si="5"/>
        <v>2.697244705690481E-5</v>
      </c>
      <c r="G22" s="14">
        <f t="shared" si="2"/>
        <v>4.7069543084872985</v>
      </c>
      <c r="H22" s="17">
        <v>3.3E-3</v>
      </c>
      <c r="I22" s="13">
        <f t="shared" si="3"/>
        <v>5.1935004627808408E-3</v>
      </c>
    </row>
    <row r="23" spans="1:11" hidden="1" outlineLevel="1" x14ac:dyDescent="0.3">
      <c r="A23" s="12" t="s">
        <v>30</v>
      </c>
      <c r="B23" s="13">
        <v>-5.771418550675967E-3</v>
      </c>
      <c r="C23" s="13">
        <f t="shared" si="0"/>
        <v>-7.543272119610543E-3</v>
      </c>
      <c r="D23" s="6">
        <f t="shared" si="1"/>
        <v>5.6900954270493735E-5</v>
      </c>
      <c r="E23" s="13">
        <f t="shared" si="4"/>
        <v>1.3763613807246009E-3</v>
      </c>
      <c r="F23" s="6">
        <f t="shared" si="5"/>
        <v>1.0311759384039058E-5</v>
      </c>
      <c r="G23" s="14">
        <f t="shared" si="2"/>
        <v>3.349712140917394</v>
      </c>
      <c r="H23" s="17">
        <v>1.11E-2</v>
      </c>
      <c r="I23" s="13">
        <f t="shared" si="3"/>
        <v>3.2111928288471028E-3</v>
      </c>
    </row>
    <row r="24" spans="1:11" hidden="1" outlineLevel="1" x14ac:dyDescent="0.3">
      <c r="A24" s="12" t="s">
        <v>31</v>
      </c>
      <c r="B24" s="13">
        <v>1.3184218361598303E-4</v>
      </c>
      <c r="C24" s="13">
        <f t="shared" si="0"/>
        <v>-1.6400113853185928E-3</v>
      </c>
      <c r="D24" s="6">
        <f t="shared" si="1"/>
        <v>2.6896373439746098E-6</v>
      </c>
      <c r="E24" s="13">
        <f t="shared" si="4"/>
        <v>-7.543272119610543E-3</v>
      </c>
      <c r="F24" s="6">
        <f t="shared" si="5"/>
        <v>1.30287200689221E-4</v>
      </c>
      <c r="G24" s="14">
        <f t="shared" si="2"/>
        <v>4.6476767871135598</v>
      </c>
      <c r="H24" s="17">
        <v>3.3999999999999998E-3</v>
      </c>
      <c r="I24" s="13">
        <f t="shared" si="3"/>
        <v>1.1414341885944234E-2</v>
      </c>
    </row>
    <row r="25" spans="1:11" hidden="1" outlineLevel="1" x14ac:dyDescent="0.3">
      <c r="A25" s="12" t="s">
        <v>32</v>
      </c>
      <c r="B25" s="13">
        <v>9.8604298312275672E-4</v>
      </c>
      <c r="C25" s="13">
        <f t="shared" si="0"/>
        <v>-7.8581058581181904E-4</v>
      </c>
      <c r="D25" s="6">
        <f t="shared" si="1"/>
        <v>6.1749827677391421E-7</v>
      </c>
      <c r="E25" s="13">
        <f t="shared" si="4"/>
        <v>-1.6400113853185928E-3</v>
      </c>
      <c r="F25" s="6">
        <f t="shared" si="5"/>
        <v>1.3031910097220064E-5</v>
      </c>
      <c r="G25" s="14">
        <f t="shared" si="2"/>
        <v>4.3859548008547229</v>
      </c>
      <c r="H25" s="17">
        <v>4.8999999999999998E-3</v>
      </c>
      <c r="I25" s="13">
        <f t="shared" si="3"/>
        <v>3.6099736975800894E-3</v>
      </c>
    </row>
    <row r="26" spans="1:11" hidden="1" outlineLevel="1" x14ac:dyDescent="0.3">
      <c r="A26" s="12" t="s">
        <v>33</v>
      </c>
      <c r="B26" s="13">
        <v>-2.9239461918314619E-3</v>
      </c>
      <c r="C26" s="13">
        <f t="shared" si="0"/>
        <v>-4.6957997607660375E-3</v>
      </c>
      <c r="D26" s="6">
        <f t="shared" si="1"/>
        <v>2.2050535393210374E-5</v>
      </c>
      <c r="E26" s="13">
        <f t="shared" si="4"/>
        <v>-7.8581058581181904E-4</v>
      </c>
      <c r="F26" s="6">
        <f t="shared" si="5"/>
        <v>2.1376156293745917E-5</v>
      </c>
      <c r="G26" s="14">
        <f t="shared" si="2"/>
        <v>3.9309835225049743</v>
      </c>
      <c r="H26" s="17">
        <v>5.1999999999999998E-3</v>
      </c>
      <c r="I26" s="13">
        <f t="shared" si="3"/>
        <v>4.6234355509454129E-3</v>
      </c>
    </row>
    <row r="27" spans="1:11" hidden="1" outlineLevel="1" x14ac:dyDescent="0.3">
      <c r="A27" s="12" t="s">
        <v>34</v>
      </c>
      <c r="B27" s="13">
        <v>-4.7098884455100886E-3</v>
      </c>
      <c r="C27" s="13">
        <f t="shared" si="0"/>
        <v>-6.4817420144446646E-3</v>
      </c>
      <c r="D27" s="6">
        <f t="shared" si="1"/>
        <v>4.2012979541817176E-5</v>
      </c>
      <c r="E27" s="13">
        <f t="shared" si="4"/>
        <v>-4.6957997607660375E-3</v>
      </c>
      <c r="F27" s="6">
        <f t="shared" si="5"/>
        <v>3.629924758161655E-5</v>
      </c>
      <c r="G27" s="14">
        <f t="shared" si="2"/>
        <v>3.5797746052168766</v>
      </c>
      <c r="H27" s="17">
        <v>8.0000000000000002E-3</v>
      </c>
      <c r="I27" s="13">
        <f t="shared" si="3"/>
        <v>6.0248856903360876E-3</v>
      </c>
    </row>
    <row r="28" spans="1:11" hidden="1" outlineLevel="1" x14ac:dyDescent="0.3">
      <c r="A28" s="12" t="s">
        <v>35</v>
      </c>
      <c r="B28" s="13">
        <v>1.2901397509568136E-2</v>
      </c>
      <c r="C28" s="13">
        <f t="shared" si="0"/>
        <v>1.1129543940633561E-2</v>
      </c>
      <c r="D28" s="6">
        <f t="shared" si="1"/>
        <v>1.238667483264932E-4</v>
      </c>
      <c r="E28" s="13">
        <f t="shared" si="4"/>
        <v>-6.4817420144446646E-3</v>
      </c>
      <c r="F28" s="6">
        <f t="shared" si="5"/>
        <v>7.6483512967914883E-5</v>
      </c>
      <c r="G28" s="14">
        <f t="shared" si="2"/>
        <v>2.8385613634302178</v>
      </c>
      <c r="H28" s="17">
        <v>7.3000000000000001E-3</v>
      </c>
      <c r="I28" s="13">
        <f t="shared" si="3"/>
        <v>8.7454852905893606E-3</v>
      </c>
    </row>
    <row r="29" spans="1:11" hidden="1" outlineLevel="1" x14ac:dyDescent="0.3">
      <c r="A29" s="12" t="s">
        <v>36</v>
      </c>
      <c r="B29" s="13">
        <v>-1.5468385710191476E-3</v>
      </c>
      <c r="C29" s="13">
        <f t="shared" si="0"/>
        <v>-3.3186921399537233E-3</v>
      </c>
      <c r="D29" s="6">
        <f t="shared" si="1"/>
        <v>1.1013717519790624E-5</v>
      </c>
      <c r="E29" s="13">
        <f t="shared" si="4"/>
        <v>1.1129543940633561E-2</v>
      </c>
      <c r="F29" s="6">
        <f t="shared" si="5"/>
        <v>5.7516843580100477E-5</v>
      </c>
      <c r="G29" s="14">
        <f t="shared" si="2"/>
        <v>3.7040954123596364</v>
      </c>
      <c r="H29" s="17">
        <v>1.8E-3</v>
      </c>
      <c r="I29" s="13">
        <f t="shared" si="3"/>
        <v>7.5839859955105721E-3</v>
      </c>
    </row>
    <row r="30" spans="1:11" hidden="1" outlineLevel="1" x14ac:dyDescent="0.3">
      <c r="A30" s="12" t="s">
        <v>37</v>
      </c>
      <c r="B30" s="13">
        <v>1.1669799092076643E-3</v>
      </c>
      <c r="C30" s="13">
        <f t="shared" si="0"/>
        <v>-6.0487365972691147E-4</v>
      </c>
      <c r="D30" s="6">
        <f t="shared" si="1"/>
        <v>3.6587214423142748E-7</v>
      </c>
      <c r="E30" s="13">
        <f t="shared" si="4"/>
        <v>-3.3186921399537233E-3</v>
      </c>
      <c r="F30" s="6">
        <f t="shared" si="5"/>
        <v>8.6593808565638102E-6</v>
      </c>
      <c r="G30" s="14">
        <f t="shared" si="2"/>
        <v>5.2954170443492412</v>
      </c>
      <c r="H30" s="17">
        <v>1.9E-3</v>
      </c>
      <c r="I30" s="13">
        <f t="shared" si="3"/>
        <v>2.9426825952799957E-3</v>
      </c>
    </row>
    <row r="31" spans="1:11" hidden="1" outlineLevel="1" x14ac:dyDescent="0.3">
      <c r="A31" s="12" t="s">
        <v>38</v>
      </c>
      <c r="B31" s="13">
        <v>1.0513390800037305E-2</v>
      </c>
      <c r="C31" s="13">
        <f t="shared" si="0"/>
        <v>8.7415372311027296E-3</v>
      </c>
      <c r="D31" s="6">
        <f t="shared" si="1"/>
        <v>7.6414473162755169E-5</v>
      </c>
      <c r="E31" s="13">
        <f t="shared" si="4"/>
        <v>-6.0487365972691147E-4</v>
      </c>
      <c r="F31" s="6">
        <f t="shared" si="5"/>
        <v>4.0438166704606443E-6</v>
      </c>
      <c r="G31" s="14">
        <f t="shared" si="2"/>
        <v>2.8526974113972607</v>
      </c>
      <c r="H31" s="17">
        <v>5.0000000000000001E-3</v>
      </c>
      <c r="I31" s="13">
        <f t="shared" si="3"/>
        <v>2.0109243323558059E-3</v>
      </c>
    </row>
    <row r="32" spans="1:11" hidden="1" outlineLevel="1" x14ac:dyDescent="0.3">
      <c r="A32" s="12" t="s">
        <v>39</v>
      </c>
      <c r="B32" s="13">
        <v>7.1086046239408386E-4</v>
      </c>
      <c r="C32" s="13">
        <f t="shared" si="0"/>
        <v>-1.0609931065404918E-3</v>
      </c>
      <c r="D32" s="6">
        <f t="shared" si="1"/>
        <v>1.1257063721264433E-6</v>
      </c>
      <c r="E32" s="13">
        <f t="shared" si="4"/>
        <v>8.7415372311027296E-3</v>
      </c>
      <c r="F32" s="6">
        <f t="shared" si="5"/>
        <v>3.0009606918479266E-5</v>
      </c>
      <c r="G32" s="14">
        <f t="shared" si="2"/>
        <v>5.226160290303036</v>
      </c>
      <c r="H32" s="17">
        <v>1.8E-3</v>
      </c>
      <c r="I32" s="13">
        <f t="shared" si="3"/>
        <v>5.4781024925131937E-3</v>
      </c>
    </row>
    <row r="33" spans="1:9" hidden="1" outlineLevel="1" x14ac:dyDescent="0.3">
      <c r="A33" s="12" t="s">
        <v>40</v>
      </c>
      <c r="B33" s="13">
        <v>3.1694088692039253E-3</v>
      </c>
      <c r="C33" s="13">
        <f t="shared" si="0"/>
        <v>1.3975553002693495E-3</v>
      </c>
      <c r="D33" s="6">
        <f t="shared" si="1"/>
        <v>1.9531608173109516E-6</v>
      </c>
      <c r="E33" s="13">
        <f t="shared" si="4"/>
        <v>-1.0609931065404918E-3</v>
      </c>
      <c r="F33" s="6">
        <f t="shared" si="5"/>
        <v>4.2639140155668468E-6</v>
      </c>
      <c r="G33" s="14">
        <f t="shared" si="2"/>
        <v>5.0241986777172611</v>
      </c>
      <c r="H33" s="17">
        <v>2.0999999999999999E-3</v>
      </c>
      <c r="I33" s="13">
        <f t="shared" si="3"/>
        <v>2.0649246997328612E-3</v>
      </c>
    </row>
    <row r="34" spans="1:9" hidden="1" outlineLevel="1" x14ac:dyDescent="0.3">
      <c r="A34" s="12" t="s">
        <v>41</v>
      </c>
      <c r="B34" s="13">
        <v>-1.5456492478433934E-3</v>
      </c>
      <c r="C34" s="13">
        <f t="shared" si="0"/>
        <v>-3.317502816777969E-3</v>
      </c>
      <c r="D34" s="6">
        <f t="shared" si="1"/>
        <v>1.1005824939329758E-5</v>
      </c>
      <c r="E34" s="13">
        <f t="shared" si="4"/>
        <v>1.3975553002693495E-3</v>
      </c>
      <c r="F34" s="6">
        <f t="shared" si="5"/>
        <v>4.7212643423664413E-6</v>
      </c>
      <c r="G34" s="14">
        <f t="shared" si="2"/>
        <v>4.2394361214927603</v>
      </c>
      <c r="H34" s="17">
        <v>2.7000000000000001E-3</v>
      </c>
      <c r="I34" s="13">
        <f t="shared" si="3"/>
        <v>2.1728470591292066E-3</v>
      </c>
    </row>
    <row r="35" spans="1:9" hidden="1" outlineLevel="1" x14ac:dyDescent="0.3">
      <c r="A35" s="12" t="s">
        <v>42</v>
      </c>
      <c r="B35" s="13">
        <v>4.9076009534408833E-3</v>
      </c>
      <c r="C35" s="13">
        <f t="shared" si="0"/>
        <v>3.1357473845063074E-3</v>
      </c>
      <c r="D35" s="6">
        <f t="shared" si="1"/>
        <v>9.8329116594381468E-6</v>
      </c>
      <c r="E35" s="13">
        <f t="shared" si="4"/>
        <v>-3.317502816777969E-3</v>
      </c>
      <c r="F35" s="6">
        <f t="shared" si="5"/>
        <v>1.2962855722889306E-5</v>
      </c>
      <c r="G35" s="14">
        <f t="shared" si="2"/>
        <v>4.1326752070645885</v>
      </c>
      <c r="H35" s="17">
        <v>5.4000000000000003E-3</v>
      </c>
      <c r="I35" s="13">
        <f t="shared" si="3"/>
        <v>3.6003966063323225E-3</v>
      </c>
    </row>
    <row r="36" spans="1:9" hidden="1" outlineLevel="1" x14ac:dyDescent="0.3">
      <c r="A36" s="12" t="s">
        <v>43</v>
      </c>
      <c r="B36" s="13">
        <v>-1.2808153691539826E-2</v>
      </c>
      <c r="C36" s="13">
        <f t="shared" si="0"/>
        <v>-1.4580007260474401E-2</v>
      </c>
      <c r="D36" s="6">
        <f t="shared" si="1"/>
        <v>2.1257661171548625E-4</v>
      </c>
      <c r="E36" s="13">
        <f t="shared" si="4"/>
        <v>3.1357473845063074E-3</v>
      </c>
      <c r="F36" s="6">
        <f t="shared" si="5"/>
        <v>2.6627822566469153E-5</v>
      </c>
      <c r="G36" s="14">
        <f t="shared" si="2"/>
        <v>2.5299770302239666</v>
      </c>
      <c r="H36" s="17">
        <v>9.2999999999999992E-3</v>
      </c>
      <c r="I36" s="13">
        <f t="shared" si="3"/>
        <v>5.1602153604737421E-3</v>
      </c>
    </row>
    <row r="37" spans="1:9" hidden="1" outlineLevel="1" x14ac:dyDescent="0.3">
      <c r="A37" s="12" t="s">
        <v>44</v>
      </c>
      <c r="B37" s="13">
        <v>7.238854359693671E-3</v>
      </c>
      <c r="C37" s="13">
        <f t="shared" si="0"/>
        <v>5.467000790759095E-3</v>
      </c>
      <c r="D37" s="6">
        <f t="shared" si="1"/>
        <v>2.9888097646160569E-5</v>
      </c>
      <c r="E37" s="13">
        <f t="shared" si="4"/>
        <v>-1.4580007260474401E-2</v>
      </c>
      <c r="F37" s="6">
        <f t="shared" si="5"/>
        <v>1.5505410089478857E-4</v>
      </c>
      <c r="G37" s="14">
        <f t="shared" si="2"/>
        <v>3.7774821890784516</v>
      </c>
      <c r="H37" s="17">
        <v>6.1000000000000004E-3</v>
      </c>
      <c r="I37" s="13">
        <f t="shared" si="3"/>
        <v>1.2452072152649476E-2</v>
      </c>
    </row>
    <row r="38" spans="1:9" hidden="1" outlineLevel="1" x14ac:dyDescent="0.3">
      <c r="A38" s="12" t="s">
        <v>45</v>
      </c>
      <c r="B38" s="13">
        <v>-3.8450485952076507E-3</v>
      </c>
      <c r="C38" s="13">
        <f t="shared" si="0"/>
        <v>-5.6169021641422267E-3</v>
      </c>
      <c r="D38" s="6">
        <f t="shared" si="1"/>
        <v>3.1549589921545633E-5</v>
      </c>
      <c r="E38" s="13">
        <f t="shared" si="4"/>
        <v>5.467000790759095E-3</v>
      </c>
      <c r="F38" s="6">
        <f t="shared" si="5"/>
        <v>3.58194173751169E-5</v>
      </c>
      <c r="G38" s="14">
        <f t="shared" si="2"/>
        <v>3.1647132355595446</v>
      </c>
      <c r="H38" s="17">
        <v>1.5800000000000002E-2</v>
      </c>
      <c r="I38" s="13">
        <f t="shared" si="3"/>
        <v>5.9849325288692185E-3</v>
      </c>
    </row>
    <row r="39" spans="1:9" hidden="1" outlineLevel="1" x14ac:dyDescent="0.3">
      <c r="A39" s="12" t="s">
        <v>46</v>
      </c>
      <c r="B39" s="13">
        <v>-1.0602787731065089E-2</v>
      </c>
      <c r="C39" s="13">
        <f t="shared" si="0"/>
        <v>-1.2374641299999664E-2</v>
      </c>
      <c r="D39" s="6">
        <f t="shared" si="1"/>
        <v>1.5313174730365739E-4</v>
      </c>
      <c r="E39" s="13">
        <f t="shared" si="4"/>
        <v>-5.6169021641422267E-3</v>
      </c>
      <c r="F39" s="6">
        <f t="shared" si="5"/>
        <v>2.0861387427932389E-4</v>
      </c>
      <c r="G39" s="14">
        <f t="shared" si="2"/>
        <v>2.9484397095344685</v>
      </c>
      <c r="H39" s="17">
        <v>1.0699999999999999E-2</v>
      </c>
      <c r="I39" s="13">
        <f t="shared" si="3"/>
        <v>1.4443471683751241E-2</v>
      </c>
    </row>
    <row r="40" spans="1:9" hidden="1" outlineLevel="1" x14ac:dyDescent="0.3">
      <c r="A40" s="12" t="s">
        <v>47</v>
      </c>
      <c r="B40" s="13">
        <v>-1.9442181165884103E-3</v>
      </c>
      <c r="C40" s="13">
        <f t="shared" si="0"/>
        <v>-3.7160716855229861E-3</v>
      </c>
      <c r="D40" s="6">
        <f t="shared" si="1"/>
        <v>1.3809188771945647E-5</v>
      </c>
      <c r="E40" s="13">
        <f t="shared" si="4"/>
        <v>-1.2374641299999664E-2</v>
      </c>
      <c r="F40" s="6">
        <f t="shared" si="5"/>
        <v>1.5936017950047326E-4</v>
      </c>
      <c r="G40" s="14">
        <f t="shared" si="2"/>
        <v>3.5656131514593876</v>
      </c>
      <c r="H40" s="17">
        <v>1.06E-2</v>
      </c>
      <c r="I40" s="13">
        <f t="shared" si="3"/>
        <v>1.2623794180058278E-2</v>
      </c>
    </row>
    <row r="41" spans="1:9" hidden="1" outlineLevel="1" x14ac:dyDescent="0.3">
      <c r="A41" s="12" t="s">
        <v>48</v>
      </c>
      <c r="B41" s="13">
        <v>2.0932763565751334E-3</v>
      </c>
      <c r="C41" s="13">
        <f t="shared" si="0"/>
        <v>3.2142278764055762E-4</v>
      </c>
      <c r="D41" s="6">
        <f t="shared" si="1"/>
        <v>1.03312608414627E-7</v>
      </c>
      <c r="E41" s="13">
        <f t="shared" si="4"/>
        <v>-3.7160716855229861E-3</v>
      </c>
      <c r="F41" s="6">
        <f t="shared" si="5"/>
        <v>9.9341283566449411E-5</v>
      </c>
      <c r="G41" s="14">
        <f t="shared" si="2"/>
        <v>4.3185351426454694</v>
      </c>
      <c r="H41" s="17">
        <v>5.3E-3</v>
      </c>
      <c r="I41" s="13">
        <f t="shared" si="3"/>
        <v>9.9670097605274472E-3</v>
      </c>
    </row>
    <row r="42" spans="1:9" hidden="1" outlineLevel="1" x14ac:dyDescent="0.3">
      <c r="A42" s="12" t="s">
        <v>49</v>
      </c>
      <c r="B42" s="13">
        <v>5.3660309402016812E-3</v>
      </c>
      <c r="C42" s="13">
        <f t="shared" si="0"/>
        <v>3.5941773712671052E-3</v>
      </c>
      <c r="D42" s="6">
        <f t="shared" si="1"/>
        <v>1.2918110976128519E-5</v>
      </c>
      <c r="E42" s="13">
        <f t="shared" si="4"/>
        <v>3.2142278764055762E-4</v>
      </c>
      <c r="F42" s="6">
        <f t="shared" si="5"/>
        <v>2.2888096599862649E-5</v>
      </c>
      <c r="G42" s="14">
        <f t="shared" si="2"/>
        <v>4.1475224243854143</v>
      </c>
      <c r="H42" s="17">
        <v>4.7000000000000002E-3</v>
      </c>
      <c r="I42" s="13">
        <f t="shared" si="3"/>
        <v>4.7841505619976733E-3</v>
      </c>
    </row>
    <row r="43" spans="1:9" hidden="1" outlineLevel="1" x14ac:dyDescent="0.3">
      <c r="A43" s="12" t="s">
        <v>50</v>
      </c>
      <c r="B43" s="13">
        <v>3.9903604716277092E-3</v>
      </c>
      <c r="C43" s="13">
        <f t="shared" si="0"/>
        <v>2.2185069026931332E-3</v>
      </c>
      <c r="D43" s="6">
        <f t="shared" si="1"/>
        <v>4.9217728772970788E-6</v>
      </c>
      <c r="E43" s="13">
        <f t="shared" si="4"/>
        <v>3.5941773712671052E-3</v>
      </c>
      <c r="F43" s="6">
        <f t="shared" si="5"/>
        <v>2.1459551185293485E-5</v>
      </c>
      <c r="G43" s="14">
        <f t="shared" si="2"/>
        <v>3.905243800483944</v>
      </c>
      <c r="H43" s="17">
        <v>7.7000000000000002E-3</v>
      </c>
      <c r="I43" s="13">
        <f t="shared" si="3"/>
        <v>4.6324454864891274E-3</v>
      </c>
    </row>
    <row r="44" spans="1:9" hidden="1" outlineLevel="1" x14ac:dyDescent="0.3">
      <c r="A44" s="12" t="s">
        <v>51</v>
      </c>
      <c r="B44" s="13">
        <v>5.103852376074111E-3</v>
      </c>
      <c r="C44" s="13">
        <f t="shared" si="0"/>
        <v>3.331998807139535E-3</v>
      </c>
      <c r="D44" s="6">
        <f t="shared" si="1"/>
        <v>1.1102216050779284E-5</v>
      </c>
      <c r="E44" s="13">
        <f t="shared" si="4"/>
        <v>2.2185069026931332E-3</v>
      </c>
      <c r="F44" s="6">
        <f t="shared" si="5"/>
        <v>4.8102339769498386E-5</v>
      </c>
      <c r="G44" s="14">
        <f t="shared" si="2"/>
        <v>4.2498136213737121</v>
      </c>
      <c r="H44" s="17">
        <v>2.8E-3</v>
      </c>
      <c r="I44" s="13">
        <f t="shared" si="3"/>
        <v>6.9355850344075794E-3</v>
      </c>
    </row>
    <row r="45" spans="1:9" hidden="1" outlineLevel="1" x14ac:dyDescent="0.3">
      <c r="A45" s="12" t="s">
        <v>52</v>
      </c>
      <c r="B45" s="13">
        <v>-1.8577028651166976E-3</v>
      </c>
      <c r="C45" s="13">
        <f t="shared" si="0"/>
        <v>-3.6295564340512732E-3</v>
      </c>
      <c r="D45" s="6">
        <f t="shared" si="1"/>
        <v>1.3173679907962993E-5</v>
      </c>
      <c r="E45" s="13">
        <f t="shared" si="4"/>
        <v>3.331998807139535E-3</v>
      </c>
      <c r="F45" s="6">
        <f t="shared" si="5"/>
        <v>9.0477803782221731E-6</v>
      </c>
      <c r="G45" s="14">
        <f t="shared" si="2"/>
        <v>4.0910338723121713</v>
      </c>
      <c r="H45" s="17">
        <v>2.7000000000000001E-3</v>
      </c>
      <c r="I45" s="13">
        <f t="shared" si="3"/>
        <v>3.0079528550531129E-3</v>
      </c>
    </row>
    <row r="46" spans="1:9" hidden="1" outlineLevel="1" x14ac:dyDescent="0.3">
      <c r="A46" s="12" t="s">
        <v>53</v>
      </c>
      <c r="B46" s="13">
        <v>1.962423435823223E-3</v>
      </c>
      <c r="C46" s="13">
        <f t="shared" si="0"/>
        <v>1.9056986688864726E-4</v>
      </c>
      <c r="D46" s="6">
        <f t="shared" si="1"/>
        <v>3.6316874165956737E-8</v>
      </c>
      <c r="E46" s="13">
        <f t="shared" si="4"/>
        <v>-3.6295564340512732E-3</v>
      </c>
      <c r="F46" s="6">
        <f t="shared" si="5"/>
        <v>1.3837311667351444E-5</v>
      </c>
      <c r="G46" s="14">
        <f t="shared" si="2"/>
        <v>4.6518240376803996</v>
      </c>
      <c r="H46" s="17">
        <v>3.8E-3</v>
      </c>
      <c r="I46" s="13">
        <f t="shared" si="3"/>
        <v>3.7198537158538163E-3</v>
      </c>
    </row>
    <row r="47" spans="1:9" hidden="1" outlineLevel="1" x14ac:dyDescent="0.3">
      <c r="A47" s="12" t="s">
        <v>54</v>
      </c>
      <c r="B47" s="13">
        <v>-2.8065175608815844E-3</v>
      </c>
      <c r="C47" s="13">
        <f t="shared" si="0"/>
        <v>-4.5783711298161599E-3</v>
      </c>
      <c r="D47" s="6">
        <f t="shared" si="1"/>
        <v>2.0961482202334101E-5</v>
      </c>
      <c r="E47" s="13">
        <f t="shared" si="4"/>
        <v>1.9056986688864726E-4</v>
      </c>
      <c r="F47" s="6">
        <f t="shared" si="5"/>
        <v>1.2331663144243104E-5</v>
      </c>
      <c r="G47" s="14">
        <f t="shared" si="2"/>
        <v>3.965712571120624</v>
      </c>
      <c r="H47" s="17">
        <v>4.4999999999999997E-3</v>
      </c>
      <c r="I47" s="13">
        <f t="shared" si="3"/>
        <v>3.5116467852338317E-3</v>
      </c>
    </row>
    <row r="48" spans="1:9" hidden="1" outlineLevel="1" x14ac:dyDescent="0.3">
      <c r="A48" s="12" t="s">
        <v>55</v>
      </c>
      <c r="B48" s="13">
        <v>1.1607374807716047E-2</v>
      </c>
      <c r="C48" s="13">
        <f t="shared" si="0"/>
        <v>9.8355212387814719E-3</v>
      </c>
      <c r="D48" s="6">
        <f t="shared" si="1"/>
        <v>9.6737478038521425E-5</v>
      </c>
      <c r="E48" s="13">
        <f t="shared" si="4"/>
        <v>-4.5783711298161599E-3</v>
      </c>
      <c r="F48" s="6">
        <f t="shared" si="5"/>
        <v>2.9626563520025819E-5</v>
      </c>
      <c r="G48" s="14">
        <f t="shared" si="2"/>
        <v>2.6871454327679705</v>
      </c>
      <c r="H48" s="17">
        <v>5.4999999999999997E-3</v>
      </c>
      <c r="I48" s="13">
        <f t="shared" si="3"/>
        <v>5.4430288920807521E-3</v>
      </c>
    </row>
    <row r="49" spans="1:9" hidden="1" outlineLevel="1" x14ac:dyDescent="0.3">
      <c r="A49" s="12" t="s">
        <v>56</v>
      </c>
      <c r="B49" s="13">
        <v>8.3524396411382065E-3</v>
      </c>
      <c r="C49" s="13">
        <f t="shared" si="0"/>
        <v>6.5805860722036305E-3</v>
      </c>
      <c r="D49" s="6">
        <f t="shared" si="1"/>
        <v>4.3304113053680408E-5</v>
      </c>
      <c r="E49" s="13">
        <f t="shared" si="4"/>
        <v>9.8355212387814719E-3</v>
      </c>
      <c r="F49" s="6">
        <f t="shared" si="5"/>
        <v>3.612482345373108E-5</v>
      </c>
      <c r="G49" s="14">
        <f t="shared" si="2"/>
        <v>3.6021830373230075</v>
      </c>
      <c r="H49" s="17">
        <v>6.7999999999999996E-3</v>
      </c>
      <c r="I49" s="13">
        <f t="shared" si="3"/>
        <v>6.010392953354305E-3</v>
      </c>
    </row>
    <row r="50" spans="1:9" hidden="1" outlineLevel="1" x14ac:dyDescent="0.3">
      <c r="A50" s="12" t="s">
        <v>57</v>
      </c>
      <c r="B50" s="13">
        <v>-4.4288149784848232E-3</v>
      </c>
      <c r="C50" s="13">
        <f t="shared" si="0"/>
        <v>-6.2006685474193992E-3</v>
      </c>
      <c r="D50" s="6">
        <f t="shared" si="1"/>
        <v>3.8448290434956204E-5</v>
      </c>
      <c r="E50" s="13">
        <f t="shared" si="4"/>
        <v>6.5805860722036305E-3</v>
      </c>
      <c r="F50" s="6">
        <f t="shared" si="5"/>
        <v>4.4509517607422334E-5</v>
      </c>
      <c r="G50" s="14">
        <f t="shared" si="2"/>
        <v>3.2771502313749168</v>
      </c>
      <c r="H50" s="17">
        <v>3.7000000000000002E-3</v>
      </c>
      <c r="I50" s="13">
        <f t="shared" si="3"/>
        <v>6.6715453687599497E-3</v>
      </c>
    </row>
    <row r="51" spans="1:9" hidden="1" outlineLevel="1" x14ac:dyDescent="0.3">
      <c r="A51" s="12" t="s">
        <v>58</v>
      </c>
      <c r="B51" s="13">
        <v>-4.1508645956317604E-4</v>
      </c>
      <c r="C51" s="13">
        <f t="shared" si="0"/>
        <v>-2.186940028497752E-3</v>
      </c>
      <c r="D51" s="6">
        <f t="shared" si="1"/>
        <v>4.7827066882457485E-6</v>
      </c>
      <c r="E51" s="13">
        <f t="shared" si="4"/>
        <v>-6.2006685474193992E-3</v>
      </c>
      <c r="F51" s="6">
        <f t="shared" si="5"/>
        <v>2.9907453334522299E-5</v>
      </c>
      <c r="G51" s="14">
        <f t="shared" si="2"/>
        <v>4.045967141681432</v>
      </c>
      <c r="H51" s="17">
        <v>6.6E-3</v>
      </c>
      <c r="I51" s="13">
        <f t="shared" si="3"/>
        <v>5.4687707334027356E-3</v>
      </c>
    </row>
    <row r="52" spans="1:9" hidden="1" outlineLevel="1" x14ac:dyDescent="0.3">
      <c r="A52" s="12" t="s">
        <v>59</v>
      </c>
      <c r="B52" s="13">
        <v>6.3189703330193833E-4</v>
      </c>
      <c r="C52" s="13">
        <f t="shared" si="0"/>
        <v>-1.1399565356326373E-3</v>
      </c>
      <c r="D52" s="6">
        <f t="shared" si="1"/>
        <v>1.2995009031315643E-6</v>
      </c>
      <c r="E52" s="13">
        <f t="shared" si="4"/>
        <v>-2.186940028497752E-3</v>
      </c>
      <c r="F52" s="6">
        <f t="shared" si="5"/>
        <v>4.0868990262624128E-5</v>
      </c>
      <c r="G52" s="14">
        <f t="shared" si="2"/>
        <v>4.6321597037952271</v>
      </c>
      <c r="H52" s="17">
        <v>3.7000000000000002E-3</v>
      </c>
      <c r="I52" s="13">
        <f t="shared" si="3"/>
        <v>6.3928859103400343E-3</v>
      </c>
    </row>
    <row r="53" spans="1:9" hidden="1" outlineLevel="1" x14ac:dyDescent="0.3">
      <c r="A53" s="12" t="s">
        <v>60</v>
      </c>
      <c r="B53" s="13">
        <v>-7.7556569912589615E-4</v>
      </c>
      <c r="C53" s="13">
        <f t="shared" si="0"/>
        <v>-2.5474192680604718E-3</v>
      </c>
      <c r="D53" s="6">
        <f t="shared" si="1"/>
        <v>6.4893449272857498E-6</v>
      </c>
      <c r="E53" s="13">
        <f t="shared" si="4"/>
        <v>-1.1399565356326373E-3</v>
      </c>
      <c r="F53" s="6">
        <f t="shared" si="5"/>
        <v>1.3812214990791924E-5</v>
      </c>
      <c r="G53" s="14">
        <f t="shared" si="2"/>
        <v>4.5285968208819796</v>
      </c>
      <c r="H53" s="17">
        <v>2.2000000000000001E-3</v>
      </c>
      <c r="I53" s="13">
        <f t="shared" si="3"/>
        <v>3.7164788430437655E-3</v>
      </c>
    </row>
    <row r="54" spans="1:9" hidden="1" outlineLevel="1" x14ac:dyDescent="0.3">
      <c r="A54" s="12" t="s">
        <v>61</v>
      </c>
      <c r="B54" s="13">
        <v>-3.4124445454027205E-3</v>
      </c>
      <c r="C54" s="13">
        <f t="shared" si="0"/>
        <v>-5.1842981143372961E-3</v>
      </c>
      <c r="D54" s="6">
        <f t="shared" si="1"/>
        <v>2.6876946938321245E-5</v>
      </c>
      <c r="E54" s="13">
        <f t="shared" si="4"/>
        <v>-2.5474192680604718E-3</v>
      </c>
      <c r="F54" s="6">
        <f t="shared" si="5"/>
        <v>8.5239118563760069E-6</v>
      </c>
      <c r="G54" s="14">
        <f t="shared" si="2"/>
        <v>3.8414511533790408</v>
      </c>
      <c r="H54" s="17">
        <v>5.1000000000000004E-3</v>
      </c>
      <c r="I54" s="13">
        <f t="shared" si="3"/>
        <v>2.9195739169228115E-3</v>
      </c>
    </row>
    <row r="55" spans="1:9" hidden="1" outlineLevel="1" x14ac:dyDescent="0.3">
      <c r="A55" s="12" t="s">
        <v>62</v>
      </c>
      <c r="B55" s="13">
        <v>4.4538647381189454E-4</v>
      </c>
      <c r="C55" s="13">
        <f t="shared" si="0"/>
        <v>-1.3264670951226812E-3</v>
      </c>
      <c r="D55" s="6">
        <f t="shared" si="1"/>
        <v>1.7595149544432041E-6</v>
      </c>
      <c r="E55" s="13">
        <f t="shared" si="4"/>
        <v>-5.1842981143372961E-3</v>
      </c>
      <c r="F55" s="6">
        <f t="shared" si="5"/>
        <v>3.7335421377359526E-5</v>
      </c>
      <c r="G55" s="14">
        <f t="shared" si="2"/>
        <v>4.9595039218822938</v>
      </c>
      <c r="H55" s="17">
        <v>2.3999999999999998E-3</v>
      </c>
      <c r="I55" s="13">
        <f t="shared" si="3"/>
        <v>6.1102717924294931E-3</v>
      </c>
    </row>
    <row r="56" spans="1:9" hidden="1" outlineLevel="1" x14ac:dyDescent="0.3">
      <c r="A56" s="12" t="s">
        <v>63</v>
      </c>
      <c r="B56" s="13">
        <v>1.5580117626560796E-3</v>
      </c>
      <c r="C56" s="13">
        <f t="shared" si="0"/>
        <v>-2.1384180627849621E-4</v>
      </c>
      <c r="D56" s="6">
        <f t="shared" si="1"/>
        <v>4.5728318112449903E-8</v>
      </c>
      <c r="E56" s="13">
        <f t="shared" si="4"/>
        <v>-1.3264670951226812E-3</v>
      </c>
      <c r="F56" s="6">
        <f t="shared" si="5"/>
        <v>7.1146081518596038E-6</v>
      </c>
      <c r="G56" s="14">
        <f t="shared" si="2"/>
        <v>4.9206489374273277</v>
      </c>
      <c r="H56" s="17">
        <v>2.8999999999999998E-3</v>
      </c>
      <c r="I56" s="13">
        <f t="shared" si="3"/>
        <v>2.6673222812138024E-3</v>
      </c>
    </row>
    <row r="57" spans="1:9" hidden="1" outlineLevel="1" x14ac:dyDescent="0.3">
      <c r="A57" s="12" t="s">
        <v>64</v>
      </c>
      <c r="B57" s="13">
        <v>-6.7520855938674514E-3</v>
      </c>
      <c r="C57" s="13">
        <f t="shared" si="0"/>
        <v>-8.5239391628020265E-3</v>
      </c>
      <c r="D57" s="6">
        <f t="shared" si="1"/>
        <v>7.2657538851150108E-5</v>
      </c>
      <c r="E57" s="13">
        <f t="shared" si="4"/>
        <v>-2.1384180627849621E-4</v>
      </c>
      <c r="F57" s="6">
        <f t="shared" si="5"/>
        <v>7.7063999820743735E-6</v>
      </c>
      <c r="G57" s="14">
        <f t="shared" si="2"/>
        <v>1.106600404111356</v>
      </c>
      <c r="H57" s="17">
        <v>3.0999999999999999E-3</v>
      </c>
      <c r="I57" s="13">
        <f t="shared" si="3"/>
        <v>2.7760403422995086E-3</v>
      </c>
    </row>
    <row r="58" spans="1:9" hidden="1" outlineLevel="1" x14ac:dyDescent="0.3">
      <c r="A58" s="12" t="s">
        <v>65</v>
      </c>
      <c r="B58" s="13">
        <v>1.4882782543141418E-2</v>
      </c>
      <c r="C58" s="13">
        <f t="shared" si="0"/>
        <v>1.3110928974206843E-2</v>
      </c>
      <c r="D58" s="6">
        <f t="shared" si="1"/>
        <v>1.7189645856669649E-4</v>
      </c>
      <c r="E58" s="13">
        <f t="shared" si="4"/>
        <v>-8.5239391628020265E-3</v>
      </c>
      <c r="F58" s="6">
        <f t="shared" si="5"/>
        <v>3.952731178154366E-5</v>
      </c>
      <c r="G58" s="14">
        <f t="shared" si="2"/>
        <v>2.4991293853955101</v>
      </c>
      <c r="H58" s="17">
        <v>7.7000000000000002E-3</v>
      </c>
      <c r="I58" s="13">
        <f t="shared" si="3"/>
        <v>6.2870749782027941E-3</v>
      </c>
    </row>
    <row r="59" spans="1:9" hidden="1" outlineLevel="1" x14ac:dyDescent="0.3">
      <c r="A59" s="12" t="s">
        <v>66</v>
      </c>
      <c r="B59" s="13">
        <v>8.3326531719405596E-3</v>
      </c>
      <c r="C59" s="13">
        <f t="shared" si="0"/>
        <v>6.5607996030059837E-3</v>
      </c>
      <c r="D59" s="6">
        <f t="shared" si="1"/>
        <v>4.304409143080347E-5</v>
      </c>
      <c r="E59" s="13">
        <f t="shared" si="4"/>
        <v>1.3110928974206843E-2</v>
      </c>
      <c r="F59" s="6">
        <f t="shared" si="5"/>
        <v>6.6078403864744083E-5</v>
      </c>
      <c r="G59" s="14">
        <f t="shared" si="2"/>
        <v>2.9822720238592297</v>
      </c>
      <c r="H59" s="17">
        <v>3.5000000000000001E-3</v>
      </c>
      <c r="I59" s="13">
        <f t="shared" si="3"/>
        <v>8.1288623967160425E-3</v>
      </c>
    </row>
    <row r="60" spans="1:9" hidden="1" outlineLevel="1" x14ac:dyDescent="0.3">
      <c r="A60" s="12" t="s">
        <v>67</v>
      </c>
      <c r="B60" s="13">
        <v>1.7506353704295507E-3</v>
      </c>
      <c r="C60" s="13">
        <f t="shared" si="0"/>
        <v>-2.1218198505025066E-5</v>
      </c>
      <c r="D60" s="6">
        <f t="shared" si="1"/>
        <v>4.5021194779864796E-10</v>
      </c>
      <c r="E60" s="13">
        <f t="shared" si="4"/>
        <v>6.5607996030059837E-3</v>
      </c>
      <c r="F60" s="6">
        <f t="shared" si="5"/>
        <v>1.5948565685796014E-5</v>
      </c>
      <c r="G60" s="14">
        <f t="shared" si="2"/>
        <v>4.6017778121795905</v>
      </c>
      <c r="H60" s="17">
        <v>4.0000000000000001E-3</v>
      </c>
      <c r="I60" s="13">
        <f t="shared" si="3"/>
        <v>3.9935655354327183E-3</v>
      </c>
    </row>
    <row r="61" spans="1:9" hidden="1" outlineLevel="1" x14ac:dyDescent="0.3">
      <c r="A61" s="12" t="s">
        <v>68</v>
      </c>
      <c r="B61" s="13">
        <v>8.252201148917053E-3</v>
      </c>
      <c r="C61" s="13">
        <f t="shared" si="0"/>
        <v>6.480347579982477E-3</v>
      </c>
      <c r="D61" s="6">
        <f t="shared" si="1"/>
        <v>4.1994904757384746E-5</v>
      </c>
      <c r="E61" s="13">
        <f t="shared" si="4"/>
        <v>-2.1218198505025066E-5</v>
      </c>
      <c r="F61" s="6">
        <f t="shared" si="5"/>
        <v>1.3448840570094246E-5</v>
      </c>
      <c r="G61" s="14">
        <f t="shared" si="2"/>
        <v>3.523999931187844</v>
      </c>
      <c r="H61" s="17">
        <v>4.8999999999999998E-3</v>
      </c>
      <c r="I61" s="13">
        <f t="shared" si="3"/>
        <v>3.6672660893497006E-3</v>
      </c>
    </row>
    <row r="62" spans="1:9" hidden="1" outlineLevel="1" x14ac:dyDescent="0.3">
      <c r="A62" s="12" t="s">
        <v>69</v>
      </c>
      <c r="B62" s="13">
        <v>2.9145218424475009E-3</v>
      </c>
      <c r="C62" s="13">
        <f t="shared" si="0"/>
        <v>1.1426682735129251E-3</v>
      </c>
      <c r="D62" s="6">
        <f t="shared" si="1"/>
        <v>1.305690783293009E-6</v>
      </c>
      <c r="E62" s="13">
        <f t="shared" si="4"/>
        <v>6.480347579982477E-3</v>
      </c>
      <c r="F62" s="6">
        <f t="shared" si="5"/>
        <v>2.6272893908509597E-5</v>
      </c>
      <c r="G62" s="14">
        <f t="shared" si="2"/>
        <v>4.7885652354645343</v>
      </c>
      <c r="H62" s="17">
        <v>3.0999999999999999E-3</v>
      </c>
      <c r="I62" s="13">
        <f t="shared" si="3"/>
        <v>5.1257091127481667E-3</v>
      </c>
    </row>
    <row r="63" spans="1:9" hidden="1" outlineLevel="1" x14ac:dyDescent="0.3">
      <c r="A63" s="12" t="s">
        <v>70</v>
      </c>
      <c r="B63" s="13">
        <v>8.6446663675476571E-4</v>
      </c>
      <c r="C63" s="13">
        <f t="shared" si="0"/>
        <v>-9.0738693217981006E-4</v>
      </c>
      <c r="D63" s="6">
        <f t="shared" si="1"/>
        <v>8.2335104469068718E-7</v>
      </c>
      <c r="E63" s="13">
        <f t="shared" si="4"/>
        <v>1.1426682735129251E-3</v>
      </c>
      <c r="F63" s="6">
        <f t="shared" si="5"/>
        <v>9.0850625050280871E-6</v>
      </c>
      <c r="G63" s="14">
        <f t="shared" si="2"/>
        <v>4.624494912869995</v>
      </c>
      <c r="H63" s="17">
        <v>3.8E-3</v>
      </c>
      <c r="I63" s="13">
        <f t="shared" si="3"/>
        <v>3.0141437432591178E-3</v>
      </c>
    </row>
    <row r="64" spans="1:9" hidden="1" outlineLevel="1" x14ac:dyDescent="0.3">
      <c r="A64" s="12" t="s">
        <v>71</v>
      </c>
      <c r="B64" s="13">
        <v>-1.3983232181059794E-3</v>
      </c>
      <c r="C64" s="13">
        <f t="shared" si="0"/>
        <v>-3.1701767870405554E-3</v>
      </c>
      <c r="D64" s="6">
        <f t="shared" si="1"/>
        <v>1.0050020861090779E-5</v>
      </c>
      <c r="E64" s="13">
        <f t="shared" si="4"/>
        <v>-9.0738693217981006E-4</v>
      </c>
      <c r="F64" s="6">
        <f t="shared" si="5"/>
        <v>1.3954301893899532E-5</v>
      </c>
      <c r="G64" s="14">
        <f t="shared" si="2"/>
        <v>4.0444117221364833</v>
      </c>
      <c r="H64" s="17">
        <v>6.1000000000000004E-3</v>
      </c>
      <c r="I64" s="13">
        <f t="shared" si="3"/>
        <v>3.7355457290601506E-3</v>
      </c>
    </row>
    <row r="65" spans="1:9" hidden="1" outlineLevel="1" x14ac:dyDescent="0.3">
      <c r="A65" s="12" t="s">
        <v>72</v>
      </c>
      <c r="B65" s="13">
        <v>8.1042673653282746E-3</v>
      </c>
      <c r="C65" s="13">
        <f t="shared" si="0"/>
        <v>6.3324137963936987E-3</v>
      </c>
      <c r="D65" s="6">
        <f t="shared" si="1"/>
        <v>4.0099464488757255E-5</v>
      </c>
      <c r="E65" s="13">
        <f t="shared" si="4"/>
        <v>-3.1701767870405554E-3</v>
      </c>
      <c r="F65" s="6">
        <f t="shared" si="5"/>
        <v>3.9286168263786825E-5</v>
      </c>
      <c r="G65" s="14">
        <f t="shared" si="2"/>
        <v>3.266161755506928</v>
      </c>
      <c r="H65" s="17">
        <v>3.8E-3</v>
      </c>
      <c r="I65" s="13">
        <f t="shared" si="3"/>
        <v>6.2678679200974573E-3</v>
      </c>
    </row>
    <row r="66" spans="1:9" hidden="1" outlineLevel="1" x14ac:dyDescent="0.3">
      <c r="A66" s="12" t="s">
        <v>73</v>
      </c>
      <c r="B66" s="13">
        <v>6.8100235271520877E-3</v>
      </c>
      <c r="C66" s="13">
        <f t="shared" si="0"/>
        <v>5.0381699582175117E-3</v>
      </c>
      <c r="D66" s="6">
        <f t="shared" si="1"/>
        <v>2.5383156527885445E-5</v>
      </c>
      <c r="E66" s="13">
        <f t="shared" si="4"/>
        <v>6.3324137963936987E-3</v>
      </c>
      <c r="F66" s="6">
        <f t="shared" si="5"/>
        <v>1.7724498288593575E-5</v>
      </c>
      <c r="G66" s="14">
        <f t="shared" si="2"/>
        <v>3.7738549814015006</v>
      </c>
      <c r="H66" s="17">
        <v>3.8E-3</v>
      </c>
      <c r="I66" s="13">
        <f t="shared" si="3"/>
        <v>4.2100473024175838E-3</v>
      </c>
    </row>
    <row r="67" spans="1:9" hidden="1" outlineLevel="1" x14ac:dyDescent="0.3">
      <c r="A67" s="12" t="s">
        <v>74</v>
      </c>
      <c r="B67" s="13">
        <v>-5.1599210085064226E-3</v>
      </c>
      <c r="C67" s="13">
        <f t="shared" si="0"/>
        <v>-6.9317745774409986E-3</v>
      </c>
      <c r="D67" s="6">
        <f t="shared" si="1"/>
        <v>4.8049498792457336E-5</v>
      </c>
      <c r="E67" s="13">
        <f t="shared" si="4"/>
        <v>5.0381699582175117E-3</v>
      </c>
      <c r="F67" s="6">
        <f t="shared" si="5"/>
        <v>1.6420018647472877E-5</v>
      </c>
      <c r="G67" s="14">
        <f t="shared" si="2"/>
        <v>3.3746884459073159</v>
      </c>
      <c r="H67" s="17">
        <v>1.1299999999999999E-2</v>
      </c>
      <c r="I67" s="13">
        <f t="shared" si="3"/>
        <v>4.0521622188003379E-3</v>
      </c>
    </row>
    <row r="68" spans="1:9" hidden="1" outlineLevel="1" x14ac:dyDescent="0.3">
      <c r="A68" s="12" t="s">
        <v>75</v>
      </c>
      <c r="B68" s="13">
        <v>1.0272801274002154E-2</v>
      </c>
      <c r="C68" s="13">
        <f t="shared" si="0"/>
        <v>8.500947705067579E-3</v>
      </c>
      <c r="D68" s="6">
        <f t="shared" si="1"/>
        <v>7.2266111884293743E-5</v>
      </c>
      <c r="E68" s="13">
        <f t="shared" si="4"/>
        <v>-6.9317745774409986E-3</v>
      </c>
      <c r="F68" s="6">
        <f t="shared" si="5"/>
        <v>1.2972927302526725E-4</v>
      </c>
      <c r="G68" s="14">
        <f t="shared" si="2"/>
        <v>3.345852026144839</v>
      </c>
      <c r="H68" s="17">
        <v>8.2000000000000007E-3</v>
      </c>
      <c r="I68" s="13">
        <f t="shared" si="3"/>
        <v>1.1389875900345325E-2</v>
      </c>
    </row>
    <row r="69" spans="1:9" hidden="1" outlineLevel="1" x14ac:dyDescent="0.3">
      <c r="A69" s="12" t="s">
        <v>76</v>
      </c>
      <c r="B69" s="13">
        <v>-3.0559813535176931E-4</v>
      </c>
      <c r="C69" s="13">
        <f t="shared" si="0"/>
        <v>-2.0774517042863451E-3</v>
      </c>
      <c r="D69" s="6">
        <f t="shared" si="1"/>
        <v>4.3158055836422397E-6</v>
      </c>
      <c r="E69" s="13">
        <f t="shared" si="4"/>
        <v>8.500947705067579E-3</v>
      </c>
      <c r="F69" s="6">
        <f t="shared" si="5"/>
        <v>6.3934156627604957E-5</v>
      </c>
      <c r="G69" s="14">
        <f t="shared" si="2"/>
        <v>4.5771976755556878</v>
      </c>
      <c r="H69" s="17">
        <v>3.3999999999999998E-3</v>
      </c>
      <c r="I69" s="13">
        <f t="shared" si="3"/>
        <v>7.9958837302455173E-3</v>
      </c>
    </row>
    <row r="70" spans="1:9" hidden="1" outlineLevel="1" x14ac:dyDescent="0.3">
      <c r="A70" s="12" t="s">
        <v>77</v>
      </c>
      <c r="B70" s="13">
        <v>5.5124271395929512E-3</v>
      </c>
      <c r="C70" s="13">
        <f t="shared" si="0"/>
        <v>3.7405735706583752E-3</v>
      </c>
      <c r="D70" s="6">
        <f t="shared" si="1"/>
        <v>1.3991890637507947E-5</v>
      </c>
      <c r="E70" s="13">
        <f t="shared" si="4"/>
        <v>-2.0774517042863451E-3</v>
      </c>
      <c r="F70" s="6">
        <f t="shared" si="5"/>
        <v>1.4014207323186779E-5</v>
      </c>
      <c r="G70" s="14">
        <f t="shared" si="2"/>
        <v>4.1664276924321451</v>
      </c>
      <c r="H70" s="17">
        <v>3.8999999999999998E-3</v>
      </c>
      <c r="I70" s="13">
        <f t="shared" si="3"/>
        <v>3.7435554387756538E-3</v>
      </c>
    </row>
    <row r="71" spans="1:9" hidden="1" outlineLevel="1" x14ac:dyDescent="0.3">
      <c r="A71" s="12" t="s">
        <v>78</v>
      </c>
      <c r="B71" s="13">
        <v>9.7190140533878217E-3</v>
      </c>
      <c r="C71" s="13">
        <f t="shared" si="0"/>
        <v>7.9471604844532466E-3</v>
      </c>
      <c r="D71" s="6">
        <f t="shared" si="1"/>
        <v>6.3157359765655166E-5</v>
      </c>
      <c r="E71" s="13">
        <f t="shared" si="4"/>
        <v>3.7405735706583752E-3</v>
      </c>
      <c r="F71" s="6">
        <f t="shared" si="5"/>
        <v>1.5867799014226072E-5</v>
      </c>
      <c r="G71" s="14">
        <f t="shared" si="2"/>
        <v>2.878333022798083</v>
      </c>
      <c r="H71" s="17">
        <v>4.4000000000000003E-3</v>
      </c>
      <c r="I71" s="13">
        <f t="shared" si="3"/>
        <v>3.9834406000624724E-3</v>
      </c>
    </row>
    <row r="72" spans="1:9" hidden="1" outlineLevel="1" x14ac:dyDescent="0.3">
      <c r="A72" s="12" t="s">
        <v>79</v>
      </c>
      <c r="B72" s="13">
        <v>7.0297404430292023E-3</v>
      </c>
      <c r="C72" s="13">
        <f t="shared" si="0"/>
        <v>5.2578868740946264E-3</v>
      </c>
      <c r="D72" s="6">
        <f t="shared" si="1"/>
        <v>2.764537438077656E-5</v>
      </c>
      <c r="E72" s="13">
        <f t="shared" si="4"/>
        <v>7.9471604844532466E-3</v>
      </c>
      <c r="F72" s="6">
        <f t="shared" si="5"/>
        <v>2.3993644619157253E-5</v>
      </c>
      <c r="G72" s="14">
        <f t="shared" si="2"/>
        <v>3.6407904341773629</v>
      </c>
      <c r="H72" s="17">
        <v>3.5999999999999999E-3</v>
      </c>
      <c r="I72" s="13">
        <f t="shared" si="3"/>
        <v>4.8983307992781838E-3</v>
      </c>
    </row>
    <row r="73" spans="1:9" hidden="1" outlineLevel="1" x14ac:dyDescent="0.3">
      <c r="A73" s="12" t="s">
        <v>80</v>
      </c>
      <c r="B73" s="13">
        <v>-6.0812201915742738E-3</v>
      </c>
      <c r="C73" s="13">
        <f t="shared" si="0"/>
        <v>-7.8530737605088489E-3</v>
      </c>
      <c r="D73" s="6">
        <f t="shared" si="1"/>
        <v>6.167076748799259E-5</v>
      </c>
      <c r="E73" s="13">
        <f t="shared" si="4"/>
        <v>5.2578868740946264E-3</v>
      </c>
      <c r="F73" s="6">
        <f t="shared" si="5"/>
        <v>1.5311639796274939E-5</v>
      </c>
      <c r="G73" s="14">
        <f t="shared" si="2"/>
        <v>3.4038945231295417</v>
      </c>
      <c r="H73" s="17">
        <v>9.1999999999999998E-3</v>
      </c>
      <c r="I73" s="13">
        <f t="shared" si="3"/>
        <v>3.9130090462807443E-3</v>
      </c>
    </row>
    <row r="74" spans="1:9" hidden="1" outlineLevel="1" x14ac:dyDescent="0.3">
      <c r="A74" s="12" t="s">
        <v>81</v>
      </c>
      <c r="B74" s="13">
        <v>-5.2609499790949403E-4</v>
      </c>
      <c r="C74" s="13">
        <f t="shared" si="0"/>
        <v>-2.2979485668440697E-3</v>
      </c>
      <c r="D74" s="6">
        <f t="shared" si="1"/>
        <v>5.2805676158607141E-6</v>
      </c>
      <c r="E74" s="13">
        <f t="shared" si="4"/>
        <v>-7.8530737605088489E-3</v>
      </c>
      <c r="F74" s="6">
        <f t="shared" si="5"/>
        <v>1.0153276019770146E-4</v>
      </c>
      <c r="G74" s="14">
        <f t="shared" si="2"/>
        <v>3.867274754465265</v>
      </c>
      <c r="H74" s="17">
        <v>8.0000000000000002E-3</v>
      </c>
      <c r="I74" s="13">
        <f t="shared" si="3"/>
        <v>1.0076346569947933E-2</v>
      </c>
    </row>
    <row r="75" spans="1:9" hidden="1" outlineLevel="1" x14ac:dyDescent="0.3">
      <c r="A75" s="12" t="s">
        <v>82</v>
      </c>
      <c r="B75" s="13">
        <v>1.2685085825154898E-2</v>
      </c>
      <c r="C75" s="13">
        <f t="shared" si="0"/>
        <v>1.0913232256220323E-2</v>
      </c>
      <c r="D75" s="6">
        <f t="shared" si="1"/>
        <v>1.1909863827820772E-4</v>
      </c>
      <c r="E75" s="13">
        <f t="shared" si="4"/>
        <v>-2.2979485668440697E-3</v>
      </c>
      <c r="F75" s="6">
        <f t="shared" si="5"/>
        <v>5.6922047230960674E-5</v>
      </c>
      <c r="G75" s="14">
        <f t="shared" si="2"/>
        <v>2.8831325801372412</v>
      </c>
      <c r="H75" s="17">
        <v>7.3000000000000001E-3</v>
      </c>
      <c r="I75" s="13">
        <f t="shared" si="3"/>
        <v>7.5446701207515145E-3</v>
      </c>
    </row>
    <row r="76" spans="1:9" hidden="1" outlineLevel="1" x14ac:dyDescent="0.3">
      <c r="A76" s="12" t="s">
        <v>83</v>
      </c>
      <c r="B76" s="13">
        <v>-5.2443702605053455E-3</v>
      </c>
      <c r="C76" s="13">
        <f t="shared" si="0"/>
        <v>-7.0162238294399215E-3</v>
      </c>
      <c r="D76" s="6">
        <f t="shared" si="1"/>
        <v>4.9227396824800594E-5</v>
      </c>
      <c r="E76" s="13">
        <f t="shared" si="4"/>
        <v>1.0913232256220323E-2</v>
      </c>
      <c r="F76" s="6">
        <f t="shared" si="5"/>
        <v>5.7135572395288774E-5</v>
      </c>
      <c r="G76" s="14">
        <f t="shared" si="2"/>
        <v>3.3266444116151379</v>
      </c>
      <c r="H76" s="17">
        <v>4.7000000000000002E-3</v>
      </c>
      <c r="I76" s="13">
        <f t="shared" si="3"/>
        <v>7.5588076040661849E-3</v>
      </c>
    </row>
    <row r="77" spans="1:9" hidden="1" outlineLevel="1" x14ac:dyDescent="0.3">
      <c r="A77" s="12" t="s">
        <v>84</v>
      </c>
      <c r="B77" s="13">
        <v>-8.6126086298755986E-3</v>
      </c>
      <c r="C77" s="13">
        <f t="shared" si="0"/>
        <v>-1.0384462198810174E-2</v>
      </c>
      <c r="D77" s="6">
        <f t="shared" si="1"/>
        <v>1.0783705515851743E-4</v>
      </c>
      <c r="E77" s="13">
        <f t="shared" si="4"/>
        <v>-7.0162238294399215E-3</v>
      </c>
      <c r="F77" s="6">
        <f t="shared" si="5"/>
        <v>4.2001911384109118E-5</v>
      </c>
      <c r="G77" s="14">
        <f t="shared" si="2"/>
        <v>3.133918359011902</v>
      </c>
      <c r="H77" s="17">
        <v>1.17E-2</v>
      </c>
      <c r="I77" s="13">
        <f t="shared" si="3"/>
        <v>6.4808881632156803E-3</v>
      </c>
    </row>
    <row r="78" spans="1:9" hidden="1" outlineLevel="1" x14ac:dyDescent="0.3">
      <c r="A78" s="12" t="s">
        <v>85</v>
      </c>
      <c r="B78" s="13">
        <v>1.2150702590389014E-3</v>
      </c>
      <c r="C78" s="13">
        <f t="shared" si="0"/>
        <v>-5.5678330989567437E-4</v>
      </c>
      <c r="D78" s="6">
        <f t="shared" si="1"/>
        <v>3.1000765417838257E-7</v>
      </c>
      <c r="E78" s="13">
        <f t="shared" si="4"/>
        <v>-1.0384462198810174E-2</v>
      </c>
      <c r="F78" s="6">
        <f t="shared" si="5"/>
        <v>1.6153185025229584E-4</v>
      </c>
      <c r="G78" s="14">
        <f t="shared" si="2"/>
        <v>3.8695741900731044</v>
      </c>
      <c r="H78" s="17">
        <v>8.3000000000000001E-3</v>
      </c>
      <c r="I78" s="13">
        <f t="shared" si="3"/>
        <v>1.2709518096776755E-2</v>
      </c>
    </row>
    <row r="79" spans="1:9" hidden="1" outlineLevel="1" x14ac:dyDescent="0.3">
      <c r="A79" s="12" t="s">
        <v>86</v>
      </c>
      <c r="B79" s="13">
        <v>-3.4627879876474423E-3</v>
      </c>
      <c r="C79" s="13">
        <f t="shared" si="0"/>
        <v>-5.2346415565820183E-3</v>
      </c>
      <c r="D79" s="6">
        <f t="shared" si="1"/>
        <v>2.7401472225895415E-5</v>
      </c>
      <c r="E79" s="13">
        <f t="shared" si="4"/>
        <v>-5.5678330989567437E-4</v>
      </c>
      <c r="F79" s="6">
        <f t="shared" si="5"/>
        <v>5.381214995566329E-5</v>
      </c>
      <c r="G79" s="14">
        <f t="shared" si="2"/>
        <v>3.6139607717523599</v>
      </c>
      <c r="H79" s="17">
        <v>9.1000000000000004E-3</v>
      </c>
      <c r="I79" s="13">
        <f t="shared" si="3"/>
        <v>7.3356765165636419E-3</v>
      </c>
    </row>
    <row r="80" spans="1:9" hidden="1" outlineLevel="1" x14ac:dyDescent="0.3">
      <c r="A80" s="12" t="s">
        <v>87</v>
      </c>
      <c r="B80" s="13">
        <v>-1.9814948212173569E-2</v>
      </c>
      <c r="C80" s="13">
        <f t="shared" si="0"/>
        <v>-2.1586801781108146E-2</v>
      </c>
      <c r="D80" s="6">
        <f t="shared" si="1"/>
        <v>4.6599001113685381E-4</v>
      </c>
      <c r="E80" s="13">
        <f t="shared" si="4"/>
        <v>-5.2346415565820183E-3</v>
      </c>
      <c r="F80" s="6">
        <f t="shared" si="5"/>
        <v>8.5022601134791589E-5</v>
      </c>
      <c r="G80" s="14">
        <f t="shared" si="2"/>
        <v>1.289680696259268</v>
      </c>
      <c r="H80" s="17">
        <v>9.7999999999999997E-3</v>
      </c>
      <c r="I80" s="13">
        <f t="shared" si="3"/>
        <v>9.2207700944547787E-3</v>
      </c>
    </row>
    <row r="81" spans="1:9" hidden="1" outlineLevel="1" x14ac:dyDescent="0.3">
      <c r="A81" s="12" t="s">
        <v>88</v>
      </c>
      <c r="B81" s="13">
        <v>-3.8491627189485567E-2</v>
      </c>
      <c r="C81" s="13">
        <f t="shared" si="0"/>
        <v>-4.0263480758420143E-2</v>
      </c>
      <c r="D81" s="6">
        <f t="shared" si="1"/>
        <v>1.6211478827836692E-3</v>
      </c>
      <c r="E81" s="13">
        <f t="shared" si="4"/>
        <v>-2.1586801781108146E-2</v>
      </c>
      <c r="F81" s="6">
        <f t="shared" si="5"/>
        <v>2.4454779655961451E-4</v>
      </c>
      <c r="G81" s="14">
        <f t="shared" si="2"/>
        <v>1.629536409949113</v>
      </c>
      <c r="H81" s="17">
        <v>2.8199999999999999E-2</v>
      </c>
      <c r="I81" s="13">
        <f t="shared" si="3"/>
        <v>1.5638024061869663E-2</v>
      </c>
    </row>
    <row r="82" spans="1:9" hidden="1" outlineLevel="1" x14ac:dyDescent="0.3">
      <c r="A82" s="12" t="s">
        <v>89</v>
      </c>
      <c r="B82" s="13">
        <v>2.1068120185235975E-2</v>
      </c>
      <c r="C82" s="13">
        <f t="shared" si="0"/>
        <v>1.9296266616301398E-2</v>
      </c>
      <c r="D82" s="6">
        <f t="shared" si="1"/>
        <v>3.7234590532738782E-4</v>
      </c>
      <c r="E82" s="13">
        <f t="shared" si="4"/>
        <v>-4.0263480758420143E-2</v>
      </c>
      <c r="F82" s="6">
        <f t="shared" si="5"/>
        <v>1.1175465386713806E-3</v>
      </c>
      <c r="G82" s="14">
        <f t="shared" si="2"/>
        <v>2.4434892711302845</v>
      </c>
      <c r="H82" s="17">
        <v>2.6599999999999999E-2</v>
      </c>
      <c r="I82" s="13">
        <f t="shared" si="3"/>
        <v>3.342972537535091E-2</v>
      </c>
    </row>
    <row r="83" spans="1:9" hidden="1" outlineLevel="1" x14ac:dyDescent="0.3">
      <c r="A83" s="12" t="s">
        <v>90</v>
      </c>
      <c r="B83" s="13">
        <v>-9.020477798262122E-3</v>
      </c>
      <c r="C83" s="13">
        <f t="shared" ref="C83:C146" si="6">B83-B$8</f>
        <v>-1.0792331367196697E-2</v>
      </c>
      <c r="D83" s="6">
        <f t="shared" ref="D83:D146" si="7">C83^2</f>
        <v>1.1647441633937772E-4</v>
      </c>
      <c r="E83" s="13">
        <f t="shared" si="4"/>
        <v>1.9296266616301398E-2</v>
      </c>
      <c r="F83" s="6">
        <f t="shared" si="5"/>
        <v>5.2694409001601504E-4</v>
      </c>
      <c r="G83" s="14">
        <f t="shared" ref="G83:G146" si="8">IFERROR(LN(_xlfn.GAMMA((B$14+1)/2)/(H83*SQRT(B$14*PI())*_xlfn.GAMMA(B$14/2))*(1 + D83/(H83^2*B$14))^(-(B$14+1)/2)),-10000)</f>
        <v>3.0569944446695989</v>
      </c>
      <c r="H83" s="17">
        <v>1.38E-2</v>
      </c>
      <c r="I83" s="13">
        <f t="shared" ref="I83:I146" si="9">SQRT(F83)</f>
        <v>2.2955262795620855E-2</v>
      </c>
    </row>
    <row r="84" spans="1:9" hidden="1" outlineLevel="1" x14ac:dyDescent="0.3">
      <c r="A84" s="12" t="s">
        <v>91</v>
      </c>
      <c r="B84" s="13">
        <v>-3.975029331481101E-2</v>
      </c>
      <c r="C84" s="13">
        <f t="shared" si="6"/>
        <v>-4.1522146883745586E-2</v>
      </c>
      <c r="D84" s="6">
        <f t="shared" si="7"/>
        <v>1.7240886818353433E-3</v>
      </c>
      <c r="E84" s="13">
        <f t="shared" ref="E84:E147" si="10">C83</f>
        <v>-1.0792331367196697E-2</v>
      </c>
      <c r="F84" s="6">
        <f t="shared" ref="F84:F147" si="11">EXP(B$9 + B$10*ABS(E84/SQRT(H83^2)) + B$11*E84/SQRT(H83^2) + B$12*LN(H83^2))</f>
        <v>2.0660238260873697E-4</v>
      </c>
      <c r="G84" s="14">
        <f t="shared" si="8"/>
        <v>0.24537819821012499</v>
      </c>
      <c r="H84" s="17">
        <v>1.72E-2</v>
      </c>
      <c r="I84" s="13">
        <f t="shared" si="9"/>
        <v>1.4373669768320718E-2</v>
      </c>
    </row>
    <row r="85" spans="1:9" hidden="1" outlineLevel="1" x14ac:dyDescent="0.3">
      <c r="A85" s="12" t="s">
        <v>92</v>
      </c>
      <c r="B85" s="13">
        <v>1.4259323840927244E-2</v>
      </c>
      <c r="C85" s="13">
        <f t="shared" si="6"/>
        <v>1.2487470271992668E-2</v>
      </c>
      <c r="D85" s="6">
        <f t="shared" si="7"/>
        <v>1.5593691379390065E-4</v>
      </c>
      <c r="E85" s="13">
        <f t="shared" si="10"/>
        <v>-4.1522146883745586E-2</v>
      </c>
      <c r="F85" s="6">
        <f t="shared" si="11"/>
        <v>7.8090136533069893E-4</v>
      </c>
      <c r="G85" s="14">
        <f t="shared" si="8"/>
        <v>2.3540516097283333</v>
      </c>
      <c r="H85" s="17">
        <v>3.56E-2</v>
      </c>
      <c r="I85" s="13">
        <f t="shared" si="9"/>
        <v>2.7944612456262459E-2</v>
      </c>
    </row>
    <row r="86" spans="1:9" hidden="1" outlineLevel="1" x14ac:dyDescent="0.3">
      <c r="A86" s="12" t="s">
        <v>93</v>
      </c>
      <c r="B86" s="13">
        <v>1.5512220666113958E-2</v>
      </c>
      <c r="C86" s="13">
        <f t="shared" si="6"/>
        <v>1.3740367097179382E-2</v>
      </c>
      <c r="D86" s="6">
        <f t="shared" si="7"/>
        <v>1.8879768796524978E-4</v>
      </c>
      <c r="E86" s="13">
        <f t="shared" si="10"/>
        <v>1.2487470271992668E-2</v>
      </c>
      <c r="F86" s="6">
        <f t="shared" si="11"/>
        <v>8.310326839293706E-4</v>
      </c>
      <c r="G86" s="14">
        <f t="shared" si="8"/>
        <v>2.8460725399996067</v>
      </c>
      <c r="H86" s="17">
        <v>1.6E-2</v>
      </c>
      <c r="I86" s="13">
        <f t="shared" si="9"/>
        <v>2.882763750169914E-2</v>
      </c>
    </row>
    <row r="87" spans="1:9" hidden="1" outlineLevel="1" x14ac:dyDescent="0.3">
      <c r="A87" s="12" t="s">
        <v>94</v>
      </c>
      <c r="B87" s="13">
        <v>4.5086093492424381E-3</v>
      </c>
      <c r="C87" s="13">
        <f t="shared" si="6"/>
        <v>2.7367557803078622E-3</v>
      </c>
      <c r="D87" s="6">
        <f t="shared" si="7"/>
        <v>7.4898322010484953E-6</v>
      </c>
      <c r="E87" s="13">
        <f t="shared" si="10"/>
        <v>1.3740367097179382E-2</v>
      </c>
      <c r="F87" s="6">
        <f t="shared" si="11"/>
        <v>2.1181944295272555E-4</v>
      </c>
      <c r="G87" s="14">
        <f t="shared" si="8"/>
        <v>3.8066335476929023</v>
      </c>
      <c r="H87" s="17">
        <v>8.3999999999999995E-3</v>
      </c>
      <c r="I87" s="13">
        <f t="shared" si="9"/>
        <v>1.4554018103352955E-2</v>
      </c>
    </row>
    <row r="88" spans="1:9" hidden="1" outlineLevel="1" x14ac:dyDescent="0.3">
      <c r="A88" s="12" t="s">
        <v>95</v>
      </c>
      <c r="B88" s="13">
        <v>1.8381361671916428E-2</v>
      </c>
      <c r="C88" s="13">
        <f t="shared" si="6"/>
        <v>1.6609508102981851E-2</v>
      </c>
      <c r="D88" s="6">
        <f t="shared" si="7"/>
        <v>2.7587575942301977E-4</v>
      </c>
      <c r="E88" s="13">
        <f t="shared" si="10"/>
        <v>2.7367557803078622E-3</v>
      </c>
      <c r="F88" s="6">
        <f t="shared" si="11"/>
        <v>5.6992163896030461E-5</v>
      </c>
      <c r="G88" s="14">
        <f t="shared" si="8"/>
        <v>2.5120499540003962</v>
      </c>
      <c r="H88" s="17">
        <v>1.1599999999999999E-2</v>
      </c>
      <c r="I88" s="13">
        <f t="shared" si="9"/>
        <v>7.5493154587704479E-3</v>
      </c>
    </row>
    <row r="89" spans="1:9" hidden="1" outlineLevel="1" x14ac:dyDescent="0.3">
      <c r="A89" s="12" t="s">
        <v>96</v>
      </c>
      <c r="B89" s="13">
        <v>1.566832168782745E-2</v>
      </c>
      <c r="C89" s="13">
        <f t="shared" si="6"/>
        <v>1.3896468118892875E-2</v>
      </c>
      <c r="D89" s="6">
        <f t="shared" si="7"/>
        <v>1.9311182617940607E-4</v>
      </c>
      <c r="E89" s="13">
        <f t="shared" si="10"/>
        <v>1.6609508102981851E-2</v>
      </c>
      <c r="F89" s="6">
        <f t="shared" si="11"/>
        <v>1.3280322503335935E-4</v>
      </c>
      <c r="G89" s="14">
        <f t="shared" si="8"/>
        <v>2.8519254912439718</v>
      </c>
      <c r="H89" s="17">
        <v>1.4800000000000001E-2</v>
      </c>
      <c r="I89" s="13">
        <f t="shared" si="9"/>
        <v>1.1524028160038457E-2</v>
      </c>
    </row>
    <row r="90" spans="1:9" hidden="1" outlineLevel="1" x14ac:dyDescent="0.3">
      <c r="A90" s="12" t="s">
        <v>97</v>
      </c>
      <c r="B90" s="13">
        <v>-2.3399730597850731E-3</v>
      </c>
      <c r="C90" s="13">
        <f t="shared" si="6"/>
        <v>-4.1118266287196491E-3</v>
      </c>
      <c r="D90" s="6">
        <f t="shared" si="7"/>
        <v>1.6907118224647997E-5</v>
      </c>
      <c r="E90" s="13">
        <f t="shared" si="10"/>
        <v>1.3896468118892875E-2</v>
      </c>
      <c r="F90" s="6">
        <f t="shared" si="11"/>
        <v>1.8667410056127844E-4</v>
      </c>
      <c r="G90" s="14">
        <f t="shared" si="8"/>
        <v>3.6950331573623707</v>
      </c>
      <c r="H90" s="17">
        <v>8.8999999999999999E-3</v>
      </c>
      <c r="I90" s="13">
        <f t="shared" si="9"/>
        <v>1.3662873071256954E-2</v>
      </c>
    </row>
    <row r="91" spans="1:9" hidden="1" outlineLevel="1" x14ac:dyDescent="0.3">
      <c r="A91" s="12" t="s">
        <v>98</v>
      </c>
      <c r="B91" s="13">
        <v>-7.1301349317268376E-4</v>
      </c>
      <c r="C91" s="13">
        <f t="shared" si="6"/>
        <v>-2.4848670621072594E-3</v>
      </c>
      <c r="D91" s="6">
        <f t="shared" si="7"/>
        <v>6.1745643163455631E-6</v>
      </c>
      <c r="E91" s="13">
        <f t="shared" si="10"/>
        <v>-4.1118266287196491E-3</v>
      </c>
      <c r="F91" s="6">
        <f t="shared" si="11"/>
        <v>7.653957949472359E-5</v>
      </c>
      <c r="G91" s="14">
        <f t="shared" si="8"/>
        <v>3.6176558052383578</v>
      </c>
      <c r="H91" s="17">
        <v>1.04E-2</v>
      </c>
      <c r="I91" s="13">
        <f t="shared" si="9"/>
        <v>8.7486901588022647E-3</v>
      </c>
    </row>
    <row r="92" spans="1:9" hidden="1" outlineLevel="1" x14ac:dyDescent="0.3">
      <c r="A92" s="12" t="s">
        <v>99</v>
      </c>
      <c r="B92" s="13">
        <v>-2.2252153095748775E-3</v>
      </c>
      <c r="C92" s="13">
        <f t="shared" si="6"/>
        <v>-3.997068878509453E-3</v>
      </c>
      <c r="D92" s="6">
        <f t="shared" si="7"/>
        <v>1.5976559619548815E-5</v>
      </c>
      <c r="E92" s="13">
        <f t="shared" si="10"/>
        <v>-2.4848670621072594E-3</v>
      </c>
      <c r="F92" s="6">
        <f t="shared" si="11"/>
        <v>9.0037737152581047E-5</v>
      </c>
      <c r="G92" s="14">
        <f t="shared" si="8"/>
        <v>3.3687953578402459</v>
      </c>
      <c r="H92" s="17">
        <v>1.3100000000000001E-2</v>
      </c>
      <c r="I92" s="13">
        <f t="shared" si="9"/>
        <v>9.4888216946352744E-3</v>
      </c>
    </row>
    <row r="93" spans="1:9" hidden="1" outlineLevel="1" x14ac:dyDescent="0.3">
      <c r="A93" s="12" t="s">
        <v>100</v>
      </c>
      <c r="B93" s="13">
        <v>-1.1283366134955612E-3</v>
      </c>
      <c r="C93" s="13">
        <f t="shared" si="6"/>
        <v>-2.9001901824301369E-3</v>
      </c>
      <c r="D93" s="6">
        <f t="shared" si="7"/>
        <v>8.4111030942641517E-6</v>
      </c>
      <c r="E93" s="13">
        <f t="shared" si="10"/>
        <v>-3.997068878509453E-3</v>
      </c>
      <c r="F93" s="6">
        <f t="shared" si="11"/>
        <v>1.4331043745256398E-4</v>
      </c>
      <c r="G93" s="14">
        <f t="shared" si="8"/>
        <v>3.7793048950628805</v>
      </c>
      <c r="H93" s="17">
        <v>8.6E-3</v>
      </c>
      <c r="I93" s="13">
        <f t="shared" si="9"/>
        <v>1.1971233748138242E-2</v>
      </c>
    </row>
    <row r="94" spans="1:9" hidden="1" outlineLevel="1" x14ac:dyDescent="0.3">
      <c r="A94" s="12" t="s">
        <v>101</v>
      </c>
      <c r="B94" s="13">
        <v>1.7501759677811066E-2</v>
      </c>
      <c r="C94" s="13">
        <f t="shared" si="6"/>
        <v>1.572990610887649E-2</v>
      </c>
      <c r="D94" s="6">
        <f t="shared" si="7"/>
        <v>2.4742994619406989E-4</v>
      </c>
      <c r="E94" s="13">
        <f t="shared" si="10"/>
        <v>-2.9001901824301369E-3</v>
      </c>
      <c r="F94" s="6">
        <f t="shared" si="11"/>
        <v>6.694275961128217E-5</v>
      </c>
      <c r="G94" s="14">
        <f t="shared" si="8"/>
        <v>2.5375180827467223</v>
      </c>
      <c r="H94" s="17">
        <v>1.0699999999999999E-2</v>
      </c>
      <c r="I94" s="13">
        <f t="shared" si="9"/>
        <v>8.1818555115133976E-3</v>
      </c>
    </row>
    <row r="95" spans="1:9" hidden="1" outlineLevel="1" x14ac:dyDescent="0.3">
      <c r="A95" s="12" t="s">
        <v>102</v>
      </c>
      <c r="B95" s="13">
        <v>1.1392609762420654E-2</v>
      </c>
      <c r="C95" s="13">
        <f t="shared" si="6"/>
        <v>9.620756193486079E-3</v>
      </c>
      <c r="D95" s="6">
        <f t="shared" si="7"/>
        <v>9.2558949734500751E-5</v>
      </c>
      <c r="E95" s="13">
        <f t="shared" si="10"/>
        <v>1.572990610887649E-2</v>
      </c>
      <c r="F95" s="6">
        <f t="shared" si="11"/>
        <v>1.1534168386293657E-4</v>
      </c>
      <c r="G95" s="14">
        <f t="shared" si="8"/>
        <v>3.0212124716409954</v>
      </c>
      <c r="H95" s="17">
        <v>6.4999999999999997E-3</v>
      </c>
      <c r="I95" s="13">
        <f t="shared" si="9"/>
        <v>1.07397245710929E-2</v>
      </c>
    </row>
    <row r="96" spans="1:9" hidden="1" outlineLevel="1" x14ac:dyDescent="0.3">
      <c r="A96" s="12" t="s">
        <v>103</v>
      </c>
      <c r="B96" s="13">
        <v>-1.2352539586727896E-2</v>
      </c>
      <c r="C96" s="13">
        <f t="shared" si="6"/>
        <v>-1.4124393155662471E-2</v>
      </c>
      <c r="D96" s="6">
        <f t="shared" si="7"/>
        <v>1.9949848201572488E-4</v>
      </c>
      <c r="E96" s="13">
        <f t="shared" si="10"/>
        <v>9.620756193486079E-3</v>
      </c>
      <c r="F96" s="6">
        <f t="shared" si="11"/>
        <v>4.5931756479332671E-5</v>
      </c>
      <c r="G96" s="14">
        <f t="shared" si="8"/>
        <v>2.2038339618251261</v>
      </c>
      <c r="H96" s="17">
        <v>7.4999999999999997E-3</v>
      </c>
      <c r="I96" s="13">
        <f t="shared" si="9"/>
        <v>6.7772971367155406E-3</v>
      </c>
    </row>
    <row r="97" spans="1:9" hidden="1" outlineLevel="1" x14ac:dyDescent="0.3">
      <c r="A97" s="12" t="s">
        <v>104</v>
      </c>
      <c r="B97" s="13">
        <v>-7.853027615523837E-3</v>
      </c>
      <c r="C97" s="13">
        <f t="shared" si="6"/>
        <v>-9.6248811844584121E-3</v>
      </c>
      <c r="D97" s="6">
        <f t="shared" si="7"/>
        <v>9.2638337814941564E-5</v>
      </c>
      <c r="E97" s="13">
        <f t="shared" si="10"/>
        <v>-1.4124393155662471E-2</v>
      </c>
      <c r="F97" s="6">
        <f t="shared" si="11"/>
        <v>1.2441833141538849E-4</v>
      </c>
      <c r="G97" s="14">
        <f t="shared" si="8"/>
        <v>3.2209103893172895</v>
      </c>
      <c r="H97" s="17">
        <v>9.1999999999999998E-3</v>
      </c>
      <c r="I97" s="13">
        <f t="shared" si="9"/>
        <v>1.1154296545071253E-2</v>
      </c>
    </row>
    <row r="98" spans="1:9" hidden="1" outlineLevel="1" x14ac:dyDescent="0.3">
      <c r="A98" s="12" t="s">
        <v>105</v>
      </c>
      <c r="B98" s="13">
        <v>-1.2792861672202971E-2</v>
      </c>
      <c r="C98" s="13">
        <f t="shared" si="6"/>
        <v>-1.4564715241137546E-2</v>
      </c>
      <c r="D98" s="6">
        <f t="shared" si="7"/>
        <v>2.1213093005542435E-4</v>
      </c>
      <c r="E98" s="13">
        <f t="shared" si="10"/>
        <v>-9.6248811844584121E-3</v>
      </c>
      <c r="F98" s="6">
        <f t="shared" si="11"/>
        <v>1.1320057044673275E-4</v>
      </c>
      <c r="G98" s="14">
        <f t="shared" si="8"/>
        <v>2.8004709806621704</v>
      </c>
      <c r="H98" s="17">
        <v>1.6E-2</v>
      </c>
      <c r="I98" s="13">
        <f t="shared" si="9"/>
        <v>1.0639575670426558E-2</v>
      </c>
    </row>
    <row r="99" spans="1:9" hidden="1" outlineLevel="1" x14ac:dyDescent="0.3">
      <c r="A99" s="12" t="s">
        <v>106</v>
      </c>
      <c r="B99" s="13">
        <v>1.0709022912452503E-2</v>
      </c>
      <c r="C99" s="13">
        <f t="shared" si="6"/>
        <v>8.9371693435179277E-3</v>
      </c>
      <c r="D99" s="6">
        <f t="shared" si="7"/>
        <v>7.9872995874716659E-5</v>
      </c>
      <c r="E99" s="13">
        <f t="shared" si="10"/>
        <v>-1.4564715241137546E-2</v>
      </c>
      <c r="F99" s="6">
        <f t="shared" si="11"/>
        <v>2.921138301452197E-4</v>
      </c>
      <c r="G99" s="14">
        <f t="shared" si="8"/>
        <v>3.0419507716941667</v>
      </c>
      <c r="H99" s="17">
        <v>1.6400000000000001E-2</v>
      </c>
      <c r="I99" s="13">
        <f t="shared" si="9"/>
        <v>1.7091337868792474E-2</v>
      </c>
    </row>
    <row r="100" spans="1:9" hidden="1" outlineLevel="1" x14ac:dyDescent="0.3">
      <c r="A100" s="12" t="s">
        <v>107</v>
      </c>
      <c r="B100" s="13">
        <v>9.985976057667165E-3</v>
      </c>
      <c r="C100" s="13">
        <f t="shared" si="6"/>
        <v>8.2141224887325899E-3</v>
      </c>
      <c r="D100" s="6">
        <f t="shared" si="7"/>
        <v>6.747180825990248E-5</v>
      </c>
      <c r="E100" s="13">
        <f t="shared" si="10"/>
        <v>8.9371693435179277E-3</v>
      </c>
      <c r="F100" s="6">
        <f t="shared" si="11"/>
        <v>2.0664872706447658E-4</v>
      </c>
      <c r="G100" s="14">
        <f t="shared" si="8"/>
        <v>3.2943248916511614</v>
      </c>
      <c r="H100" s="17">
        <v>1.14E-2</v>
      </c>
      <c r="I100" s="13">
        <f t="shared" si="9"/>
        <v>1.4375281808176026E-2</v>
      </c>
    </row>
    <row r="101" spans="1:9" hidden="1" outlineLevel="1" x14ac:dyDescent="0.3">
      <c r="A101" s="12" t="s">
        <v>108</v>
      </c>
      <c r="B101" s="13">
        <v>5.6180228728355949E-3</v>
      </c>
      <c r="C101" s="13">
        <f t="shared" si="6"/>
        <v>3.8461693039010189E-3</v>
      </c>
      <c r="D101" s="6">
        <f t="shared" si="7"/>
        <v>1.4793018314270448E-5</v>
      </c>
      <c r="E101" s="13">
        <f t="shared" si="10"/>
        <v>8.2141224887325899E-3</v>
      </c>
      <c r="F101" s="6">
        <f t="shared" si="11"/>
        <v>1.0961848370580012E-4</v>
      </c>
      <c r="G101" s="14">
        <f t="shared" si="8"/>
        <v>3.7927757286049406</v>
      </c>
      <c r="H101" s="17">
        <v>8.0000000000000002E-3</v>
      </c>
      <c r="I101" s="13">
        <f t="shared" si="9"/>
        <v>1.0469884608046076E-2</v>
      </c>
    </row>
    <row r="102" spans="1:9" hidden="1" outlineLevel="1" x14ac:dyDescent="0.3">
      <c r="A102" s="12" t="s">
        <v>109</v>
      </c>
      <c r="B102" s="13">
        <v>3.3367987159663433E-3</v>
      </c>
      <c r="C102" s="13">
        <f t="shared" si="6"/>
        <v>1.5649451470317675E-3</v>
      </c>
      <c r="D102" s="6">
        <f t="shared" si="7"/>
        <v>2.4490533132182803E-6</v>
      </c>
      <c r="E102" s="13">
        <f t="shared" si="10"/>
        <v>3.8461693039010189E-3</v>
      </c>
      <c r="F102" s="6">
        <f t="shared" si="11"/>
        <v>5.391177520687442E-5</v>
      </c>
      <c r="G102" s="14">
        <f t="shared" si="8"/>
        <v>3.6830215833889657</v>
      </c>
      <c r="H102" s="17">
        <v>9.9000000000000008E-3</v>
      </c>
      <c r="I102" s="13">
        <f t="shared" si="9"/>
        <v>7.3424638376279674E-3</v>
      </c>
    </row>
    <row r="103" spans="1:9" hidden="1" outlineLevel="1" x14ac:dyDescent="0.3">
      <c r="A103" s="12" t="s">
        <v>110</v>
      </c>
      <c r="B103" s="13">
        <v>4.2227171741652855E-3</v>
      </c>
      <c r="C103" s="13">
        <f t="shared" si="6"/>
        <v>2.4508636052307095E-3</v>
      </c>
      <c r="D103" s="6">
        <f t="shared" si="7"/>
        <v>6.0067324114444708E-6</v>
      </c>
      <c r="E103" s="13">
        <f t="shared" si="10"/>
        <v>1.5649451470317675E-3</v>
      </c>
      <c r="F103" s="6">
        <f t="shared" si="11"/>
        <v>7.4404484660869029E-5</v>
      </c>
      <c r="G103" s="14">
        <f t="shared" si="8"/>
        <v>4.1692961196355567</v>
      </c>
      <c r="H103" s="17">
        <v>5.5999999999999999E-3</v>
      </c>
      <c r="I103" s="13">
        <f t="shared" si="9"/>
        <v>8.6258034211816482E-3</v>
      </c>
    </row>
    <row r="104" spans="1:9" hidden="1" outlineLevel="1" x14ac:dyDescent="0.3">
      <c r="A104" s="12" t="s">
        <v>111</v>
      </c>
      <c r="B104" s="13">
        <v>1.7728415128416476E-2</v>
      </c>
      <c r="C104" s="13">
        <f t="shared" si="6"/>
        <v>1.5956561559481899E-2</v>
      </c>
      <c r="D104" s="6">
        <f t="shared" si="7"/>
        <v>2.5461185680153545E-4</v>
      </c>
      <c r="E104" s="13">
        <f t="shared" si="10"/>
        <v>2.4508636052307095E-3</v>
      </c>
      <c r="F104" s="6">
        <f t="shared" si="11"/>
        <v>2.7582873762672758E-5</v>
      </c>
      <c r="G104" s="14">
        <f t="shared" si="8"/>
        <v>2.0598331006012827</v>
      </c>
      <c r="H104" s="17">
        <v>8.3999999999999995E-3</v>
      </c>
      <c r="I104" s="13">
        <f t="shared" si="9"/>
        <v>5.2519399999117235E-3</v>
      </c>
    </row>
    <row r="105" spans="1:9" hidden="1" outlineLevel="1" x14ac:dyDescent="0.3">
      <c r="A105" s="12" t="s">
        <v>112</v>
      </c>
      <c r="B105" s="13">
        <v>3.6318957246516356E-3</v>
      </c>
      <c r="C105" s="13">
        <f t="shared" si="6"/>
        <v>1.8600421557170598E-3</v>
      </c>
      <c r="D105" s="6">
        <f t="shared" si="7"/>
        <v>3.4597568210445669E-6</v>
      </c>
      <c r="E105" s="13">
        <f t="shared" si="10"/>
        <v>1.5956561559481899E-2</v>
      </c>
      <c r="F105" s="6">
        <f t="shared" si="11"/>
        <v>8.1138269411677247E-5</v>
      </c>
      <c r="G105" s="14">
        <f t="shared" si="8"/>
        <v>4.362002452527542</v>
      </c>
      <c r="H105" s="17">
        <v>4.7000000000000002E-3</v>
      </c>
      <c r="I105" s="13">
        <f t="shared" si="9"/>
        <v>9.0076783585825958E-3</v>
      </c>
    </row>
    <row r="106" spans="1:9" hidden="1" outlineLevel="1" x14ac:dyDescent="0.3">
      <c r="A106" s="12" t="s">
        <v>113</v>
      </c>
      <c r="B106" s="13">
        <v>-1.0240278950220037E-2</v>
      </c>
      <c r="C106" s="13">
        <f t="shared" si="6"/>
        <v>-1.2012132519154612E-2</v>
      </c>
      <c r="D106" s="6">
        <f t="shared" si="7"/>
        <v>1.4429132765773171E-4</v>
      </c>
      <c r="E106" s="13">
        <f t="shared" si="10"/>
        <v>1.8600421557170598E-3</v>
      </c>
      <c r="F106" s="6">
        <f t="shared" si="11"/>
        <v>1.9753971635830064E-5</v>
      </c>
      <c r="G106" s="14">
        <f t="shared" si="8"/>
        <v>2.9893185270034324</v>
      </c>
      <c r="H106" s="17">
        <v>1.0800000000000001E-2</v>
      </c>
      <c r="I106" s="13">
        <f t="shared" si="9"/>
        <v>4.4445440301374073E-3</v>
      </c>
    </row>
    <row r="107" spans="1:9" hidden="1" outlineLevel="1" x14ac:dyDescent="0.3">
      <c r="A107" s="12" t="s">
        <v>114</v>
      </c>
      <c r="B107" s="13">
        <v>-1.8923473545778883E-3</v>
      </c>
      <c r="C107" s="13">
        <f t="shared" si="6"/>
        <v>-3.6642009235124638E-3</v>
      </c>
      <c r="D107" s="6">
        <f t="shared" si="7"/>
        <v>1.3426368407869593E-5</v>
      </c>
      <c r="E107" s="13">
        <f t="shared" si="10"/>
        <v>-1.2012132519154612E-2</v>
      </c>
      <c r="F107" s="6">
        <f t="shared" si="11"/>
        <v>1.5812491548246454E-4</v>
      </c>
      <c r="G107" s="14">
        <f t="shared" si="8"/>
        <v>3.9256198842934453</v>
      </c>
      <c r="H107" s="17">
        <v>6.7999999999999996E-3</v>
      </c>
      <c r="I107" s="13">
        <f t="shared" si="9"/>
        <v>1.2574772979360882E-2</v>
      </c>
    </row>
    <row r="108" spans="1:9" hidden="1" outlineLevel="1" x14ac:dyDescent="0.3">
      <c r="A108" s="12" t="s">
        <v>115</v>
      </c>
      <c r="B108" s="13">
        <v>-2.0122114737225216E-3</v>
      </c>
      <c r="C108" s="13">
        <f t="shared" si="6"/>
        <v>-3.7840650426570971E-3</v>
      </c>
      <c r="D108" s="6">
        <f t="shared" si="7"/>
        <v>1.4319148247059458E-5</v>
      </c>
      <c r="E108" s="13">
        <f t="shared" si="10"/>
        <v>-3.6642009235124638E-3</v>
      </c>
      <c r="F108" s="6">
        <f t="shared" si="11"/>
        <v>4.8562608580648827E-5</v>
      </c>
      <c r="G108" s="14">
        <f t="shared" si="8"/>
        <v>4.0649451025397854</v>
      </c>
      <c r="H108" s="17">
        <v>5.3E-3</v>
      </c>
      <c r="I108" s="13">
        <f t="shared" si="9"/>
        <v>6.9686877229969794E-3</v>
      </c>
    </row>
    <row r="109" spans="1:9" hidden="1" outlineLevel="1" x14ac:dyDescent="0.3">
      <c r="A109" s="12" t="s">
        <v>116</v>
      </c>
      <c r="B109" s="13">
        <v>3.3414128699617074E-5</v>
      </c>
      <c r="C109" s="13">
        <f t="shared" si="6"/>
        <v>-1.7384394402349588E-3</v>
      </c>
      <c r="D109" s="6">
        <f t="shared" si="7"/>
        <v>3.0221716873644367E-6</v>
      </c>
      <c r="E109" s="13">
        <f t="shared" si="10"/>
        <v>-3.7840650426570971E-3</v>
      </c>
      <c r="F109" s="6">
        <f t="shared" si="11"/>
        <v>3.3793902559668787E-5</v>
      </c>
      <c r="G109" s="14">
        <f t="shared" si="8"/>
        <v>4.4282195783477816</v>
      </c>
      <c r="H109" s="17">
        <v>4.4000000000000003E-3</v>
      </c>
      <c r="I109" s="13">
        <f t="shared" si="9"/>
        <v>5.8132523220370182E-3</v>
      </c>
    </row>
    <row r="110" spans="1:9" hidden="1" outlineLevel="1" x14ac:dyDescent="0.3">
      <c r="A110" s="12" t="s">
        <v>117</v>
      </c>
      <c r="B110" s="13">
        <v>-1.858246686124904E-2</v>
      </c>
      <c r="C110" s="13">
        <f t="shared" si="6"/>
        <v>-2.0354320430183617E-2</v>
      </c>
      <c r="D110" s="6">
        <f t="shared" si="7"/>
        <v>4.1429836017459014E-4</v>
      </c>
      <c r="E110" s="13">
        <f t="shared" si="10"/>
        <v>-1.7384394402349588E-3</v>
      </c>
      <c r="F110" s="6">
        <f t="shared" si="11"/>
        <v>1.9996419072287234E-5</v>
      </c>
      <c r="G110" s="14">
        <f t="shared" si="8"/>
        <v>2.335180945160316</v>
      </c>
      <c r="H110" s="17">
        <v>1.46E-2</v>
      </c>
      <c r="I110" s="13">
        <f t="shared" si="9"/>
        <v>4.4717355771878142E-3</v>
      </c>
    </row>
    <row r="111" spans="1:9" hidden="1" outlineLevel="1" x14ac:dyDescent="0.3">
      <c r="A111" s="12" t="s">
        <v>118</v>
      </c>
      <c r="B111" s="13">
        <v>2.7276687472032124E-3</v>
      </c>
      <c r="C111" s="13">
        <f t="shared" si="6"/>
        <v>9.5581517826863666E-4</v>
      </c>
      <c r="D111" s="6">
        <f t="shared" si="7"/>
        <v>9.135826550087057E-7</v>
      </c>
      <c r="E111" s="13">
        <f t="shared" si="10"/>
        <v>-2.0354320430183617E-2</v>
      </c>
      <c r="F111" s="6">
        <f t="shared" si="11"/>
        <v>3.2404085370381299E-4</v>
      </c>
      <c r="G111" s="14">
        <f t="shared" si="8"/>
        <v>4.4613868713338025</v>
      </c>
      <c r="H111" s="17">
        <v>4.4999999999999997E-3</v>
      </c>
      <c r="I111" s="13">
        <f t="shared" si="9"/>
        <v>1.8001134789335172E-2</v>
      </c>
    </row>
    <row r="112" spans="1:9" hidden="1" outlineLevel="1" x14ac:dyDescent="0.3">
      <c r="A112" s="12" t="s">
        <v>119</v>
      </c>
      <c r="B112" s="13">
        <v>-2.5847097823093849E-3</v>
      </c>
      <c r="C112" s="13">
        <f t="shared" si="6"/>
        <v>-4.3565633512439609E-3</v>
      </c>
      <c r="D112" s="6">
        <f t="shared" si="7"/>
        <v>1.8979644233402013E-5</v>
      </c>
      <c r="E112" s="13">
        <f t="shared" si="10"/>
        <v>9.5581517826863666E-4</v>
      </c>
      <c r="F112" s="6">
        <f t="shared" si="11"/>
        <v>1.7490836300076116E-5</v>
      </c>
      <c r="G112" s="14">
        <f t="shared" si="8"/>
        <v>3.6396970495340635</v>
      </c>
      <c r="H112" s="17">
        <v>9.4000000000000004E-3</v>
      </c>
      <c r="I112" s="13">
        <f t="shared" si="9"/>
        <v>4.1822047176191786E-3</v>
      </c>
    </row>
    <row r="113" spans="1:9" hidden="1" outlineLevel="1" x14ac:dyDescent="0.3">
      <c r="A113" s="12" t="s">
        <v>120</v>
      </c>
      <c r="B113" s="13">
        <v>-2.4616784558781114E-2</v>
      </c>
      <c r="C113" s="13">
        <f t="shared" si="6"/>
        <v>-2.6388638127715691E-2</v>
      </c>
      <c r="D113" s="6">
        <f t="shared" si="7"/>
        <v>6.9636022223553025E-4</v>
      </c>
      <c r="E113" s="13">
        <f t="shared" si="10"/>
        <v>-4.3565633512439609E-3</v>
      </c>
      <c r="F113" s="6">
        <f t="shared" si="11"/>
        <v>8.4762017573244888E-5</v>
      </c>
      <c r="G113" s="14">
        <f t="shared" si="8"/>
        <v>1.9068598143100122</v>
      </c>
      <c r="H113" s="17">
        <v>1.6500000000000001E-2</v>
      </c>
      <c r="I113" s="13">
        <f t="shared" si="9"/>
        <v>9.2066290016077478E-3</v>
      </c>
    </row>
    <row r="114" spans="1:9" hidden="1" outlineLevel="1" x14ac:dyDescent="0.3">
      <c r="A114" s="12" t="s">
        <v>121</v>
      </c>
      <c r="B114" s="13">
        <v>-2.4580049367838662E-2</v>
      </c>
      <c r="C114" s="13">
        <f t="shared" si="6"/>
        <v>-2.6351902936773239E-2</v>
      </c>
      <c r="D114" s="6">
        <f t="shared" si="7"/>
        <v>6.9442278838911808E-4</v>
      </c>
      <c r="E114" s="13">
        <f t="shared" si="10"/>
        <v>-2.6388638127715691E-2</v>
      </c>
      <c r="F114" s="6">
        <f t="shared" si="11"/>
        <v>4.5636997055709572E-4</v>
      </c>
      <c r="G114" s="14">
        <f t="shared" si="8"/>
        <v>1.3982059216618554</v>
      </c>
      <c r="H114" s="17">
        <v>1.3100000000000001E-2</v>
      </c>
      <c r="I114" s="13">
        <f t="shared" si="9"/>
        <v>2.1362817477034619E-2</v>
      </c>
    </row>
    <row r="115" spans="1:9" hidden="1" outlineLevel="1" x14ac:dyDescent="0.3">
      <c r="A115" s="12" t="s">
        <v>122</v>
      </c>
      <c r="B115" s="13">
        <v>3.2067284790647396E-2</v>
      </c>
      <c r="C115" s="13">
        <f t="shared" si="6"/>
        <v>3.0295431221712819E-2</v>
      </c>
      <c r="D115" s="6">
        <f t="shared" si="7"/>
        <v>9.178131529095319E-4</v>
      </c>
      <c r="E115" s="13">
        <f t="shared" si="10"/>
        <v>-2.6351902936773239E-2</v>
      </c>
      <c r="F115" s="6">
        <f t="shared" si="11"/>
        <v>3.7573535661984718E-4</v>
      </c>
      <c r="G115" s="14">
        <f t="shared" si="8"/>
        <v>2.0630039221015348</v>
      </c>
      <c r="H115" s="17">
        <v>2.7099999999999999E-2</v>
      </c>
      <c r="I115" s="13">
        <f t="shared" si="9"/>
        <v>1.9383894258374584E-2</v>
      </c>
    </row>
    <row r="116" spans="1:9" hidden="1" outlineLevel="1" x14ac:dyDescent="0.3">
      <c r="A116" s="12" t="s">
        <v>123</v>
      </c>
      <c r="B116" s="13">
        <v>-2.9761813204937468E-2</v>
      </c>
      <c r="C116" s="13">
        <f t="shared" si="6"/>
        <v>-3.1533666773872045E-2</v>
      </c>
      <c r="D116" s="6">
        <f t="shared" si="7"/>
        <v>9.9437214020560178E-4</v>
      </c>
      <c r="E116" s="13">
        <f t="shared" si="10"/>
        <v>3.0295431221712819E-2</v>
      </c>
      <c r="F116" s="6">
        <f t="shared" si="11"/>
        <v>5.9566246278332929E-4</v>
      </c>
      <c r="G116" s="14">
        <f t="shared" si="8"/>
        <v>1.7917622538668165</v>
      </c>
      <c r="H116" s="17">
        <v>2.06E-2</v>
      </c>
      <c r="I116" s="13">
        <f t="shared" si="9"/>
        <v>2.4406197220856209E-2</v>
      </c>
    </row>
    <row r="117" spans="1:9" hidden="1" outlineLevel="1" x14ac:dyDescent="0.3">
      <c r="A117" s="12" t="s">
        <v>124</v>
      </c>
      <c r="B117" s="13">
        <v>-8.5370670747869793E-3</v>
      </c>
      <c r="C117" s="13">
        <f t="shared" si="6"/>
        <v>-1.0308920643721554E-2</v>
      </c>
      <c r="D117" s="6">
        <f t="shared" si="7"/>
        <v>1.0627384483854843E-4</v>
      </c>
      <c r="E117" s="13">
        <f t="shared" si="10"/>
        <v>-3.1533666773872045E-2</v>
      </c>
      <c r="F117" s="6">
        <f t="shared" si="11"/>
        <v>6.6218589200915516E-4</v>
      </c>
      <c r="G117" s="14">
        <f t="shared" si="8"/>
        <v>3.1022866341583564</v>
      </c>
      <c r="H117" s="17">
        <v>1.32E-2</v>
      </c>
      <c r="I117" s="13">
        <f t="shared" si="9"/>
        <v>2.573297285602958E-2</v>
      </c>
    </row>
    <row r="118" spans="1:9" hidden="1" outlineLevel="1" x14ac:dyDescent="0.3">
      <c r="A118" s="12" t="s">
        <v>125</v>
      </c>
      <c r="B118" s="13">
        <v>1.6302738628819022E-2</v>
      </c>
      <c r="C118" s="13">
        <f t="shared" si="6"/>
        <v>1.4530885059884447E-2</v>
      </c>
      <c r="D118" s="6">
        <f t="shared" si="7"/>
        <v>2.1114662062357301E-4</v>
      </c>
      <c r="E118" s="13">
        <f t="shared" si="10"/>
        <v>-1.0308920643721554E-2</v>
      </c>
      <c r="F118" s="6">
        <f t="shared" si="11"/>
        <v>1.9016182229546932E-4</v>
      </c>
      <c r="G118" s="14">
        <f t="shared" si="8"/>
        <v>2.790450935937582</v>
      </c>
      <c r="H118" s="17">
        <v>1.6899999999999998E-2</v>
      </c>
      <c r="I118" s="13">
        <f t="shared" si="9"/>
        <v>1.378991741438176E-2</v>
      </c>
    </row>
    <row r="119" spans="1:9" hidden="1" outlineLevel="1" x14ac:dyDescent="0.3">
      <c r="A119" s="12" t="s">
        <v>126</v>
      </c>
      <c r="B119" s="13">
        <v>-2.7752027370180642E-2</v>
      </c>
      <c r="C119" s="13">
        <f t="shared" si="6"/>
        <v>-2.9523880939115218E-2</v>
      </c>
      <c r="D119" s="6">
        <f t="shared" si="7"/>
        <v>8.7165954570705094E-4</v>
      </c>
      <c r="E119" s="13">
        <f t="shared" si="10"/>
        <v>1.4530885059884447E-2</v>
      </c>
      <c r="F119" s="6">
        <f t="shared" si="11"/>
        <v>2.3446483359788002E-4</v>
      </c>
      <c r="G119" s="14">
        <f t="shared" si="8"/>
        <v>1.9552512294052509</v>
      </c>
      <c r="H119" s="17">
        <v>2.1000000000000001E-2</v>
      </c>
      <c r="I119" s="13">
        <f t="shared" si="9"/>
        <v>1.5312244564330862E-2</v>
      </c>
    </row>
    <row r="120" spans="1:9" hidden="1" outlineLevel="1" x14ac:dyDescent="0.3">
      <c r="A120" s="12" t="s">
        <v>127</v>
      </c>
      <c r="B120" s="13">
        <v>1.0304622221838996E-2</v>
      </c>
      <c r="C120" s="13">
        <f t="shared" si="6"/>
        <v>8.5327686529044211E-3</v>
      </c>
      <c r="D120" s="6">
        <f t="shared" si="7"/>
        <v>7.2808140883988325E-5</v>
      </c>
      <c r="E120" s="13">
        <f t="shared" si="10"/>
        <v>-2.9523880939115218E-2</v>
      </c>
      <c r="F120" s="6">
        <f t="shared" si="11"/>
        <v>6.3946536674236497E-4</v>
      </c>
      <c r="G120" s="14">
        <f t="shared" si="8"/>
        <v>3.0818862692028581</v>
      </c>
      <c r="H120" s="17">
        <v>1.5800000000000002E-2</v>
      </c>
      <c r="I120" s="13">
        <f t="shared" si="9"/>
        <v>2.5287652456136869E-2</v>
      </c>
    </row>
    <row r="121" spans="1:9" hidden="1" outlineLevel="1" x14ac:dyDescent="0.3">
      <c r="A121" s="12" t="s">
        <v>128</v>
      </c>
      <c r="B121" s="13">
        <v>1.4421645620746657E-2</v>
      </c>
      <c r="C121" s="13">
        <f t="shared" si="6"/>
        <v>1.2649792051812082E-2</v>
      </c>
      <c r="D121" s="6">
        <f t="shared" si="7"/>
        <v>1.6001723895408813E-4</v>
      </c>
      <c r="E121" s="13">
        <f t="shared" si="10"/>
        <v>8.5327686529044211E-3</v>
      </c>
      <c r="F121" s="6">
        <f t="shared" si="11"/>
        <v>1.9265533320037093E-4</v>
      </c>
      <c r="G121" s="14">
        <f t="shared" si="8"/>
        <v>2.6617725067741405</v>
      </c>
      <c r="H121" s="17">
        <v>2.4299999999999999E-2</v>
      </c>
      <c r="I121" s="13">
        <f t="shared" si="9"/>
        <v>1.388003361668735E-2</v>
      </c>
    </row>
    <row r="122" spans="1:9" hidden="1" outlineLevel="1" x14ac:dyDescent="0.3">
      <c r="A122" s="12" t="s">
        <v>129</v>
      </c>
      <c r="B122" s="13">
        <v>4.8786596333875677E-3</v>
      </c>
      <c r="C122" s="13">
        <f t="shared" si="6"/>
        <v>3.1068060644529917E-3</v>
      </c>
      <c r="D122" s="6">
        <f t="shared" si="7"/>
        <v>9.6522439221218876E-6</v>
      </c>
      <c r="E122" s="13">
        <f t="shared" si="10"/>
        <v>1.2649792051812082E-2</v>
      </c>
      <c r="F122" s="6">
        <f t="shared" si="11"/>
        <v>4.2566401165917051E-4</v>
      </c>
      <c r="G122" s="14">
        <f t="shared" si="8"/>
        <v>3.5670480530770448</v>
      </c>
      <c r="H122" s="17">
        <v>1.0800000000000001E-2</v>
      </c>
      <c r="I122" s="13">
        <f t="shared" si="9"/>
        <v>2.0631626490879736E-2</v>
      </c>
    </row>
    <row r="123" spans="1:9" hidden="1" outlineLevel="1" x14ac:dyDescent="0.3">
      <c r="A123" s="12" t="s">
        <v>130</v>
      </c>
      <c r="B123" s="13">
        <v>-2.3077628368811574E-2</v>
      </c>
      <c r="C123" s="13">
        <f t="shared" si="6"/>
        <v>-2.4849481937746151E-2</v>
      </c>
      <c r="D123" s="6">
        <f t="shared" si="7"/>
        <v>6.1749675257437222E-4</v>
      </c>
      <c r="E123" s="13">
        <f t="shared" si="10"/>
        <v>3.1068060644529917E-3</v>
      </c>
      <c r="F123" s="6">
        <f t="shared" si="11"/>
        <v>8.9992617026570261E-5</v>
      </c>
      <c r="G123" s="14">
        <f t="shared" si="8"/>
        <v>2.2199684253424792</v>
      </c>
      <c r="H123" s="17">
        <v>0.02</v>
      </c>
      <c r="I123" s="13">
        <f t="shared" si="9"/>
        <v>9.4864438556589922E-3</v>
      </c>
    </row>
    <row r="124" spans="1:9" hidden="1" outlineLevel="1" x14ac:dyDescent="0.3">
      <c r="A124" s="12" t="s">
        <v>131</v>
      </c>
      <c r="B124" s="13">
        <v>5.0817068056467091E-3</v>
      </c>
      <c r="C124" s="13">
        <f t="shared" si="6"/>
        <v>3.3098532367121332E-3</v>
      </c>
      <c r="D124" s="6">
        <f t="shared" si="7"/>
        <v>1.0955128448573785E-5</v>
      </c>
      <c r="E124" s="13">
        <f t="shared" si="10"/>
        <v>-2.4849481937746151E-2</v>
      </c>
      <c r="F124" s="6">
        <f t="shared" si="11"/>
        <v>5.3271000002156634E-4</v>
      </c>
      <c r="G124" s="14">
        <f t="shared" si="8"/>
        <v>3.1302216355478869</v>
      </c>
      <c r="H124" s="17">
        <v>1.7100000000000001E-2</v>
      </c>
      <c r="I124" s="13">
        <f t="shared" si="9"/>
        <v>2.3080511259969228E-2</v>
      </c>
    </row>
    <row r="125" spans="1:9" hidden="1" outlineLevel="1" x14ac:dyDescent="0.3">
      <c r="A125" s="12" t="s">
        <v>132</v>
      </c>
      <c r="B125" s="13">
        <v>2.0501065472369212E-2</v>
      </c>
      <c r="C125" s="13">
        <f t="shared" si="6"/>
        <v>1.8729211903434635E-2</v>
      </c>
      <c r="D125" s="6">
        <f t="shared" si="7"/>
        <v>3.507833785237576E-4</v>
      </c>
      <c r="E125" s="13">
        <f t="shared" si="10"/>
        <v>3.3098532367121332E-3</v>
      </c>
      <c r="F125" s="6">
        <f t="shared" si="11"/>
        <v>2.063446725080513E-4</v>
      </c>
      <c r="G125" s="14">
        <f t="shared" si="8"/>
        <v>2.5569548031115334</v>
      </c>
      <c r="H125" s="17">
        <v>1.84E-2</v>
      </c>
      <c r="I125" s="13">
        <f t="shared" si="9"/>
        <v>1.4364702311849394E-2</v>
      </c>
    </row>
    <row r="126" spans="1:9" hidden="1" outlineLevel="1" x14ac:dyDescent="0.3">
      <c r="A126" s="12" t="s">
        <v>133</v>
      </c>
      <c r="B126" s="13">
        <v>-3.568373654244044E-3</v>
      </c>
      <c r="C126" s="13">
        <f t="shared" si="6"/>
        <v>-5.34022722317862E-3</v>
      </c>
      <c r="D126" s="6">
        <f t="shared" si="7"/>
        <v>2.8518026795178036E-5</v>
      </c>
      <c r="E126" s="13">
        <f t="shared" si="10"/>
        <v>1.8729211903434635E-2</v>
      </c>
      <c r="F126" s="6">
        <f t="shared" si="11"/>
        <v>2.8436380540249051E-4</v>
      </c>
      <c r="G126" s="14">
        <f t="shared" si="8"/>
        <v>3.5211977088492032</v>
      </c>
      <c r="H126" s="17">
        <v>1.03E-2</v>
      </c>
      <c r="I126" s="13">
        <f t="shared" si="9"/>
        <v>1.6863090031263264E-2</v>
      </c>
    </row>
    <row r="127" spans="1:9" hidden="1" outlineLevel="1" x14ac:dyDescent="0.3">
      <c r="A127" s="12" t="s">
        <v>134</v>
      </c>
      <c r="B127" s="13">
        <v>1.002451868257029E-2</v>
      </c>
      <c r="C127" s="13">
        <f t="shared" si="6"/>
        <v>8.2526651136357147E-3</v>
      </c>
      <c r="D127" s="6">
        <f t="shared" si="7"/>
        <v>6.810648147781999E-5</v>
      </c>
      <c r="E127" s="13">
        <f t="shared" si="10"/>
        <v>-5.34022722317862E-3</v>
      </c>
      <c r="F127" s="6">
        <f t="shared" si="11"/>
        <v>1.0356816059628347E-4</v>
      </c>
      <c r="G127" s="14">
        <f t="shared" si="8"/>
        <v>3.3764683635208765</v>
      </c>
      <c r="H127" s="17">
        <v>8.0999999999999996E-3</v>
      </c>
      <c r="I127" s="13">
        <f t="shared" si="9"/>
        <v>1.0176844333892677E-2</v>
      </c>
    </row>
    <row r="128" spans="1:9" hidden="1" outlineLevel="1" x14ac:dyDescent="0.3">
      <c r="A128" s="12" t="s">
        <v>135</v>
      </c>
      <c r="B128" s="13">
        <v>-4.7168243330951102E-3</v>
      </c>
      <c r="C128" s="13">
        <f t="shared" si="6"/>
        <v>-6.4886779020296862E-3</v>
      </c>
      <c r="D128" s="6">
        <f t="shared" si="7"/>
        <v>4.2102940916288369E-5</v>
      </c>
      <c r="E128" s="13">
        <f t="shared" si="10"/>
        <v>8.2526651136357147E-3</v>
      </c>
      <c r="F128" s="6">
        <f t="shared" si="11"/>
        <v>6.2247927837842936E-5</v>
      </c>
      <c r="G128" s="14">
        <f t="shared" si="8"/>
        <v>3.4745011509675203</v>
      </c>
      <c r="H128" s="17">
        <v>0.01</v>
      </c>
      <c r="I128" s="13">
        <f t="shared" si="9"/>
        <v>7.8897355999959177E-3</v>
      </c>
    </row>
    <row r="129" spans="1:9" hidden="1" outlineLevel="1" x14ac:dyDescent="0.3">
      <c r="A129" s="12" t="s">
        <v>136</v>
      </c>
      <c r="B129" s="13">
        <v>6.9593274744398029E-3</v>
      </c>
      <c r="C129" s="13">
        <f t="shared" si="6"/>
        <v>5.187473905505227E-3</v>
      </c>
      <c r="D129" s="6">
        <f t="shared" si="7"/>
        <v>2.6909885520297652E-5</v>
      </c>
      <c r="E129" s="13">
        <f t="shared" si="10"/>
        <v>-6.4886779020296862E-3</v>
      </c>
      <c r="F129" s="6">
        <f t="shared" si="11"/>
        <v>1.0554609154374976E-4</v>
      </c>
      <c r="G129" s="14">
        <f t="shared" si="8"/>
        <v>3.6317589922675451</v>
      </c>
      <c r="H129" s="17">
        <v>8.8999999999999999E-3</v>
      </c>
      <c r="I129" s="13">
        <f t="shared" si="9"/>
        <v>1.027356274832396E-2</v>
      </c>
    </row>
    <row r="130" spans="1:9" hidden="1" outlineLevel="1" x14ac:dyDescent="0.3">
      <c r="A130" s="12" t="s">
        <v>137</v>
      </c>
      <c r="B130" s="13">
        <v>1.7291656809940228E-2</v>
      </c>
      <c r="C130" s="13">
        <f t="shared" si="6"/>
        <v>1.5519803241005653E-2</v>
      </c>
      <c r="D130" s="6">
        <f t="shared" si="7"/>
        <v>2.4086429263952958E-4</v>
      </c>
      <c r="E130" s="13">
        <f t="shared" si="10"/>
        <v>5.187473905505227E-3</v>
      </c>
      <c r="F130" s="6">
        <f t="shared" si="11"/>
        <v>6.7200394689376593E-5</v>
      </c>
      <c r="G130" s="14">
        <f t="shared" si="8"/>
        <v>2.5556112751139537</v>
      </c>
      <c r="H130" s="17">
        <v>1.06E-2</v>
      </c>
      <c r="I130" s="13">
        <f t="shared" si="9"/>
        <v>8.1975846863192939E-3</v>
      </c>
    </row>
    <row r="131" spans="1:9" hidden="1" outlineLevel="1" x14ac:dyDescent="0.3">
      <c r="A131" s="12" t="s">
        <v>138</v>
      </c>
      <c r="B131" s="13">
        <v>1.9401309842351174E-3</v>
      </c>
      <c r="C131" s="13">
        <f t="shared" si="6"/>
        <v>1.6827741530054167E-4</v>
      </c>
      <c r="D131" s="6">
        <f t="shared" si="7"/>
        <v>2.8317288500230974E-8</v>
      </c>
      <c r="E131" s="13">
        <f t="shared" si="10"/>
        <v>1.5519803241005653E-2</v>
      </c>
      <c r="F131" s="6">
        <f t="shared" si="11"/>
        <v>1.1320217021436175E-4</v>
      </c>
      <c r="G131" s="14">
        <f t="shared" si="8"/>
        <v>4.2648668798261529</v>
      </c>
      <c r="H131" s="17">
        <v>5.5999999999999999E-3</v>
      </c>
      <c r="I131" s="13">
        <f t="shared" si="9"/>
        <v>1.0639650850209407E-2</v>
      </c>
    </row>
    <row r="132" spans="1:9" hidden="1" outlineLevel="1" x14ac:dyDescent="0.3">
      <c r="A132" s="12" t="s">
        <v>139</v>
      </c>
      <c r="B132" s="13">
        <v>-7.8688659896895934E-3</v>
      </c>
      <c r="C132" s="13">
        <f t="shared" si="6"/>
        <v>-9.6407195586241685E-3</v>
      </c>
      <c r="D132" s="6">
        <f t="shared" si="7"/>
        <v>9.2943473608038578E-5</v>
      </c>
      <c r="E132" s="13">
        <f t="shared" si="10"/>
        <v>1.6827741530054167E-4</v>
      </c>
      <c r="F132" s="6">
        <f t="shared" si="11"/>
        <v>2.5171364177665766E-5</v>
      </c>
      <c r="G132" s="14">
        <f t="shared" si="8"/>
        <v>3.1375863332204994</v>
      </c>
      <c r="H132" s="17">
        <v>7.4000000000000003E-3</v>
      </c>
      <c r="I132" s="13">
        <f t="shared" si="9"/>
        <v>5.017107152300593E-3</v>
      </c>
    </row>
    <row r="133" spans="1:9" hidden="1" outlineLevel="1" x14ac:dyDescent="0.3">
      <c r="A133" s="12" t="s">
        <v>140</v>
      </c>
      <c r="B133" s="13">
        <v>-1.2782263258682269E-2</v>
      </c>
      <c r="C133" s="13">
        <f t="shared" si="6"/>
        <v>-1.4554116827616844E-2</v>
      </c>
      <c r="D133" s="6">
        <f t="shared" si="7"/>
        <v>2.1182231663191979E-4</v>
      </c>
      <c r="E133" s="13">
        <f t="shared" si="10"/>
        <v>-9.6407195586241685E-3</v>
      </c>
      <c r="F133" s="6">
        <f t="shared" si="11"/>
        <v>8.7438465248362187E-5</v>
      </c>
      <c r="G133" s="14">
        <f t="shared" si="8"/>
        <v>2.1968821662609144</v>
      </c>
      <c r="H133" s="17">
        <v>7.7999999999999996E-3</v>
      </c>
      <c r="I133" s="13">
        <f t="shared" si="9"/>
        <v>9.3508537176218397E-3</v>
      </c>
    </row>
    <row r="134" spans="1:9" hidden="1" outlineLevel="1" x14ac:dyDescent="0.3">
      <c r="A134" s="12" t="s">
        <v>141</v>
      </c>
      <c r="B134" s="13">
        <v>-2.456089721108016E-3</v>
      </c>
      <c r="C134" s="13">
        <f t="shared" si="6"/>
        <v>-4.227943290042592E-3</v>
      </c>
      <c r="D134" s="6">
        <f t="shared" si="7"/>
        <v>1.7875504463816176E-5</v>
      </c>
      <c r="E134" s="13">
        <f t="shared" si="10"/>
        <v>-1.4554116827616844E-2</v>
      </c>
      <c r="F134" s="6">
        <f t="shared" si="11"/>
        <v>1.324867524532728E-4</v>
      </c>
      <c r="G134" s="14">
        <f t="shared" si="8"/>
        <v>3.6375005875142135</v>
      </c>
      <c r="H134" s="17">
        <v>9.4999999999999998E-3</v>
      </c>
      <c r="I134" s="13">
        <f t="shared" si="9"/>
        <v>1.1510288982179066E-2</v>
      </c>
    </row>
    <row r="135" spans="1:9" hidden="1" outlineLevel="1" x14ac:dyDescent="0.3">
      <c r="A135" s="12" t="s">
        <v>142</v>
      </c>
      <c r="B135" s="13">
        <v>-1.7155263519275005E-2</v>
      </c>
      <c r="C135" s="13">
        <f t="shared" si="6"/>
        <v>-1.8927117088209582E-2</v>
      </c>
      <c r="D135" s="6">
        <f t="shared" si="7"/>
        <v>3.582357612707952E-4</v>
      </c>
      <c r="E135" s="13">
        <f t="shared" si="10"/>
        <v>-4.227943290042592E-3</v>
      </c>
      <c r="F135" s="6">
        <f t="shared" si="11"/>
        <v>8.5544803101163093E-5</v>
      </c>
      <c r="G135" s="14">
        <f t="shared" si="8"/>
        <v>2.5280052768521459</v>
      </c>
      <c r="H135" s="17">
        <v>1.66E-2</v>
      </c>
      <c r="I135" s="13">
        <f t="shared" si="9"/>
        <v>9.2490433614057128E-3</v>
      </c>
    </row>
    <row r="136" spans="1:9" hidden="1" outlineLevel="1" x14ac:dyDescent="0.3">
      <c r="A136" s="12" t="s">
        <v>143</v>
      </c>
      <c r="B136" s="13">
        <v>-5.153061010790788E-4</v>
      </c>
      <c r="C136" s="13">
        <f t="shared" si="6"/>
        <v>-2.2871596700136543E-3</v>
      </c>
      <c r="D136" s="6">
        <f t="shared" si="7"/>
        <v>5.2310993561369682E-6</v>
      </c>
      <c r="E136" s="13">
        <f t="shared" si="10"/>
        <v>-1.8927117088209582E-2</v>
      </c>
      <c r="F136" s="6">
        <f t="shared" si="11"/>
        <v>3.5608344366364384E-4</v>
      </c>
      <c r="G136" s="14">
        <f t="shared" si="8"/>
        <v>3.5598520814949381</v>
      </c>
      <c r="H136" s="17">
        <v>1.11E-2</v>
      </c>
      <c r="I136" s="13">
        <f t="shared" si="9"/>
        <v>1.8870173387217293E-2</v>
      </c>
    </row>
    <row r="137" spans="1:9" hidden="1" outlineLevel="1" x14ac:dyDescent="0.3">
      <c r="A137" s="12" t="s">
        <v>144</v>
      </c>
      <c r="B137" s="13">
        <v>1.6278022888197349E-2</v>
      </c>
      <c r="C137" s="13">
        <f t="shared" si="6"/>
        <v>1.4506169319262774E-2</v>
      </c>
      <c r="D137" s="6">
        <f t="shared" si="7"/>
        <v>2.104289483191206E-4</v>
      </c>
      <c r="E137" s="13">
        <f t="shared" si="10"/>
        <v>-2.2871596700136543E-3</v>
      </c>
      <c r="F137" s="6">
        <f t="shared" si="11"/>
        <v>9.9711401180962767E-5</v>
      </c>
      <c r="G137" s="14">
        <f t="shared" si="8"/>
        <v>2.8048169608517961</v>
      </c>
      <c r="H137" s="17">
        <v>1.3299999999999999E-2</v>
      </c>
      <c r="I137" s="13">
        <f t="shared" si="9"/>
        <v>9.9855596328379502E-3</v>
      </c>
    </row>
    <row r="138" spans="1:9" hidden="1" outlineLevel="1" x14ac:dyDescent="0.3">
      <c r="A138" s="12" t="s">
        <v>145</v>
      </c>
      <c r="B138" s="13">
        <v>1.5732016371268378E-4</v>
      </c>
      <c r="C138" s="13">
        <f t="shared" si="6"/>
        <v>-1.6145334052218921E-3</v>
      </c>
      <c r="D138" s="6">
        <f t="shared" si="7"/>
        <v>2.6067181165773983E-6</v>
      </c>
      <c r="E138" s="13">
        <f t="shared" si="10"/>
        <v>1.4506169319262774E-2</v>
      </c>
      <c r="F138" s="6">
        <f t="shared" si="11"/>
        <v>1.5846563126734248E-4</v>
      </c>
      <c r="G138" s="14">
        <f t="shared" si="8"/>
        <v>3.3283617629063813</v>
      </c>
      <c r="H138" s="17">
        <v>1.4200000000000001E-2</v>
      </c>
      <c r="I138" s="13">
        <f t="shared" si="9"/>
        <v>1.2588313281267768E-2</v>
      </c>
    </row>
    <row r="139" spans="1:9" hidden="1" outlineLevel="1" x14ac:dyDescent="0.3">
      <c r="A139" s="12" t="s">
        <v>146</v>
      </c>
      <c r="B139" s="13">
        <v>-7.5468757827941244E-3</v>
      </c>
      <c r="C139" s="13">
        <f t="shared" si="6"/>
        <v>-9.3187293517286995E-3</v>
      </c>
      <c r="D139" s="6">
        <f t="shared" si="7"/>
        <v>8.6838716730769987E-5</v>
      </c>
      <c r="E139" s="13">
        <f t="shared" si="10"/>
        <v>-1.6145334052218921E-3</v>
      </c>
      <c r="F139" s="6">
        <f t="shared" si="11"/>
        <v>1.4933614770118494E-4</v>
      </c>
      <c r="G139" s="14">
        <f t="shared" si="8"/>
        <v>3.2540942758661386</v>
      </c>
      <c r="H139" s="17">
        <v>8.9999999999999993E-3</v>
      </c>
      <c r="I139" s="13">
        <f t="shared" si="9"/>
        <v>1.2220317004938331E-2</v>
      </c>
    </row>
    <row r="140" spans="1:9" hidden="1" outlineLevel="1" x14ac:dyDescent="0.3">
      <c r="A140" s="12" t="s">
        <v>147</v>
      </c>
      <c r="B140" s="13">
        <v>9.0766469663570454E-3</v>
      </c>
      <c r="C140" s="13">
        <f t="shared" si="6"/>
        <v>7.3047933974224695E-3</v>
      </c>
      <c r="D140" s="6">
        <f t="shared" si="7"/>
        <v>5.3360006579026905E-5</v>
      </c>
      <c r="E140" s="13">
        <f t="shared" si="10"/>
        <v>-9.3187293517286995E-3</v>
      </c>
      <c r="F140" s="6">
        <f t="shared" si="11"/>
        <v>1.0802678933785682E-4</v>
      </c>
      <c r="G140" s="14">
        <f t="shared" si="8"/>
        <v>3.4986155734715618</v>
      </c>
      <c r="H140" s="17">
        <v>7.1999999999999998E-3</v>
      </c>
      <c r="I140" s="13">
        <f t="shared" si="9"/>
        <v>1.0393593668113875E-2</v>
      </c>
    </row>
    <row r="141" spans="1:9" hidden="1" outlineLevel="1" x14ac:dyDescent="0.3">
      <c r="A141" s="12" t="s">
        <v>148</v>
      </c>
      <c r="B141" s="13">
        <v>-4.1878697480699422E-3</v>
      </c>
      <c r="C141" s="13">
        <f t="shared" si="6"/>
        <v>-5.9597233170045182E-3</v>
      </c>
      <c r="D141" s="6">
        <f t="shared" si="7"/>
        <v>3.5518302015247339E-5</v>
      </c>
      <c r="E141" s="13">
        <f t="shared" si="10"/>
        <v>7.3047933974224695E-3</v>
      </c>
      <c r="F141" s="6">
        <f t="shared" si="11"/>
        <v>5.0001643012072276E-5</v>
      </c>
      <c r="G141" s="14">
        <f t="shared" si="8"/>
        <v>3.6896659029213748</v>
      </c>
      <c r="H141" s="17">
        <v>6.7000000000000002E-3</v>
      </c>
      <c r="I141" s="13">
        <f t="shared" si="9"/>
        <v>7.0711839894088656E-3</v>
      </c>
    </row>
    <row r="142" spans="1:9" hidden="1" outlineLevel="1" x14ac:dyDescent="0.3">
      <c r="A142" s="12" t="s">
        <v>149</v>
      </c>
      <c r="B142" s="13">
        <v>-1.7971609701352704E-3</v>
      </c>
      <c r="C142" s="13">
        <f t="shared" si="6"/>
        <v>-3.5690145390698462E-3</v>
      </c>
      <c r="D142" s="6">
        <f t="shared" si="7"/>
        <v>1.2737864780091947E-5</v>
      </c>
      <c r="E142" s="13">
        <f t="shared" si="10"/>
        <v>-5.9597233170045182E-3</v>
      </c>
      <c r="F142" s="6">
        <f t="shared" si="11"/>
        <v>5.7597698733926944E-5</v>
      </c>
      <c r="G142" s="14">
        <f t="shared" si="8"/>
        <v>3.3782568228492931</v>
      </c>
      <c r="H142" s="17">
        <v>1.3100000000000001E-2</v>
      </c>
      <c r="I142" s="13">
        <f t="shared" si="9"/>
        <v>7.589314773675351E-3</v>
      </c>
    </row>
    <row r="143" spans="1:9" hidden="1" outlineLevel="1" x14ac:dyDescent="0.3">
      <c r="A143" s="12" t="s">
        <v>150</v>
      </c>
      <c r="B143" s="13">
        <v>1.6991869723872986E-2</v>
      </c>
      <c r="C143" s="13">
        <f t="shared" si="6"/>
        <v>1.522001615493841E-2</v>
      </c>
      <c r="D143" s="6">
        <f t="shared" si="7"/>
        <v>2.3164889175658621E-4</v>
      </c>
      <c r="E143" s="13">
        <f t="shared" si="10"/>
        <v>-3.5690145390698462E-3</v>
      </c>
      <c r="F143" s="6">
        <f t="shared" si="11"/>
        <v>1.4068970311349591E-4</v>
      </c>
      <c r="G143" s="14">
        <f t="shared" si="8"/>
        <v>2.6877442474737721</v>
      </c>
      <c r="H143" s="17">
        <v>1.18E-2</v>
      </c>
      <c r="I143" s="13">
        <f t="shared" si="9"/>
        <v>1.1861269034698434E-2</v>
      </c>
    </row>
    <row r="144" spans="1:9" hidden="1" outlineLevel="1" x14ac:dyDescent="0.3">
      <c r="A144" s="12" t="s">
        <v>151</v>
      </c>
      <c r="B144" s="13">
        <v>7.6809569858572692E-3</v>
      </c>
      <c r="C144" s="13">
        <f t="shared" si="6"/>
        <v>5.9091034169226932E-3</v>
      </c>
      <c r="D144" s="6">
        <f t="shared" si="7"/>
        <v>3.4917503191887448E-5</v>
      </c>
      <c r="E144" s="13">
        <f t="shared" si="10"/>
        <v>1.522001615493841E-2</v>
      </c>
      <c r="F144" s="6">
        <f t="shared" si="11"/>
        <v>1.3277367466614946E-4</v>
      </c>
      <c r="G144" s="14">
        <f t="shared" si="8"/>
        <v>3.6929094515725485</v>
      </c>
      <c r="H144" s="17">
        <v>6.7999999999999996E-3</v>
      </c>
      <c r="I144" s="13">
        <f t="shared" si="9"/>
        <v>1.1522745969001897E-2</v>
      </c>
    </row>
    <row r="145" spans="1:9" hidden="1" outlineLevel="1" x14ac:dyDescent="0.3">
      <c r="A145" s="12" t="s">
        <v>152</v>
      </c>
      <c r="B145" s="13">
        <v>2.3258838635512006E-4</v>
      </c>
      <c r="C145" s="13">
        <f t="shared" si="6"/>
        <v>-1.5392651825794556E-3</v>
      </c>
      <c r="D145" s="6">
        <f t="shared" si="7"/>
        <v>2.3693373023013649E-6</v>
      </c>
      <c r="E145" s="13">
        <f t="shared" si="10"/>
        <v>5.9091034169226932E-3</v>
      </c>
      <c r="F145" s="6">
        <f t="shared" si="11"/>
        <v>4.353385417185909E-5</v>
      </c>
      <c r="G145" s="14">
        <f t="shared" si="8"/>
        <v>4.2780874126300183</v>
      </c>
      <c r="H145" s="17">
        <v>5.3E-3</v>
      </c>
      <c r="I145" s="13">
        <f t="shared" si="9"/>
        <v>6.5980189581312278E-3</v>
      </c>
    </row>
    <row r="146" spans="1:9" hidden="1" outlineLevel="1" x14ac:dyDescent="0.3">
      <c r="A146" s="12" t="s">
        <v>153</v>
      </c>
      <c r="B146" s="13">
        <v>9.9967902677101875E-3</v>
      </c>
      <c r="C146" s="13">
        <f t="shared" si="6"/>
        <v>8.2249366987756124E-3</v>
      </c>
      <c r="D146" s="6">
        <f t="shared" si="7"/>
        <v>6.7649583698865869E-5</v>
      </c>
      <c r="E146" s="13">
        <f t="shared" si="10"/>
        <v>-1.5392651825794556E-3</v>
      </c>
      <c r="F146" s="6">
        <f t="shared" si="11"/>
        <v>2.6603624935087812E-5</v>
      </c>
      <c r="G146" s="14">
        <f t="shared" si="8"/>
        <v>3.3455084346683837</v>
      </c>
      <c r="H146" s="17">
        <v>6.8999999999999999E-3</v>
      </c>
      <c r="I146" s="13">
        <f t="shared" si="9"/>
        <v>5.1578701937028048E-3</v>
      </c>
    </row>
    <row r="147" spans="1:9" hidden="1" outlineLevel="1" x14ac:dyDescent="0.3">
      <c r="A147" s="12" t="s">
        <v>154</v>
      </c>
      <c r="B147" s="13">
        <v>8.8248154240086404E-3</v>
      </c>
      <c r="C147" s="13">
        <f t="shared" ref="C147:C210" si="12">B147-B$8</f>
        <v>7.0529618550740645E-3</v>
      </c>
      <c r="D147" s="6">
        <f t="shared" ref="D147:D210" si="13">C147^2</f>
        <v>4.9744270929129788E-5</v>
      </c>
      <c r="E147" s="13">
        <f t="shared" si="10"/>
        <v>8.2249366987756124E-3</v>
      </c>
      <c r="F147" s="6">
        <f t="shared" si="11"/>
        <v>4.809019357786524E-5</v>
      </c>
      <c r="G147" s="14">
        <f t="shared" ref="G147:G210" si="14">IFERROR(LN(_xlfn.GAMMA((B$14+1)/2)/(H147*SQRT(B$14*PI())*_xlfn.GAMMA(B$14/2))*(1 + D147/(H147^2*B$14))^(-(B$14+1)/2)),-10000)</f>
        <v>3.2871941070173518</v>
      </c>
      <c r="H147" s="17">
        <v>4.5999999999999999E-3</v>
      </c>
      <c r="I147" s="13">
        <f t="shared" ref="I147:I210" si="15">SQRT(F147)</f>
        <v>6.9347093362206059E-3</v>
      </c>
    </row>
    <row r="148" spans="1:9" hidden="1" outlineLevel="1" x14ac:dyDescent="0.3">
      <c r="A148" s="12" t="s">
        <v>155</v>
      </c>
      <c r="B148" s="13">
        <v>-2.8228271003263362E-4</v>
      </c>
      <c r="C148" s="13">
        <f t="shared" si="12"/>
        <v>-2.0541362789672094E-3</v>
      </c>
      <c r="D148" s="6">
        <f t="shared" si="13"/>
        <v>4.2194758525692528E-6</v>
      </c>
      <c r="E148" s="13">
        <f t="shared" ref="E148:E211" si="16">C147</f>
        <v>7.0529618550740645E-3</v>
      </c>
      <c r="F148" s="6">
        <f t="shared" ref="F148:F211" si="17">EXP(B$9 + B$10*ABS(E148/SQRT(H147^2)) + B$11*E148/SQRT(H147^2) + B$12*LN(H147^2))</f>
        <v>2.4504216443737395E-5</v>
      </c>
      <c r="G148" s="14">
        <f t="shared" si="14"/>
        <v>4.4150744426782653</v>
      </c>
      <c r="H148" s="17">
        <v>4.3E-3</v>
      </c>
      <c r="I148" s="13">
        <f t="shared" si="15"/>
        <v>4.9501733751190369E-3</v>
      </c>
    </row>
    <row r="149" spans="1:9" hidden="1" outlineLevel="1" x14ac:dyDescent="0.3">
      <c r="A149" s="12" t="s">
        <v>156</v>
      </c>
      <c r="B149" s="13">
        <v>1.1394474103448115E-3</v>
      </c>
      <c r="C149" s="13">
        <f t="shared" si="12"/>
        <v>-6.3240615858976422E-4</v>
      </c>
      <c r="D149" s="6">
        <f t="shared" si="13"/>
        <v>3.9993754942226204E-7</v>
      </c>
      <c r="E149" s="13">
        <f t="shared" si="16"/>
        <v>-2.0541362789672094E-3</v>
      </c>
      <c r="F149" s="6">
        <f t="shared" si="17"/>
        <v>2.0078323303776512E-5</v>
      </c>
      <c r="G149" s="14">
        <f t="shared" si="14"/>
        <v>4.1583197696840006</v>
      </c>
      <c r="H149" s="17">
        <v>6.1999999999999998E-3</v>
      </c>
      <c r="I149" s="13">
        <f t="shared" si="15"/>
        <v>4.4808842100389637E-3</v>
      </c>
    </row>
    <row r="150" spans="1:9" hidden="1" outlineLevel="1" x14ac:dyDescent="0.3">
      <c r="A150" s="12" t="s">
        <v>157</v>
      </c>
      <c r="B150" s="13">
        <v>-8.0865037500063106E-3</v>
      </c>
      <c r="C150" s="13">
        <f t="shared" si="12"/>
        <v>-9.8583573189408857E-3</v>
      </c>
      <c r="D150" s="6">
        <f t="shared" si="13"/>
        <v>9.7187209027915327E-5</v>
      </c>
      <c r="E150" s="13">
        <f t="shared" si="16"/>
        <v>-6.3240615858976422E-4</v>
      </c>
      <c r="F150" s="6">
        <f t="shared" si="17"/>
        <v>3.1978146683922229E-5</v>
      </c>
      <c r="G150" s="14">
        <f t="shared" si="14"/>
        <v>3.1550177571671183</v>
      </c>
      <c r="H150" s="17">
        <v>8.0999999999999996E-3</v>
      </c>
      <c r="I150" s="13">
        <f t="shared" si="15"/>
        <v>5.65492234110445E-3</v>
      </c>
    </row>
    <row r="151" spans="1:9" hidden="1" outlineLevel="1" x14ac:dyDescent="0.3">
      <c r="A151" s="12" t="s">
        <v>158</v>
      </c>
      <c r="B151" s="13">
        <v>6.3281867432943249E-3</v>
      </c>
      <c r="C151" s="13">
        <f t="shared" si="12"/>
        <v>4.5563331743597489E-3</v>
      </c>
      <c r="D151" s="6">
        <f t="shared" si="13"/>
        <v>2.0760171995771186E-5</v>
      </c>
      <c r="E151" s="13">
        <f t="shared" si="16"/>
        <v>-9.8583573189408857E-3</v>
      </c>
      <c r="F151" s="6">
        <f t="shared" si="17"/>
        <v>9.8483410587629067E-5</v>
      </c>
      <c r="G151" s="14">
        <f t="shared" si="14"/>
        <v>3.96736330140534</v>
      </c>
      <c r="H151" s="17">
        <v>4.3E-3</v>
      </c>
      <c r="I151" s="13">
        <f t="shared" si="15"/>
        <v>9.9238808229255293E-3</v>
      </c>
    </row>
    <row r="152" spans="1:9" hidden="1" outlineLevel="1" x14ac:dyDescent="0.3">
      <c r="A152" s="12" t="s">
        <v>159</v>
      </c>
      <c r="B152" s="13">
        <v>-2.1419731248643729E-3</v>
      </c>
      <c r="C152" s="13">
        <f t="shared" si="12"/>
        <v>-3.9138266937989484E-3</v>
      </c>
      <c r="D152" s="6">
        <f t="shared" si="13"/>
        <v>1.5318039389093209E-5</v>
      </c>
      <c r="E152" s="13">
        <f t="shared" si="16"/>
        <v>4.5563331743597489E-3</v>
      </c>
      <c r="F152" s="6">
        <f t="shared" si="17"/>
        <v>1.9446172425783971E-5</v>
      </c>
      <c r="G152" s="14">
        <f t="shared" si="14"/>
        <v>3.8658940655482161</v>
      </c>
      <c r="H152" s="17">
        <v>7.1999999999999998E-3</v>
      </c>
      <c r="I152" s="13">
        <f t="shared" si="15"/>
        <v>4.4097814487550251E-3</v>
      </c>
    </row>
    <row r="153" spans="1:9" hidden="1" outlineLevel="1" x14ac:dyDescent="0.3">
      <c r="A153" s="12" t="s">
        <v>160</v>
      </c>
      <c r="B153" s="13">
        <v>-3.8176558108625937E-3</v>
      </c>
      <c r="C153" s="13">
        <f t="shared" si="12"/>
        <v>-5.5895093797971697E-3</v>
      </c>
      <c r="D153" s="6">
        <f t="shared" si="13"/>
        <v>3.124261510684054E-5</v>
      </c>
      <c r="E153" s="13">
        <f t="shared" si="16"/>
        <v>-3.9138266937989484E-3</v>
      </c>
      <c r="F153" s="6">
        <f t="shared" si="17"/>
        <v>5.4129069977093425E-5</v>
      </c>
      <c r="G153" s="14">
        <f t="shared" si="14"/>
        <v>3.6476189655367479</v>
      </c>
      <c r="H153" s="17">
        <v>4.1000000000000003E-3</v>
      </c>
      <c r="I153" s="13">
        <f t="shared" si="15"/>
        <v>7.3572460864846315E-3</v>
      </c>
    </row>
    <row r="154" spans="1:9" hidden="1" outlineLevel="1" x14ac:dyDescent="0.3">
      <c r="A154" s="12" t="s">
        <v>161</v>
      </c>
      <c r="B154" s="13">
        <v>5.3836551387793754E-3</v>
      </c>
      <c r="C154" s="13">
        <f t="shared" si="12"/>
        <v>3.6118015698447994E-3</v>
      </c>
      <c r="D154" s="6">
        <f t="shared" si="13"/>
        <v>1.3045110579933358E-5</v>
      </c>
      <c r="E154" s="13">
        <f t="shared" si="16"/>
        <v>-5.5895093797971697E-3</v>
      </c>
      <c r="F154" s="6">
        <f t="shared" si="17"/>
        <v>3.0315340824022362E-5</v>
      </c>
      <c r="G154" s="14">
        <f t="shared" si="14"/>
        <v>3.7101200446029252</v>
      </c>
      <c r="H154" s="17">
        <v>8.9999999999999993E-3</v>
      </c>
      <c r="I154" s="13">
        <f t="shared" si="15"/>
        <v>5.5059368706898886E-3</v>
      </c>
    </row>
    <row r="155" spans="1:9" hidden="1" outlineLevel="1" x14ac:dyDescent="0.3">
      <c r="A155" s="12" t="s">
        <v>162</v>
      </c>
      <c r="B155" s="13">
        <v>-2.1093255409191962E-3</v>
      </c>
      <c r="C155" s="13">
        <f t="shared" si="12"/>
        <v>-3.8811791098537721E-3</v>
      </c>
      <c r="D155" s="6">
        <f t="shared" si="13"/>
        <v>1.5063551282765319E-5</v>
      </c>
      <c r="E155" s="13">
        <f t="shared" si="16"/>
        <v>3.6118015698447994E-3</v>
      </c>
      <c r="F155" s="6">
        <f t="shared" si="17"/>
        <v>6.5865826659463545E-5</v>
      </c>
      <c r="G155" s="14">
        <f t="shared" si="14"/>
        <v>4.0058275001081922</v>
      </c>
      <c r="H155" s="17">
        <v>5.7999999999999996E-3</v>
      </c>
      <c r="I155" s="13">
        <f t="shared" si="15"/>
        <v>8.115776405216173E-3</v>
      </c>
    </row>
    <row r="156" spans="1:9" hidden="1" outlineLevel="1" x14ac:dyDescent="0.3">
      <c r="A156" s="12" t="s">
        <v>163</v>
      </c>
      <c r="B156" s="13">
        <v>6.4170245098347234E-3</v>
      </c>
      <c r="C156" s="13">
        <f t="shared" si="12"/>
        <v>4.6451709409001474E-3</v>
      </c>
      <c r="D156" s="6">
        <f t="shared" si="13"/>
        <v>2.1577613070183162E-5</v>
      </c>
      <c r="E156" s="13">
        <f t="shared" si="16"/>
        <v>-3.8811791098537721E-3</v>
      </c>
      <c r="F156" s="6">
        <f t="shared" si="17"/>
        <v>3.8935670810864029E-5</v>
      </c>
      <c r="G156" s="14">
        <f t="shared" si="14"/>
        <v>3.7644645216246082</v>
      </c>
      <c r="H156" s="17">
        <v>7.7000000000000002E-3</v>
      </c>
      <c r="I156" s="13">
        <f t="shared" si="15"/>
        <v>6.2398454156224114E-3</v>
      </c>
    </row>
    <row r="157" spans="1:9" hidden="1" outlineLevel="1" x14ac:dyDescent="0.3">
      <c r="A157" s="12" t="s">
        <v>164</v>
      </c>
      <c r="B157" s="13">
        <v>-2.0605519523911317E-4</v>
      </c>
      <c r="C157" s="13">
        <f t="shared" si="12"/>
        <v>-1.9779087641736887E-3</v>
      </c>
      <c r="D157" s="6">
        <f t="shared" si="13"/>
        <v>3.9121230793950889E-6</v>
      </c>
      <c r="E157" s="13">
        <f t="shared" si="16"/>
        <v>4.6451709409001474E-3</v>
      </c>
      <c r="F157" s="6">
        <f t="shared" si="17"/>
        <v>5.1628168233737184E-5</v>
      </c>
      <c r="G157" s="14">
        <f t="shared" si="14"/>
        <v>3.8320538693691253</v>
      </c>
      <c r="H157" s="17">
        <v>8.3999999999999995E-3</v>
      </c>
      <c r="I157" s="13">
        <f t="shared" si="15"/>
        <v>7.1852744021183483E-3</v>
      </c>
    </row>
    <row r="158" spans="1:9" hidden="1" outlineLevel="1" x14ac:dyDescent="0.3">
      <c r="A158" s="12" t="s">
        <v>165</v>
      </c>
      <c r="B158" s="13">
        <v>1.2679800437334838E-3</v>
      </c>
      <c r="C158" s="13">
        <f t="shared" si="12"/>
        <v>-5.0387352520109199E-4</v>
      </c>
      <c r="D158" s="6">
        <f t="shared" si="13"/>
        <v>2.538885293985755E-7</v>
      </c>
      <c r="E158" s="13">
        <f t="shared" si="16"/>
        <v>-1.9779087641736887E-3</v>
      </c>
      <c r="F158" s="6">
        <f t="shared" si="17"/>
        <v>6.0508531927148241E-5</v>
      </c>
      <c r="G158" s="14">
        <f t="shared" si="14"/>
        <v>4.7532977816349824</v>
      </c>
      <c r="H158" s="17">
        <v>3.3999999999999998E-3</v>
      </c>
      <c r="I158" s="13">
        <f t="shared" si="15"/>
        <v>7.7787230267665555E-3</v>
      </c>
    </row>
    <row r="159" spans="1:9" hidden="1" outlineLevel="1" x14ac:dyDescent="0.3">
      <c r="A159" s="12" t="s">
        <v>166</v>
      </c>
      <c r="B159" s="13">
        <v>-5.0248109155571269E-3</v>
      </c>
      <c r="C159" s="13">
        <f t="shared" si="12"/>
        <v>-6.7966644844917028E-3</v>
      </c>
      <c r="D159" s="6">
        <f t="shared" si="13"/>
        <v>4.6194648114750865E-5</v>
      </c>
      <c r="E159" s="13">
        <f t="shared" si="16"/>
        <v>-5.0387352520109199E-4</v>
      </c>
      <c r="F159" s="6">
        <f t="shared" si="17"/>
        <v>1.0790410140962462E-5</v>
      </c>
      <c r="G159" s="14">
        <f t="shared" si="14"/>
        <v>3.5234022399381204</v>
      </c>
      <c r="H159" s="17">
        <v>8.6E-3</v>
      </c>
      <c r="I159" s="13">
        <f t="shared" si="15"/>
        <v>3.2848759704077811E-3</v>
      </c>
    </row>
    <row r="160" spans="1:9" hidden="1" outlineLevel="1" x14ac:dyDescent="0.3">
      <c r="A160" s="12" t="s">
        <v>167</v>
      </c>
      <c r="B160" s="13">
        <v>8.8646953353870156E-3</v>
      </c>
      <c r="C160" s="13">
        <f t="shared" si="12"/>
        <v>7.0928417664524396E-3</v>
      </c>
      <c r="D160" s="6">
        <f t="shared" si="13"/>
        <v>5.0308404323932164E-5</v>
      </c>
      <c r="E160" s="13">
        <f t="shared" si="16"/>
        <v>-6.7966644844917028E-3</v>
      </c>
      <c r="F160" s="6">
        <f t="shared" si="17"/>
        <v>8.6465978466710887E-5</v>
      </c>
      <c r="G160" s="14">
        <f t="shared" si="14"/>
        <v>3.472895515246138</v>
      </c>
      <c r="H160" s="17">
        <v>5.7000000000000002E-3</v>
      </c>
      <c r="I160" s="13">
        <f t="shared" si="15"/>
        <v>9.2987084300299953E-3</v>
      </c>
    </row>
    <row r="161" spans="1:9" hidden="1" outlineLevel="1" x14ac:dyDescent="0.3">
      <c r="A161" s="12" t="s">
        <v>168</v>
      </c>
      <c r="B161" s="13">
        <v>-2.7280240366788768E-3</v>
      </c>
      <c r="C161" s="13">
        <f t="shared" si="12"/>
        <v>-4.4998776056134528E-3</v>
      </c>
      <c r="D161" s="6">
        <f t="shared" si="13"/>
        <v>2.024889846550146E-5</v>
      </c>
      <c r="E161" s="13">
        <f t="shared" si="16"/>
        <v>7.0928417664524396E-3</v>
      </c>
      <c r="F161" s="6">
        <f t="shared" si="17"/>
        <v>3.4159388999360606E-5</v>
      </c>
      <c r="G161" s="14">
        <f t="shared" si="14"/>
        <v>3.9286495120148035</v>
      </c>
      <c r="H161" s="17">
        <v>5.7999999999999996E-3</v>
      </c>
      <c r="I161" s="13">
        <f t="shared" si="15"/>
        <v>5.8446034082186111E-3</v>
      </c>
    </row>
    <row r="162" spans="1:9" hidden="1" outlineLevel="1" x14ac:dyDescent="0.3">
      <c r="A162" s="12" t="s">
        <v>169</v>
      </c>
      <c r="B162" s="13">
        <v>1.4965154308646457E-2</v>
      </c>
      <c r="C162" s="13">
        <f t="shared" si="12"/>
        <v>1.3193300739711882E-2</v>
      </c>
      <c r="D162" s="6">
        <f t="shared" si="13"/>
        <v>1.740631844084821E-4</v>
      </c>
      <c r="E162" s="13">
        <f t="shared" si="16"/>
        <v>-4.4998776056134528E-3</v>
      </c>
      <c r="F162" s="6">
        <f t="shared" si="17"/>
        <v>4.1353730937190042E-5</v>
      </c>
      <c r="G162" s="14">
        <f t="shared" si="14"/>
        <v>2.3384555357347994</v>
      </c>
      <c r="H162" s="17">
        <v>7.1999999999999998E-3</v>
      </c>
      <c r="I162" s="13">
        <f t="shared" si="15"/>
        <v>6.4306866614063886E-3</v>
      </c>
    </row>
    <row r="163" spans="1:9" hidden="1" outlineLevel="1" x14ac:dyDescent="0.3">
      <c r="A163" s="12" t="s">
        <v>170</v>
      </c>
      <c r="B163" s="13">
        <v>6.8769774461259221E-3</v>
      </c>
      <c r="C163" s="13">
        <f t="shared" si="12"/>
        <v>5.1051238771913461E-3</v>
      </c>
      <c r="D163" s="6">
        <f t="shared" si="13"/>
        <v>2.6062289801469201E-5</v>
      </c>
      <c r="E163" s="13">
        <f t="shared" si="16"/>
        <v>1.3193300739711882E-2</v>
      </c>
      <c r="F163" s="6">
        <f t="shared" si="17"/>
        <v>6.0076832663719616E-5</v>
      </c>
      <c r="G163" s="14">
        <f t="shared" si="14"/>
        <v>3.7277442844012101</v>
      </c>
      <c r="H163" s="17">
        <v>3.7000000000000002E-3</v>
      </c>
      <c r="I163" s="13">
        <f t="shared" si="15"/>
        <v>7.7509246328241136E-3</v>
      </c>
    </row>
    <row r="164" spans="1:9" hidden="1" outlineLevel="1" x14ac:dyDescent="0.3">
      <c r="A164" s="12" t="s">
        <v>171</v>
      </c>
      <c r="B164" s="13">
        <v>4.1195729828718891E-3</v>
      </c>
      <c r="C164" s="13">
        <f t="shared" si="12"/>
        <v>2.3477194139373131E-3</v>
      </c>
      <c r="D164" s="6">
        <f t="shared" si="13"/>
        <v>5.5117864465781606E-6</v>
      </c>
      <c r="E164" s="13">
        <f t="shared" si="16"/>
        <v>5.1051238771913461E-3</v>
      </c>
      <c r="F164" s="6">
        <f t="shared" si="17"/>
        <v>1.5819171490035489E-5</v>
      </c>
      <c r="G164" s="14">
        <f t="shared" si="14"/>
        <v>4.4127553240859205</v>
      </c>
      <c r="H164" s="17">
        <v>4.1000000000000003E-3</v>
      </c>
      <c r="I164" s="13">
        <f t="shared" si="15"/>
        <v>3.9773322076532011E-3</v>
      </c>
    </row>
    <row r="165" spans="1:9" hidden="1" outlineLevel="1" x14ac:dyDescent="0.3">
      <c r="A165" s="12" t="s">
        <v>172</v>
      </c>
      <c r="B165" s="13">
        <v>6.7044897549510402E-3</v>
      </c>
      <c r="C165" s="13">
        <f t="shared" si="12"/>
        <v>4.9326361860164642E-3</v>
      </c>
      <c r="D165" s="6">
        <f t="shared" si="13"/>
        <v>2.4330899743599049E-5</v>
      </c>
      <c r="E165" s="13">
        <f t="shared" si="16"/>
        <v>2.3477194139373131E-3</v>
      </c>
      <c r="F165" s="6">
        <f t="shared" si="17"/>
        <v>1.5960971910560702E-5</v>
      </c>
      <c r="G165" s="14">
        <f t="shared" si="14"/>
        <v>3.8464265050047675</v>
      </c>
      <c r="H165" s="17">
        <v>6.1999999999999998E-3</v>
      </c>
      <c r="I165" s="13">
        <f t="shared" si="15"/>
        <v>3.9951185102022569E-3</v>
      </c>
    </row>
    <row r="166" spans="1:9" hidden="1" outlineLevel="1" x14ac:dyDescent="0.3">
      <c r="A166" s="12" t="s">
        <v>173</v>
      </c>
      <c r="B166" s="13">
        <v>-7.0698420522554879E-3</v>
      </c>
      <c r="C166" s="13">
        <f t="shared" si="12"/>
        <v>-8.841695621190063E-3</v>
      </c>
      <c r="D166" s="6">
        <f t="shared" si="13"/>
        <v>7.8175581457771528E-5</v>
      </c>
      <c r="E166" s="13">
        <f t="shared" si="16"/>
        <v>4.9326361860164642E-3</v>
      </c>
      <c r="F166" s="6">
        <f t="shared" si="17"/>
        <v>3.6089827948861624E-5</v>
      </c>
      <c r="G166" s="14">
        <f t="shared" si="14"/>
        <v>3.2997595226971521</v>
      </c>
      <c r="H166" s="17">
        <v>8.0999999999999996E-3</v>
      </c>
      <c r="I166" s="13">
        <f t="shared" si="15"/>
        <v>6.0074809986267646E-3</v>
      </c>
    </row>
    <row r="167" spans="1:9" hidden="1" outlineLevel="1" x14ac:dyDescent="0.3">
      <c r="A167" s="12" t="s">
        <v>174</v>
      </c>
      <c r="B167" s="13">
        <v>1.3664404917129759E-3</v>
      </c>
      <c r="C167" s="13">
        <f t="shared" si="12"/>
        <v>-4.0541307722159986E-4</v>
      </c>
      <c r="D167" s="6">
        <f t="shared" si="13"/>
        <v>1.643597631822869E-7</v>
      </c>
      <c r="E167" s="13">
        <f t="shared" si="16"/>
        <v>-8.841695621190063E-3</v>
      </c>
      <c r="F167" s="6">
        <f t="shared" si="17"/>
        <v>9.1743251443955262E-5</v>
      </c>
      <c r="G167" s="14">
        <f t="shared" si="14"/>
        <v>4.2626915171644466</v>
      </c>
      <c r="H167" s="17">
        <v>5.5999999999999999E-3</v>
      </c>
      <c r="I167" s="13">
        <f t="shared" si="15"/>
        <v>9.5782697520979884E-3</v>
      </c>
    </row>
    <row r="168" spans="1:9" hidden="1" outlineLevel="1" x14ac:dyDescent="0.3">
      <c r="A168" s="12" t="s">
        <v>175</v>
      </c>
      <c r="B168" s="13">
        <v>1.8842979053999486E-3</v>
      </c>
      <c r="C168" s="13">
        <f t="shared" si="12"/>
        <v>1.1244433646537288E-4</v>
      </c>
      <c r="D168" s="6">
        <f t="shared" si="13"/>
        <v>1.2643728803137986E-8</v>
      </c>
      <c r="E168" s="13">
        <f t="shared" si="16"/>
        <v>-4.0541307722159986E-4</v>
      </c>
      <c r="F168" s="6">
        <f t="shared" si="17"/>
        <v>2.6045718779117933E-5</v>
      </c>
      <c r="G168" s="14">
        <f t="shared" si="14"/>
        <v>4.8887695145345305</v>
      </c>
      <c r="H168" s="17">
        <v>3.0000000000000001E-3</v>
      </c>
      <c r="I168" s="13">
        <f t="shared" si="15"/>
        <v>5.1035006396705712E-3</v>
      </c>
    </row>
    <row r="169" spans="1:9" hidden="1" outlineLevel="1" x14ac:dyDescent="0.3">
      <c r="A169" s="12" t="s">
        <v>176</v>
      </c>
      <c r="B169" s="13">
        <v>5.709570227781108E-3</v>
      </c>
      <c r="C169" s="13">
        <f t="shared" si="12"/>
        <v>3.937716658846532E-3</v>
      </c>
      <c r="D169" s="6">
        <f t="shared" si="13"/>
        <v>1.5505612485357494E-5</v>
      </c>
      <c r="E169" s="13">
        <f t="shared" si="16"/>
        <v>1.1244433646537288E-4</v>
      </c>
      <c r="F169" s="6">
        <f t="shared" si="17"/>
        <v>7.9374463088816862E-6</v>
      </c>
      <c r="G169" s="14">
        <f t="shared" si="14"/>
        <v>4.0494845883424553</v>
      </c>
      <c r="H169" s="17">
        <v>3.0999999999999999E-3</v>
      </c>
      <c r="I169" s="13">
        <f t="shared" si="15"/>
        <v>2.8173473887473811E-3</v>
      </c>
    </row>
    <row r="170" spans="1:9" hidden="1" outlineLevel="1" x14ac:dyDescent="0.3">
      <c r="A170" s="12" t="s">
        <v>177</v>
      </c>
      <c r="B170" s="13">
        <v>-1.0506842426909041E-3</v>
      </c>
      <c r="C170" s="13">
        <f t="shared" si="12"/>
        <v>-2.8225378116254799E-3</v>
      </c>
      <c r="D170" s="6">
        <f t="shared" si="13"/>
        <v>7.9667196980555522E-6</v>
      </c>
      <c r="E170" s="13">
        <f t="shared" si="16"/>
        <v>3.937716658846532E-3</v>
      </c>
      <c r="F170" s="6">
        <f t="shared" si="17"/>
        <v>1.1122885358663308E-5</v>
      </c>
      <c r="G170" s="14">
        <f t="shared" si="14"/>
        <v>4.1247032663173329</v>
      </c>
      <c r="H170" s="17">
        <v>5.7000000000000002E-3</v>
      </c>
      <c r="I170" s="13">
        <f t="shared" si="15"/>
        <v>3.3350990028278484E-3</v>
      </c>
    </row>
    <row r="171" spans="1:9" hidden="1" outlineLevel="1" x14ac:dyDescent="0.3">
      <c r="A171" s="12" t="s">
        <v>178</v>
      </c>
      <c r="B171" s="13">
        <v>8.4546145190895015E-3</v>
      </c>
      <c r="C171" s="13">
        <f t="shared" si="12"/>
        <v>6.6827609501549255E-3</v>
      </c>
      <c r="D171" s="6">
        <f t="shared" si="13"/>
        <v>4.4659293916915559E-5</v>
      </c>
      <c r="E171" s="13">
        <f t="shared" si="16"/>
        <v>-2.8225378116254799E-3</v>
      </c>
      <c r="F171" s="6">
        <f t="shared" si="17"/>
        <v>3.4172876663446939E-5</v>
      </c>
      <c r="G171" s="14">
        <f t="shared" si="14"/>
        <v>3.4069202486062866</v>
      </c>
      <c r="H171" s="17">
        <v>4.5999999999999999E-3</v>
      </c>
      <c r="I171" s="13">
        <f t="shared" si="15"/>
        <v>5.8457571505705691E-3</v>
      </c>
    </row>
    <row r="172" spans="1:9" hidden="1" outlineLevel="1" x14ac:dyDescent="0.3">
      <c r="A172" s="12" t="s">
        <v>179</v>
      </c>
      <c r="B172" s="13">
        <v>-1.8907083663416066E-3</v>
      </c>
      <c r="C172" s="13">
        <f t="shared" si="12"/>
        <v>-3.6625619352761824E-3</v>
      </c>
      <c r="D172" s="6">
        <f t="shared" si="13"/>
        <v>1.3414359929734015E-5</v>
      </c>
      <c r="E172" s="13">
        <f t="shared" si="16"/>
        <v>6.6827609501549255E-3</v>
      </c>
      <c r="F172" s="6">
        <f t="shared" si="17"/>
        <v>2.4065555313433211E-5</v>
      </c>
      <c r="G172" s="14">
        <f t="shared" si="14"/>
        <v>3.9781373525527686</v>
      </c>
      <c r="H172" s="17">
        <v>6.3E-3</v>
      </c>
      <c r="I172" s="13">
        <f t="shared" si="15"/>
        <v>4.9056656340840448E-3</v>
      </c>
    </row>
    <row r="173" spans="1:9" hidden="1" outlineLevel="1" x14ac:dyDescent="0.3">
      <c r="A173" s="12" t="s">
        <v>180</v>
      </c>
      <c r="B173" s="13">
        <v>8.3906641647183038E-5</v>
      </c>
      <c r="C173" s="13">
        <f t="shared" si="12"/>
        <v>-1.6879469272873928E-3</v>
      </c>
      <c r="D173" s="6">
        <f t="shared" si="13"/>
        <v>2.8491648293389508E-6</v>
      </c>
      <c r="E173" s="13">
        <f t="shared" si="16"/>
        <v>-3.6625619352761824E-3</v>
      </c>
      <c r="F173" s="6">
        <f t="shared" si="17"/>
        <v>4.3182624892575037E-5</v>
      </c>
      <c r="G173" s="14">
        <f t="shared" si="14"/>
        <v>3.8170073626870935</v>
      </c>
      <c r="H173" s="17">
        <v>8.6E-3</v>
      </c>
      <c r="I173" s="13">
        <f t="shared" si="15"/>
        <v>6.571348787925888E-3</v>
      </c>
    </row>
    <row r="174" spans="1:9" hidden="1" outlineLevel="1" x14ac:dyDescent="0.3">
      <c r="A174" s="12" t="s">
        <v>181</v>
      </c>
      <c r="B174" s="13">
        <v>-2.7713488371415435E-3</v>
      </c>
      <c r="C174" s="13">
        <f t="shared" si="12"/>
        <v>-4.5432024060761194E-3</v>
      </c>
      <c r="D174" s="6">
        <f t="shared" si="13"/>
        <v>2.064068810257584E-5</v>
      </c>
      <c r="E174" s="13">
        <f t="shared" si="16"/>
        <v>-1.6879469272873928E-3</v>
      </c>
      <c r="F174" s="6">
        <f t="shared" si="17"/>
        <v>6.1819575067639327E-5</v>
      </c>
      <c r="G174" s="14">
        <f t="shared" si="14"/>
        <v>3.3484760442501291</v>
      </c>
      <c r="H174" s="17">
        <v>1.32E-2</v>
      </c>
      <c r="I174" s="13">
        <f t="shared" si="15"/>
        <v>7.86254253200829E-3</v>
      </c>
    </row>
    <row r="175" spans="1:9" hidden="1" outlineLevel="1" x14ac:dyDescent="0.3">
      <c r="A175" s="12" t="s">
        <v>182</v>
      </c>
      <c r="B175" s="13">
        <v>7.2122114894886888E-3</v>
      </c>
      <c r="C175" s="13">
        <f t="shared" si="12"/>
        <v>5.4403579205541128E-3</v>
      </c>
      <c r="D175" s="6">
        <f t="shared" si="13"/>
        <v>2.959749430373587E-5</v>
      </c>
      <c r="E175" s="13">
        <f t="shared" si="16"/>
        <v>-4.5432024060761194E-3</v>
      </c>
      <c r="F175" s="6">
        <f t="shared" si="17"/>
        <v>1.4858521788933601E-4</v>
      </c>
      <c r="G175" s="14">
        <f t="shared" si="14"/>
        <v>3.7606292719379026</v>
      </c>
      <c r="H175" s="17">
        <v>6.6E-3</v>
      </c>
      <c r="I175" s="13">
        <f t="shared" si="15"/>
        <v>1.2189553637821855E-2</v>
      </c>
    </row>
    <row r="176" spans="1:9" hidden="1" outlineLevel="1" x14ac:dyDescent="0.3">
      <c r="A176" s="12" t="s">
        <v>183</v>
      </c>
      <c r="B176" s="13">
        <v>-8.8496723924340812E-3</v>
      </c>
      <c r="C176" s="13">
        <f t="shared" si="12"/>
        <v>-1.0621525961368656E-2</v>
      </c>
      <c r="D176" s="6">
        <f t="shared" si="13"/>
        <v>1.1281681374802836E-4</v>
      </c>
      <c r="E176" s="13">
        <f t="shared" si="16"/>
        <v>5.4403579205541128E-3</v>
      </c>
      <c r="F176" s="6">
        <f t="shared" si="17"/>
        <v>4.0781468841670214E-5</v>
      </c>
      <c r="G176" s="14">
        <f t="shared" si="14"/>
        <v>2.8723960597575782</v>
      </c>
      <c r="H176" s="17">
        <v>6.8999999999999999E-3</v>
      </c>
      <c r="I176" s="13">
        <f t="shared" si="15"/>
        <v>6.3860370216332297E-3</v>
      </c>
    </row>
    <row r="177" spans="1:9" hidden="1" outlineLevel="1" x14ac:dyDescent="0.3">
      <c r="A177" s="12" t="s">
        <v>184</v>
      </c>
      <c r="B177" s="13">
        <v>-2.6133080600686497E-3</v>
      </c>
      <c r="C177" s="13">
        <f t="shared" si="12"/>
        <v>-4.3851616290032256E-3</v>
      </c>
      <c r="D177" s="6">
        <f t="shared" si="13"/>
        <v>1.9229642512482222E-5</v>
      </c>
      <c r="E177" s="13">
        <f t="shared" si="16"/>
        <v>-1.0621525961368656E-2</v>
      </c>
      <c r="F177" s="6">
        <f t="shared" si="17"/>
        <v>8.7794664235339915E-5</v>
      </c>
      <c r="G177" s="14">
        <f t="shared" si="14"/>
        <v>3.9713157192483179</v>
      </c>
      <c r="H177" s="17">
        <v>5.4000000000000003E-3</v>
      </c>
      <c r="I177" s="13">
        <f t="shared" si="15"/>
        <v>9.3698806948295729E-3</v>
      </c>
    </row>
    <row r="178" spans="1:9" hidden="1" outlineLevel="1" x14ac:dyDescent="0.3">
      <c r="A178" s="12" t="s">
        <v>185</v>
      </c>
      <c r="B178" s="13">
        <v>-2.1125487846234511E-2</v>
      </c>
      <c r="C178" s="13">
        <f t="shared" si="12"/>
        <v>-2.2897341415169088E-2</v>
      </c>
      <c r="D178" s="6">
        <f t="shared" si="13"/>
        <v>5.2428824388281751E-4</v>
      </c>
      <c r="E178" s="13">
        <f t="shared" si="16"/>
        <v>-4.3851616290032256E-3</v>
      </c>
      <c r="F178" s="6">
        <f t="shared" si="17"/>
        <v>3.6977123822222903E-5</v>
      </c>
      <c r="G178" s="14">
        <f t="shared" si="14"/>
        <v>2.1241839643842768</v>
      </c>
      <c r="H178" s="17">
        <v>1.5100000000000001E-2</v>
      </c>
      <c r="I178" s="13">
        <f t="shared" si="15"/>
        <v>6.0808818293256531E-3</v>
      </c>
    </row>
    <row r="179" spans="1:9" hidden="1" outlineLevel="1" x14ac:dyDescent="0.3">
      <c r="A179" s="12" t="s">
        <v>186</v>
      </c>
      <c r="B179" s="13">
        <v>3.9248369542466766E-3</v>
      </c>
      <c r="C179" s="13">
        <f t="shared" si="12"/>
        <v>2.1529833853121006E-3</v>
      </c>
      <c r="D179" s="6">
        <f t="shared" si="13"/>
        <v>4.6353374574299532E-6</v>
      </c>
      <c r="E179" s="13">
        <f t="shared" si="16"/>
        <v>-2.2897341415169088E-2</v>
      </c>
      <c r="F179" s="6">
        <f t="shared" si="17"/>
        <v>3.6954563518193335E-4</v>
      </c>
      <c r="G179" s="14">
        <f t="shared" si="14"/>
        <v>4.0209019873836285</v>
      </c>
      <c r="H179" s="17">
        <v>6.7999999999999996E-3</v>
      </c>
      <c r="I179" s="13">
        <f t="shared" si="15"/>
        <v>1.9223569782481437E-2</v>
      </c>
    </row>
    <row r="180" spans="1:9" hidden="1" outlineLevel="1" x14ac:dyDescent="0.3">
      <c r="A180" s="12" t="s">
        <v>187</v>
      </c>
      <c r="B180" s="13">
        <v>-1.5533363871888998E-2</v>
      </c>
      <c r="C180" s="13">
        <f t="shared" si="12"/>
        <v>-1.7305217440823573E-2</v>
      </c>
      <c r="D180" s="6">
        <f t="shared" si="13"/>
        <v>2.994705506741844E-4</v>
      </c>
      <c r="E180" s="13">
        <f t="shared" si="16"/>
        <v>2.1529833853121006E-3</v>
      </c>
      <c r="F180" s="6">
        <f t="shared" si="17"/>
        <v>3.8457652554192839E-5</v>
      </c>
      <c r="G180" s="14">
        <f t="shared" si="14"/>
        <v>2.3666127691692131</v>
      </c>
      <c r="H180" s="17">
        <v>1.11E-2</v>
      </c>
      <c r="I180" s="13">
        <f t="shared" si="15"/>
        <v>6.2014234296807087E-3</v>
      </c>
    </row>
    <row r="181" spans="1:9" hidden="1" outlineLevel="1" x14ac:dyDescent="0.3">
      <c r="A181" s="12" t="s">
        <v>188</v>
      </c>
      <c r="B181" s="13">
        <v>7.8401553264083722E-3</v>
      </c>
      <c r="C181" s="13">
        <f t="shared" si="12"/>
        <v>6.0683017574737963E-3</v>
      </c>
      <c r="D181" s="6">
        <f t="shared" si="13"/>
        <v>3.6824286219759562E-5</v>
      </c>
      <c r="E181" s="13">
        <f t="shared" si="16"/>
        <v>-1.7305217440823573E-2</v>
      </c>
      <c r="F181" s="6">
        <f t="shared" si="17"/>
        <v>2.1410898467386967E-4</v>
      </c>
      <c r="G181" s="14">
        <f t="shared" si="14"/>
        <v>3.6150026533704116</v>
      </c>
      <c r="H181" s="17">
        <v>8.0999999999999996E-3</v>
      </c>
      <c r="I181" s="13">
        <f t="shared" si="15"/>
        <v>1.4632463383650398E-2</v>
      </c>
    </row>
    <row r="182" spans="1:9" hidden="1" outlineLevel="1" x14ac:dyDescent="0.3">
      <c r="A182" s="12" t="s">
        <v>189</v>
      </c>
      <c r="B182" s="13">
        <v>8.8184484447213535E-4</v>
      </c>
      <c r="C182" s="13">
        <f t="shared" si="12"/>
        <v>-8.9000872446244042E-4</v>
      </c>
      <c r="D182" s="6">
        <f t="shared" si="13"/>
        <v>7.9211552961926019E-7</v>
      </c>
      <c r="E182" s="13">
        <f t="shared" si="16"/>
        <v>6.0683017574737963E-3</v>
      </c>
      <c r="F182" s="6">
        <f t="shared" si="17"/>
        <v>5.8591874227263818E-5</v>
      </c>
      <c r="G182" s="14">
        <f t="shared" si="14"/>
        <v>3.9024383698921397</v>
      </c>
      <c r="H182" s="17">
        <v>8.0000000000000002E-3</v>
      </c>
      <c r="I182" s="13">
        <f t="shared" si="15"/>
        <v>7.6545329202547573E-3</v>
      </c>
    </row>
    <row r="183" spans="1:9" hidden="1" outlineLevel="1" x14ac:dyDescent="0.3">
      <c r="A183" s="12" t="s">
        <v>190</v>
      </c>
      <c r="B183" s="13">
        <v>7.6124572497051823E-3</v>
      </c>
      <c r="C183" s="13">
        <f t="shared" si="12"/>
        <v>5.8406036807706063E-3</v>
      </c>
      <c r="D183" s="6">
        <f t="shared" si="13"/>
        <v>3.4112651355831157E-5</v>
      </c>
      <c r="E183" s="13">
        <f t="shared" si="16"/>
        <v>-8.9000872446244042E-4</v>
      </c>
      <c r="F183" s="6">
        <f t="shared" si="17"/>
        <v>5.1535793486863814E-5</v>
      </c>
      <c r="G183" s="14">
        <f t="shared" si="14"/>
        <v>3.4750555381500265</v>
      </c>
      <c r="H183" s="17">
        <v>1.06E-2</v>
      </c>
      <c r="I183" s="13">
        <f t="shared" si="15"/>
        <v>7.1788434644351881E-3</v>
      </c>
    </row>
    <row r="184" spans="1:9" hidden="1" outlineLevel="1" x14ac:dyDescent="0.3">
      <c r="A184" s="12" t="s">
        <v>191</v>
      </c>
      <c r="B184" s="13">
        <v>-8.6289117762818664E-3</v>
      </c>
      <c r="C184" s="13">
        <f t="shared" si="12"/>
        <v>-1.0400765345216442E-2</v>
      </c>
      <c r="D184" s="6">
        <f t="shared" si="13"/>
        <v>1.0817591976625528E-4</v>
      </c>
      <c r="E184" s="13">
        <f t="shared" si="16"/>
        <v>5.8406036807706063E-3</v>
      </c>
      <c r="F184" s="6">
        <f t="shared" si="17"/>
        <v>9.2223980588319651E-5</v>
      </c>
      <c r="G184" s="14">
        <f t="shared" si="14"/>
        <v>2.7862078280340379</v>
      </c>
      <c r="H184" s="17">
        <v>6.3E-3</v>
      </c>
      <c r="I184" s="13">
        <f t="shared" si="15"/>
        <v>9.6033317441562779E-3</v>
      </c>
    </row>
    <row r="185" spans="1:9" hidden="1" outlineLevel="1" x14ac:dyDescent="0.3">
      <c r="A185" s="12" t="s">
        <v>192</v>
      </c>
      <c r="B185" s="13">
        <v>1.1102167835057634E-2</v>
      </c>
      <c r="C185" s="13">
        <f t="shared" si="12"/>
        <v>9.3303142661230586E-3</v>
      </c>
      <c r="D185" s="6">
        <f t="shared" si="13"/>
        <v>8.7054764304619469E-5</v>
      </c>
      <c r="E185" s="13">
        <f t="shared" si="16"/>
        <v>-1.0400765345216442E-2</v>
      </c>
      <c r="F185" s="6">
        <f t="shared" si="17"/>
        <v>7.9008665451983827E-5</v>
      </c>
      <c r="G185" s="14">
        <f t="shared" si="14"/>
        <v>3.2537677818552226</v>
      </c>
      <c r="H185" s="17">
        <v>9.4999999999999998E-3</v>
      </c>
      <c r="I185" s="13">
        <f t="shared" si="15"/>
        <v>8.8886818737079244E-3</v>
      </c>
    </row>
    <row r="186" spans="1:9" hidden="1" outlineLevel="1" x14ac:dyDescent="0.3">
      <c r="A186" s="12" t="s">
        <v>193</v>
      </c>
      <c r="B186" s="13">
        <v>1.3350273764899945E-2</v>
      </c>
      <c r="C186" s="13">
        <f t="shared" si="12"/>
        <v>1.157842019596537E-2</v>
      </c>
      <c r="D186" s="6">
        <f t="shared" si="13"/>
        <v>1.3405981423433874E-4</v>
      </c>
      <c r="E186" s="13">
        <f t="shared" si="16"/>
        <v>9.3303142661230586E-3</v>
      </c>
      <c r="F186" s="6">
        <f t="shared" si="17"/>
        <v>8.2939178289398409E-5</v>
      </c>
      <c r="G186" s="14">
        <f t="shared" si="14"/>
        <v>2.5949082945652204</v>
      </c>
      <c r="H186" s="17">
        <v>6.7000000000000002E-3</v>
      </c>
      <c r="I186" s="13">
        <f t="shared" si="15"/>
        <v>9.1070949423731392E-3</v>
      </c>
    </row>
    <row r="187" spans="1:9" hidden="1" outlineLevel="1" x14ac:dyDescent="0.3">
      <c r="A187" s="12" t="s">
        <v>194</v>
      </c>
      <c r="B187" s="13">
        <v>8.7811247465622664E-3</v>
      </c>
      <c r="C187" s="13">
        <f t="shared" si="12"/>
        <v>7.0092711776276904E-3</v>
      </c>
      <c r="D187" s="6">
        <f t="shared" si="13"/>
        <v>4.9129882441522269E-5</v>
      </c>
      <c r="E187" s="13">
        <f t="shared" si="16"/>
        <v>1.157842019596537E-2</v>
      </c>
      <c r="F187" s="6">
        <f t="shared" si="17"/>
        <v>5.1364159294859291E-5</v>
      </c>
      <c r="G187" s="14">
        <f t="shared" si="14"/>
        <v>3.5357551165458543</v>
      </c>
      <c r="H187" s="17">
        <v>7.4999999999999997E-3</v>
      </c>
      <c r="I187" s="13">
        <f t="shared" si="15"/>
        <v>7.1668793274938915E-3</v>
      </c>
    </row>
    <row r="188" spans="1:9" hidden="1" outlineLevel="1" x14ac:dyDescent="0.3">
      <c r="A188" s="12" t="s">
        <v>195</v>
      </c>
      <c r="B188" s="13">
        <v>3.8671256137609789E-4</v>
      </c>
      <c r="C188" s="13">
        <f t="shared" si="12"/>
        <v>-1.3851410075584778E-3</v>
      </c>
      <c r="D188" s="6">
        <f t="shared" si="13"/>
        <v>1.9186156108201153E-6</v>
      </c>
      <c r="E188" s="13">
        <f t="shared" si="16"/>
        <v>7.0092711776276904E-3</v>
      </c>
      <c r="F188" s="6">
        <f t="shared" si="17"/>
        <v>5.2968398005155246E-5</v>
      </c>
      <c r="G188" s="14">
        <f t="shared" si="14"/>
        <v>4.4365038194233382</v>
      </c>
      <c r="H188" s="17">
        <v>4.4999999999999997E-3</v>
      </c>
      <c r="I188" s="13">
        <f t="shared" si="15"/>
        <v>7.2779391317292046E-3</v>
      </c>
    </row>
    <row r="189" spans="1:9" hidden="1" outlineLevel="1" x14ac:dyDescent="0.3">
      <c r="A189" s="12" t="s">
        <v>196</v>
      </c>
      <c r="B189" s="13">
        <v>-5.50408767255258E-3</v>
      </c>
      <c r="C189" s="13">
        <f t="shared" si="12"/>
        <v>-7.275941241487156E-3</v>
      </c>
      <c r="D189" s="6">
        <f t="shared" si="13"/>
        <v>5.2939320949573656E-5</v>
      </c>
      <c r="E189" s="13">
        <f t="shared" si="16"/>
        <v>-1.3851410075584778E-3</v>
      </c>
      <c r="F189" s="6">
        <f t="shared" si="17"/>
        <v>1.9843230786271088E-5</v>
      </c>
      <c r="G189" s="14">
        <f t="shared" si="14"/>
        <v>3.4555230059999236</v>
      </c>
      <c r="H189" s="17">
        <v>9.1999999999999998E-3</v>
      </c>
      <c r="I189" s="13">
        <f t="shared" si="15"/>
        <v>4.4545741419658837E-3</v>
      </c>
    </row>
    <row r="190" spans="1:9" hidden="1" outlineLevel="1" x14ac:dyDescent="0.3">
      <c r="A190" s="12" t="s">
        <v>197</v>
      </c>
      <c r="B190" s="13">
        <v>1.381055930672246E-2</v>
      </c>
      <c r="C190" s="13">
        <f t="shared" si="12"/>
        <v>1.2038705737787885E-2</v>
      </c>
      <c r="D190" s="6">
        <f t="shared" si="13"/>
        <v>1.4493043584104694E-4</v>
      </c>
      <c r="E190" s="13">
        <f t="shared" si="16"/>
        <v>-7.275941241487156E-3</v>
      </c>
      <c r="F190" s="6">
        <f t="shared" si="17"/>
        <v>9.7998149159245847E-5</v>
      </c>
      <c r="G190" s="14">
        <f t="shared" si="14"/>
        <v>2.4046828989006692</v>
      </c>
      <c r="H190" s="17">
        <v>6.4999999999999997E-3</v>
      </c>
      <c r="I190" s="13">
        <f t="shared" si="15"/>
        <v>9.8994014545954172E-3</v>
      </c>
    </row>
    <row r="191" spans="1:9" hidden="1" outlineLevel="1" x14ac:dyDescent="0.3">
      <c r="A191" s="12" t="s">
        <v>198</v>
      </c>
      <c r="B191" s="13">
        <v>2.6326046963831584E-4</v>
      </c>
      <c r="C191" s="13">
        <f t="shared" si="12"/>
        <v>-1.5085930992962599E-3</v>
      </c>
      <c r="D191" s="6">
        <f t="shared" si="13"/>
        <v>2.2758531392442954E-6</v>
      </c>
      <c r="E191" s="13">
        <f t="shared" si="16"/>
        <v>1.2038705737787885E-2</v>
      </c>
      <c r="F191" s="6">
        <f t="shared" si="17"/>
        <v>4.9931470852835569E-5</v>
      </c>
      <c r="G191" s="14">
        <f t="shared" si="14"/>
        <v>4.6656150641671923</v>
      </c>
      <c r="H191" s="17">
        <v>3.3999999999999998E-3</v>
      </c>
      <c r="I191" s="13">
        <f t="shared" si="15"/>
        <v>7.0662204078867771E-3</v>
      </c>
    </row>
    <row r="192" spans="1:9" hidden="1" outlineLevel="1" x14ac:dyDescent="0.3">
      <c r="A192" s="12" t="s">
        <v>199</v>
      </c>
      <c r="B192" s="13">
        <v>-2.5921699296292114E-3</v>
      </c>
      <c r="C192" s="13">
        <f t="shared" si="12"/>
        <v>-4.3640234985637873E-3</v>
      </c>
      <c r="D192" s="6">
        <f t="shared" si="13"/>
        <v>1.9044701096016917E-5</v>
      </c>
      <c r="E192" s="13">
        <f t="shared" si="16"/>
        <v>-1.5085930992962599E-3</v>
      </c>
      <c r="F192" s="6">
        <f t="shared" si="17"/>
        <v>1.2750479083314508E-5</v>
      </c>
      <c r="G192" s="14">
        <f t="shared" si="14"/>
        <v>3.971833814364405</v>
      </c>
      <c r="H192" s="17">
        <v>3.5999999999999999E-3</v>
      </c>
      <c r="I192" s="13">
        <f t="shared" si="15"/>
        <v>3.5707812987236433E-3</v>
      </c>
    </row>
    <row r="193" spans="1:9" hidden="1" outlineLevel="1" x14ac:dyDescent="0.3">
      <c r="A193" s="12" t="s">
        <v>200</v>
      </c>
      <c r="B193" s="13">
        <v>6.3087502132171307E-3</v>
      </c>
      <c r="C193" s="13">
        <f t="shared" si="12"/>
        <v>4.5368966442825547E-3</v>
      </c>
      <c r="D193" s="6">
        <f t="shared" si="13"/>
        <v>2.0583431160902306E-5</v>
      </c>
      <c r="E193" s="13">
        <f t="shared" si="16"/>
        <v>-4.3640234985637873E-3</v>
      </c>
      <c r="F193" s="6">
        <f t="shared" si="17"/>
        <v>2.1878398685189811E-5</v>
      </c>
      <c r="G193" s="14">
        <f t="shared" si="14"/>
        <v>3.5982637064977059</v>
      </c>
      <c r="H193" s="17">
        <v>9.7999999999999997E-3</v>
      </c>
      <c r="I193" s="13">
        <f t="shared" si="15"/>
        <v>4.6774350540857122E-3</v>
      </c>
    </row>
    <row r="194" spans="1:9" hidden="1" outlineLevel="1" x14ac:dyDescent="0.3">
      <c r="A194" s="12" t="s">
        <v>201</v>
      </c>
      <c r="B194" s="13">
        <v>-8.6571489007375535E-5</v>
      </c>
      <c r="C194" s="13">
        <f t="shared" si="12"/>
        <v>-1.8584250579419513E-3</v>
      </c>
      <c r="D194" s="6">
        <f t="shared" si="13"/>
        <v>3.4537436959865451E-6</v>
      </c>
      <c r="E194" s="13">
        <f t="shared" si="16"/>
        <v>4.5368966442825547E-3</v>
      </c>
      <c r="F194" s="6">
        <f t="shared" si="17"/>
        <v>7.8190345947384355E-5</v>
      </c>
      <c r="G194" s="14">
        <f t="shared" si="14"/>
        <v>4.4741012210650934</v>
      </c>
      <c r="H194" s="17">
        <v>4.1000000000000003E-3</v>
      </c>
      <c r="I194" s="13">
        <f t="shared" si="15"/>
        <v>8.8425305171870548E-3</v>
      </c>
    </row>
    <row r="195" spans="1:9" hidden="1" outlineLevel="1" x14ac:dyDescent="0.3">
      <c r="A195" s="12" t="s">
        <v>202</v>
      </c>
      <c r="B195" s="13">
        <v>-3.7169026461285645E-3</v>
      </c>
      <c r="C195" s="13">
        <f t="shared" si="12"/>
        <v>-5.4887562150631401E-3</v>
      </c>
      <c r="D195" s="6">
        <f t="shared" si="13"/>
        <v>3.0126444788394246E-5</v>
      </c>
      <c r="E195" s="13">
        <f t="shared" si="16"/>
        <v>-1.8584250579419513E-3</v>
      </c>
      <c r="F195" s="6">
        <f t="shared" si="17"/>
        <v>1.813140113123158E-5</v>
      </c>
      <c r="G195" s="14">
        <f t="shared" si="14"/>
        <v>3.7395893893421737</v>
      </c>
      <c r="H195" s="17">
        <v>4.4999999999999997E-3</v>
      </c>
      <c r="I195" s="13">
        <f t="shared" si="15"/>
        <v>4.2580982998554158E-3</v>
      </c>
    </row>
    <row r="196" spans="1:9" hidden="1" outlineLevel="1" x14ac:dyDescent="0.3">
      <c r="A196" s="12" t="s">
        <v>203</v>
      </c>
      <c r="B196" s="13">
        <v>-6.5194467171249108E-4</v>
      </c>
      <c r="C196" s="13">
        <f t="shared" si="12"/>
        <v>-2.423798240647067E-3</v>
      </c>
      <c r="D196" s="6">
        <f t="shared" si="13"/>
        <v>5.8747979113638174E-6</v>
      </c>
      <c r="E196" s="13">
        <f t="shared" si="16"/>
        <v>-5.4887562150631401E-3</v>
      </c>
      <c r="F196" s="6">
        <f t="shared" si="17"/>
        <v>3.3212996404862597E-5</v>
      </c>
      <c r="G196" s="14">
        <f t="shared" si="14"/>
        <v>4.3860772014651852</v>
      </c>
      <c r="H196" s="17">
        <v>4.1999999999999997E-3</v>
      </c>
      <c r="I196" s="13">
        <f t="shared" si="15"/>
        <v>5.7630717855031615E-3</v>
      </c>
    </row>
    <row r="197" spans="1:9" hidden="1" outlineLevel="1" x14ac:dyDescent="0.3">
      <c r="A197" s="12" t="s">
        <v>204</v>
      </c>
      <c r="B197" s="13">
        <v>2.7671966512657371E-3</v>
      </c>
      <c r="C197" s="13">
        <f t="shared" si="12"/>
        <v>9.953430823311613E-4</v>
      </c>
      <c r="D197" s="6">
        <f t="shared" si="13"/>
        <v>9.9070785154449702E-7</v>
      </c>
      <c r="E197" s="13">
        <f t="shared" si="16"/>
        <v>-2.423798240647067E-3</v>
      </c>
      <c r="F197" s="6">
        <f t="shared" si="17"/>
        <v>2.033220087799657E-5</v>
      </c>
      <c r="G197" s="14">
        <f t="shared" si="14"/>
        <v>4.182527333614102</v>
      </c>
      <c r="H197" s="17">
        <v>6.0000000000000001E-3</v>
      </c>
      <c r="I197" s="13">
        <f t="shared" si="15"/>
        <v>4.5091241808134508E-3</v>
      </c>
    </row>
    <row r="198" spans="1:9" hidden="1" outlineLevel="1" x14ac:dyDescent="0.3">
      <c r="A198" s="12" t="s">
        <v>205</v>
      </c>
      <c r="B198" s="13">
        <v>-1.4028250368606951E-4</v>
      </c>
      <c r="C198" s="13">
        <f t="shared" si="12"/>
        <v>-1.9121360726206452E-3</v>
      </c>
      <c r="D198" s="6">
        <f t="shared" si="13"/>
        <v>3.6562643602171055E-6</v>
      </c>
      <c r="E198" s="13">
        <f t="shared" si="16"/>
        <v>9.953430823311613E-4</v>
      </c>
      <c r="F198" s="6">
        <f t="shared" si="17"/>
        <v>2.9487165403198019E-5</v>
      </c>
      <c r="G198" s="14">
        <f t="shared" si="14"/>
        <v>3.4663685137605862</v>
      </c>
      <c r="H198" s="17">
        <v>1.23E-2</v>
      </c>
      <c r="I198" s="13">
        <f t="shared" si="15"/>
        <v>5.4302085966561192E-3</v>
      </c>
    </row>
    <row r="199" spans="1:9" hidden="1" outlineLevel="1" x14ac:dyDescent="0.3">
      <c r="A199" s="12" t="s">
        <v>206</v>
      </c>
      <c r="B199" s="13">
        <v>1.1598423560568109E-2</v>
      </c>
      <c r="C199" s="13">
        <f t="shared" si="12"/>
        <v>9.8265699916335342E-3</v>
      </c>
      <c r="D199" s="6">
        <f t="shared" si="13"/>
        <v>9.6561477800472675E-5</v>
      </c>
      <c r="E199" s="13">
        <f t="shared" si="16"/>
        <v>-1.9121360726206452E-3</v>
      </c>
      <c r="F199" s="6">
        <f t="shared" si="17"/>
        <v>1.1718978547491855E-4</v>
      </c>
      <c r="G199" s="14">
        <f t="shared" si="14"/>
        <v>2.2623803138823013</v>
      </c>
      <c r="H199" s="17">
        <v>4.7000000000000002E-3</v>
      </c>
      <c r="I199" s="13">
        <f t="shared" si="15"/>
        <v>1.082542310835556E-2</v>
      </c>
    </row>
    <row r="200" spans="1:9" hidden="1" outlineLevel="1" x14ac:dyDescent="0.3">
      <c r="A200" s="12" t="s">
        <v>207</v>
      </c>
      <c r="B200" s="13">
        <v>-1.0144267138658427E-2</v>
      </c>
      <c r="C200" s="13">
        <f t="shared" si="12"/>
        <v>-1.1916120707593002E-2</v>
      </c>
      <c r="D200" s="6">
        <f t="shared" si="13"/>
        <v>1.4199393271792675E-4</v>
      </c>
      <c r="E200" s="13">
        <f t="shared" si="16"/>
        <v>9.8265699916335342E-3</v>
      </c>
      <c r="F200" s="6">
        <f t="shared" si="17"/>
        <v>2.889890160341142E-5</v>
      </c>
      <c r="G200" s="14">
        <f t="shared" si="14"/>
        <v>3.0074508167094458</v>
      </c>
      <c r="H200" s="17">
        <v>1.14E-2</v>
      </c>
      <c r="I200" s="13">
        <f t="shared" si="15"/>
        <v>5.3757698614627673E-3</v>
      </c>
    </row>
    <row r="201" spans="1:9" hidden="1" outlineLevel="1" x14ac:dyDescent="0.3">
      <c r="A201" s="12" t="s">
        <v>208</v>
      </c>
      <c r="B201" s="13">
        <v>-1.4722901546835273E-2</v>
      </c>
      <c r="C201" s="13">
        <f t="shared" si="12"/>
        <v>-1.6494755115769848E-2</v>
      </c>
      <c r="D201" s="6">
        <f t="shared" si="13"/>
        <v>2.7207694632921557E-4</v>
      </c>
      <c r="E201" s="13">
        <f t="shared" si="16"/>
        <v>-1.1916120707593002E-2</v>
      </c>
      <c r="F201" s="6">
        <f t="shared" si="17"/>
        <v>1.6828908453562678E-4</v>
      </c>
      <c r="G201" s="14">
        <f t="shared" si="14"/>
        <v>2.6384047990405706</v>
      </c>
      <c r="H201" s="17">
        <v>1.35E-2</v>
      </c>
      <c r="I201" s="13">
        <f t="shared" si="15"/>
        <v>1.2972628281717887E-2</v>
      </c>
    </row>
    <row r="202" spans="1:9" hidden="1" outlineLevel="1" x14ac:dyDescent="0.3">
      <c r="A202" s="12" t="s">
        <v>209</v>
      </c>
      <c r="B202" s="13">
        <v>-1.3980453404032452E-2</v>
      </c>
      <c r="C202" s="13">
        <f t="shared" si="12"/>
        <v>-1.5752306972967027E-2</v>
      </c>
      <c r="D202" s="6">
        <f t="shared" si="13"/>
        <v>2.4813517497058562E-4</v>
      </c>
      <c r="E202" s="13">
        <f t="shared" si="16"/>
        <v>-1.6494755115769848E-2</v>
      </c>
      <c r="F202" s="6">
        <f t="shared" si="17"/>
        <v>2.5429591004782619E-4</v>
      </c>
      <c r="G202" s="14">
        <f t="shared" si="14"/>
        <v>2.3050336365316051</v>
      </c>
      <c r="H202" s="17">
        <v>9.1999999999999998E-3</v>
      </c>
      <c r="I202" s="13">
        <f t="shared" si="15"/>
        <v>1.5946658272121661E-2</v>
      </c>
    </row>
    <row r="203" spans="1:9" hidden="1" outlineLevel="1" x14ac:dyDescent="0.3">
      <c r="A203" s="12" t="s">
        <v>210</v>
      </c>
      <c r="B203" s="13">
        <v>5.4621196473705986E-3</v>
      </c>
      <c r="C203" s="13">
        <f t="shared" si="12"/>
        <v>3.6902660784360226E-3</v>
      </c>
      <c r="D203" s="6">
        <f t="shared" si="13"/>
        <v>1.3618063729655582E-5</v>
      </c>
      <c r="E203" s="13">
        <f t="shared" si="16"/>
        <v>-1.5752306972967027E-2</v>
      </c>
      <c r="F203" s="6">
        <f t="shared" si="17"/>
        <v>1.6490228118809134E-4</v>
      </c>
      <c r="G203" s="14">
        <f t="shared" si="14"/>
        <v>3.7440162036314772</v>
      </c>
      <c r="H203" s="17">
        <v>8.6E-3</v>
      </c>
      <c r="I203" s="13">
        <f t="shared" si="15"/>
        <v>1.2841428315732302E-2</v>
      </c>
    </row>
    <row r="204" spans="1:9" hidden="1" outlineLevel="1" x14ac:dyDescent="0.3">
      <c r="A204" s="12" t="s">
        <v>211</v>
      </c>
      <c r="B204" s="13">
        <v>4.6166692744708214E-3</v>
      </c>
      <c r="C204" s="13">
        <f t="shared" si="12"/>
        <v>2.8448157055362454E-3</v>
      </c>
      <c r="D204" s="6">
        <f t="shared" si="13"/>
        <v>8.0929763984656856E-6</v>
      </c>
      <c r="E204" s="13">
        <f t="shared" si="16"/>
        <v>3.6902660784360226E-3</v>
      </c>
      <c r="F204" s="6">
        <f t="shared" si="17"/>
        <v>6.0926717408267516E-5</v>
      </c>
      <c r="G204" s="14">
        <f t="shared" si="14"/>
        <v>4.0078759017732786</v>
      </c>
      <c r="H204" s="17">
        <v>6.6E-3</v>
      </c>
      <c r="I204" s="13">
        <f t="shared" si="15"/>
        <v>7.8055568288410739E-3</v>
      </c>
    </row>
    <row r="205" spans="1:9" hidden="1" outlineLevel="1" x14ac:dyDescent="0.3">
      <c r="A205" s="12" t="s">
        <v>212</v>
      </c>
      <c r="B205" s="13">
        <v>1.2301911817602462E-2</v>
      </c>
      <c r="C205" s="13">
        <f t="shared" si="12"/>
        <v>1.0530058248667887E-2</v>
      </c>
      <c r="D205" s="6">
        <f t="shared" si="13"/>
        <v>1.1088212672033861E-4</v>
      </c>
      <c r="E205" s="13">
        <f t="shared" si="16"/>
        <v>2.8448157055362454E-3</v>
      </c>
      <c r="F205" s="6">
        <f t="shared" si="17"/>
        <v>3.7336019768902264E-5</v>
      </c>
      <c r="G205" s="14">
        <f t="shared" si="14"/>
        <v>3.1313400613564575</v>
      </c>
      <c r="H205" s="17">
        <v>1.01E-2</v>
      </c>
      <c r="I205" s="13">
        <f t="shared" si="15"/>
        <v>6.1103207582664807E-3</v>
      </c>
    </row>
    <row r="206" spans="1:9" hidden="1" outlineLevel="1" x14ac:dyDescent="0.3">
      <c r="A206" s="12" t="s">
        <v>213</v>
      </c>
      <c r="B206" s="13">
        <v>1.1937470597290483E-3</v>
      </c>
      <c r="C206" s="13">
        <f t="shared" si="12"/>
        <v>-5.7810650920552746E-4</v>
      </c>
      <c r="D206" s="6">
        <f t="shared" si="13"/>
        <v>3.3420713598580062E-7</v>
      </c>
      <c r="E206" s="13">
        <f t="shared" si="16"/>
        <v>1.0530058248667887E-2</v>
      </c>
      <c r="F206" s="6">
        <f t="shared" si="17"/>
        <v>9.4168177770496535E-5</v>
      </c>
      <c r="G206" s="14">
        <f t="shared" si="14"/>
        <v>4.4757329470321192</v>
      </c>
      <c r="H206" s="17">
        <v>4.4999999999999997E-3</v>
      </c>
      <c r="I206" s="13">
        <f t="shared" si="15"/>
        <v>9.7040289452627118E-3</v>
      </c>
    </row>
    <row r="207" spans="1:9" hidden="1" outlineLevel="1" x14ac:dyDescent="0.3">
      <c r="A207" s="12" t="s">
        <v>214</v>
      </c>
      <c r="B207" s="13">
        <v>6.083600048608394E-3</v>
      </c>
      <c r="C207" s="13">
        <f t="shared" si="12"/>
        <v>4.311746479673818E-3</v>
      </c>
      <c r="D207" s="6">
        <f t="shared" si="13"/>
        <v>1.8591157704979564E-5</v>
      </c>
      <c r="E207" s="13">
        <f t="shared" si="16"/>
        <v>-5.7810650920552746E-4</v>
      </c>
      <c r="F207" s="6">
        <f t="shared" si="17"/>
        <v>1.7931616261039911E-5</v>
      </c>
      <c r="G207" s="14">
        <f t="shared" si="14"/>
        <v>3.9759657651215181</v>
      </c>
      <c r="H207" s="17">
        <v>3.5000000000000001E-3</v>
      </c>
      <c r="I207" s="13">
        <f t="shared" si="15"/>
        <v>4.2345739172955652E-3</v>
      </c>
    </row>
    <row r="208" spans="1:9" hidden="1" outlineLevel="1" x14ac:dyDescent="0.3">
      <c r="A208" s="12" t="s">
        <v>215</v>
      </c>
      <c r="B208" s="13">
        <v>3.0463698993057303E-3</v>
      </c>
      <c r="C208" s="13">
        <f t="shared" si="12"/>
        <v>1.2745163303711545E-3</v>
      </c>
      <c r="D208" s="6">
        <f t="shared" si="13"/>
        <v>1.6243918763827539E-6</v>
      </c>
      <c r="E208" s="13">
        <f t="shared" si="16"/>
        <v>4.311746479673818E-3</v>
      </c>
      <c r="F208" s="6">
        <f t="shared" si="17"/>
        <v>1.3806485730825183E-5</v>
      </c>
      <c r="G208" s="14">
        <f t="shared" si="14"/>
        <v>4.6938608622194167</v>
      </c>
      <c r="H208" s="17">
        <v>3.3999999999999998E-3</v>
      </c>
      <c r="I208" s="13">
        <f t="shared" si="15"/>
        <v>3.7157079716825412E-3</v>
      </c>
    </row>
    <row r="209" spans="1:9" hidden="1" outlineLevel="1" x14ac:dyDescent="0.3">
      <c r="A209" s="12" t="s">
        <v>216</v>
      </c>
      <c r="B209" s="13">
        <v>5.9218908159041521E-4</v>
      </c>
      <c r="C209" s="13">
        <f t="shared" si="12"/>
        <v>-1.1796644873441607E-3</v>
      </c>
      <c r="D209" s="6">
        <f t="shared" si="13"/>
        <v>1.3916083027009615E-6</v>
      </c>
      <c r="E209" s="13">
        <f t="shared" si="16"/>
        <v>1.2745163303711545E-3</v>
      </c>
      <c r="F209" s="6">
        <f t="shared" si="17"/>
        <v>1.0795060866836091E-5</v>
      </c>
      <c r="G209" s="14">
        <f t="shared" si="14"/>
        <v>4.7840837974274288</v>
      </c>
      <c r="H209" s="17">
        <v>3.0999999999999999E-3</v>
      </c>
      <c r="I209" s="13">
        <f t="shared" si="15"/>
        <v>3.2855837939148791E-3</v>
      </c>
    </row>
    <row r="210" spans="1:9" hidden="1" outlineLevel="1" x14ac:dyDescent="0.3">
      <c r="A210" s="12" t="s">
        <v>217</v>
      </c>
      <c r="B210" s="13">
        <v>4.3725931631264812E-4</v>
      </c>
      <c r="C210" s="13">
        <f t="shared" si="12"/>
        <v>-1.3345942526219276E-3</v>
      </c>
      <c r="D210" s="6">
        <f t="shared" si="13"/>
        <v>1.7811418191314817E-6</v>
      </c>
      <c r="E210" s="13">
        <f t="shared" si="16"/>
        <v>-1.1796644873441607E-3</v>
      </c>
      <c r="F210" s="6">
        <f t="shared" si="17"/>
        <v>1.0369170284728372E-5</v>
      </c>
      <c r="G210" s="14">
        <f t="shared" si="14"/>
        <v>4.5239740988695738</v>
      </c>
      <c r="H210" s="17">
        <v>4.1000000000000003E-3</v>
      </c>
      <c r="I210" s="13">
        <f t="shared" si="15"/>
        <v>3.2201196072084606E-3</v>
      </c>
    </row>
    <row r="211" spans="1:9" hidden="1" outlineLevel="1" x14ac:dyDescent="0.3">
      <c r="A211" s="12" t="s">
        <v>218</v>
      </c>
      <c r="B211" s="13">
        <v>-6.6964039311315721E-3</v>
      </c>
      <c r="C211" s="13">
        <f t="shared" ref="C211:C274" si="18">B211-B$8</f>
        <v>-8.4682575000661481E-3</v>
      </c>
      <c r="D211" s="6">
        <f t="shared" ref="D211:D274" si="19">C211^2</f>
        <v>7.1711385087426565E-5</v>
      </c>
      <c r="E211" s="13">
        <f t="shared" si="16"/>
        <v>-1.3345942526219276E-3</v>
      </c>
      <c r="F211" s="6">
        <f t="shared" si="17"/>
        <v>1.6869046095892003E-5</v>
      </c>
      <c r="G211" s="14">
        <f t="shared" ref="G211:G274" si="20">IFERROR(LN(_xlfn.GAMMA((B$14+1)/2)/(H211*SQRT(B$14*PI())*_xlfn.GAMMA(B$14/2))*(1 + D211/(H211^2*B$14))^(-(B$14+1)/2)),-10000)</f>
        <v>3.3506247726752627</v>
      </c>
      <c r="H211" s="17">
        <v>8.3000000000000001E-3</v>
      </c>
      <c r="I211" s="13">
        <f t="shared" ref="I211:I274" si="21">SQRT(F211)</f>
        <v>4.1071944312257736E-3</v>
      </c>
    </row>
    <row r="212" spans="1:9" hidden="1" outlineLevel="1" x14ac:dyDescent="0.3">
      <c r="A212" s="12" t="s">
        <v>219</v>
      </c>
      <c r="B212" s="13">
        <v>-2.4778380396245458E-3</v>
      </c>
      <c r="C212" s="13">
        <f t="shared" si="18"/>
        <v>-4.2496916085591214E-3</v>
      </c>
      <c r="D212" s="6">
        <f t="shared" si="19"/>
        <v>1.8059878767857813E-5</v>
      </c>
      <c r="E212" s="13">
        <f t="shared" ref="E212:E275" si="22">C211</f>
        <v>-8.4682575000661481E-3</v>
      </c>
      <c r="F212" s="6">
        <f t="shared" ref="F212:F275" si="23">EXP(B$9 + B$10*ABS(E212/SQRT(H211^2)) + B$11*E212/SQRT(H211^2) + B$12*LN(H211^2))</f>
        <v>9.2193638743129938E-5</v>
      </c>
      <c r="G212" s="14">
        <f t="shared" si="20"/>
        <v>3.8843524518917181</v>
      </c>
      <c r="H212" s="17">
        <v>6.7000000000000002E-3</v>
      </c>
      <c r="I212" s="13">
        <f t="shared" si="21"/>
        <v>9.6017518580272607E-3</v>
      </c>
    </row>
    <row r="213" spans="1:9" hidden="1" outlineLevel="1" x14ac:dyDescent="0.3">
      <c r="A213" s="12" t="s">
        <v>220</v>
      </c>
      <c r="B213" s="13">
        <v>6.5236742394975426E-3</v>
      </c>
      <c r="C213" s="13">
        <f t="shared" si="18"/>
        <v>4.7518206705629666E-3</v>
      </c>
      <c r="D213" s="6">
        <f t="shared" si="19"/>
        <v>2.2579799685189482E-5</v>
      </c>
      <c r="E213" s="13">
        <f t="shared" si="22"/>
        <v>-4.2496916085591214E-3</v>
      </c>
      <c r="F213" s="6">
        <f t="shared" si="23"/>
        <v>4.9865100574307181E-5</v>
      </c>
      <c r="G213" s="14">
        <f t="shared" si="20"/>
        <v>3.8484958007975383</v>
      </c>
      <c r="H213" s="17">
        <v>6.4999999999999997E-3</v>
      </c>
      <c r="I213" s="13">
        <f t="shared" si="21"/>
        <v>7.0615225393895883E-3</v>
      </c>
    </row>
    <row r="214" spans="1:9" hidden="1" outlineLevel="1" x14ac:dyDescent="0.3">
      <c r="A214" s="12" t="s">
        <v>221</v>
      </c>
      <c r="B214" s="13">
        <v>-1.2370875330252664E-2</v>
      </c>
      <c r="C214" s="13">
        <f t="shared" si="18"/>
        <v>-1.4142728899187239E-2</v>
      </c>
      <c r="D214" s="6">
        <f t="shared" si="19"/>
        <v>2.000167807159059E-4</v>
      </c>
      <c r="E214" s="13">
        <f t="shared" si="22"/>
        <v>4.7518206705629666E-3</v>
      </c>
      <c r="F214" s="6">
        <f t="shared" si="23"/>
        <v>3.8823528494722957E-5</v>
      </c>
      <c r="G214" s="14">
        <f t="shared" si="20"/>
        <v>2.7795748328896144</v>
      </c>
      <c r="H214" s="17">
        <v>1.1299999999999999E-2</v>
      </c>
      <c r="I214" s="13">
        <f t="shared" si="21"/>
        <v>6.2308529508184477E-3</v>
      </c>
    </row>
    <row r="215" spans="1:9" hidden="1" outlineLevel="1" x14ac:dyDescent="0.3">
      <c r="A215" s="12" t="s">
        <v>222</v>
      </c>
      <c r="B215" s="13">
        <v>4.1590135839029204E-3</v>
      </c>
      <c r="C215" s="13">
        <f t="shared" si="18"/>
        <v>2.3871600149683444E-3</v>
      </c>
      <c r="D215" s="6">
        <f t="shared" si="19"/>
        <v>5.6985329370636665E-6</v>
      </c>
      <c r="E215" s="13">
        <f t="shared" si="22"/>
        <v>-1.4142728899187239E-2</v>
      </c>
      <c r="F215" s="6">
        <f t="shared" si="23"/>
        <v>1.8602669066443954E-4</v>
      </c>
      <c r="G215" s="14">
        <f t="shared" si="20"/>
        <v>3.8526735391317928</v>
      </c>
      <c r="H215" s="17">
        <v>8.0999999999999996E-3</v>
      </c>
      <c r="I215" s="13">
        <f t="shared" si="21"/>
        <v>1.3639160189118666E-2</v>
      </c>
    </row>
    <row r="216" spans="1:9" hidden="1" outlineLevel="1" x14ac:dyDescent="0.3">
      <c r="A216" s="12" t="s">
        <v>223</v>
      </c>
      <c r="B216" s="13">
        <v>1.2558529704034666E-3</v>
      </c>
      <c r="C216" s="13">
        <f t="shared" si="18"/>
        <v>-5.1600059853110919E-4</v>
      </c>
      <c r="D216" s="6">
        <f t="shared" si="19"/>
        <v>2.6625661768446293E-7</v>
      </c>
      <c r="E216" s="13">
        <f t="shared" si="22"/>
        <v>2.3871600149683444E-3</v>
      </c>
      <c r="F216" s="6">
        <f t="shared" si="23"/>
        <v>5.290991305914958E-5</v>
      </c>
      <c r="G216" s="14">
        <f t="shared" si="20"/>
        <v>4.0537604989094644</v>
      </c>
      <c r="H216" s="17">
        <v>6.8999999999999999E-3</v>
      </c>
      <c r="I216" s="13">
        <f t="shared" si="21"/>
        <v>7.2739200613664689E-3</v>
      </c>
    </row>
    <row r="217" spans="1:9" hidden="1" outlineLevel="1" x14ac:dyDescent="0.3">
      <c r="A217" s="12" t="s">
        <v>224</v>
      </c>
      <c r="B217" s="13">
        <v>5.9856729337994636E-4</v>
      </c>
      <c r="C217" s="13">
        <f t="shared" si="18"/>
        <v>-1.1732862755546294E-3</v>
      </c>
      <c r="D217" s="6">
        <f t="shared" si="19"/>
        <v>1.3766006844048538E-6</v>
      </c>
      <c r="E217" s="13">
        <f t="shared" si="22"/>
        <v>-5.1600059853110919E-4</v>
      </c>
      <c r="F217" s="6">
        <f t="shared" si="23"/>
        <v>3.8388794422285766E-5</v>
      </c>
      <c r="G217" s="14">
        <f t="shared" si="20"/>
        <v>4.2958062327702171</v>
      </c>
      <c r="H217" s="17">
        <v>5.3E-3</v>
      </c>
      <c r="I217" s="13">
        <f t="shared" si="21"/>
        <v>6.1958691417980868E-3</v>
      </c>
    </row>
    <row r="218" spans="1:9" hidden="1" outlineLevel="1" x14ac:dyDescent="0.3">
      <c r="A218" s="12" t="s">
        <v>225</v>
      </c>
      <c r="B218" s="13">
        <v>4.8673006733504021E-3</v>
      </c>
      <c r="C218" s="13">
        <f t="shared" si="18"/>
        <v>3.0954471044158261E-3</v>
      </c>
      <c r="D218" s="6">
        <f t="shared" si="19"/>
        <v>9.5817927762363226E-6</v>
      </c>
      <c r="E218" s="13">
        <f t="shared" si="22"/>
        <v>-1.1732862755546294E-3</v>
      </c>
      <c r="F218" s="6">
        <f t="shared" si="23"/>
        <v>2.5585975327266572E-5</v>
      </c>
      <c r="G218" s="14">
        <f t="shared" si="20"/>
        <v>4.0385852280994614</v>
      </c>
      <c r="H218" s="17">
        <v>6.1999999999999998E-3</v>
      </c>
      <c r="I218" s="13">
        <f t="shared" si="21"/>
        <v>5.0582581317353279E-3</v>
      </c>
    </row>
    <row r="219" spans="1:9" hidden="1" outlineLevel="1" x14ac:dyDescent="0.3">
      <c r="A219" s="12" t="s">
        <v>226</v>
      </c>
      <c r="B219" s="13">
        <v>3.8010570095379308E-3</v>
      </c>
      <c r="C219" s="13">
        <f t="shared" si="18"/>
        <v>2.0292034406033553E-3</v>
      </c>
      <c r="D219" s="6">
        <f t="shared" si="19"/>
        <v>4.1176666033564946E-6</v>
      </c>
      <c r="E219" s="13">
        <f t="shared" si="22"/>
        <v>3.0954471044158261E-3</v>
      </c>
      <c r="F219" s="6">
        <f t="shared" si="23"/>
        <v>3.3767573547272329E-5</v>
      </c>
      <c r="G219" s="14">
        <f t="shared" si="20"/>
        <v>4.4543086888794754</v>
      </c>
      <c r="H219" s="17">
        <v>4.1000000000000003E-3</v>
      </c>
      <c r="I219" s="13">
        <f t="shared" si="21"/>
        <v>5.810987312606381E-3</v>
      </c>
    </row>
    <row r="220" spans="1:9" hidden="1" outlineLevel="1" x14ac:dyDescent="0.3">
      <c r="A220" s="12" t="s">
        <v>227</v>
      </c>
      <c r="B220" s="13">
        <v>-1.349606611930898E-3</v>
      </c>
      <c r="C220" s="13">
        <f t="shared" si="18"/>
        <v>-3.121460180865474E-3</v>
      </c>
      <c r="D220" s="6">
        <f t="shared" si="19"/>
        <v>9.7435136607287177E-6</v>
      </c>
      <c r="E220" s="13">
        <f t="shared" si="22"/>
        <v>2.0292034406033553E-3</v>
      </c>
      <c r="F220" s="6">
        <f t="shared" si="23"/>
        <v>1.5685072328671843E-5</v>
      </c>
      <c r="G220" s="14">
        <f t="shared" si="20"/>
        <v>4.1342110670817283</v>
      </c>
      <c r="H220" s="17">
        <v>5.4000000000000003E-3</v>
      </c>
      <c r="I220" s="13">
        <f t="shared" si="21"/>
        <v>3.9604384010702457E-3</v>
      </c>
    </row>
    <row r="221" spans="1:9" hidden="1" outlineLevel="1" x14ac:dyDescent="0.3">
      <c r="A221" s="12" t="s">
        <v>228</v>
      </c>
      <c r="B221" s="13">
        <v>8.5336871010711825E-3</v>
      </c>
      <c r="C221" s="13">
        <f t="shared" si="18"/>
        <v>6.7618335321366066E-3</v>
      </c>
      <c r="D221" s="6">
        <f t="shared" si="19"/>
        <v>4.5722392716327015E-5</v>
      </c>
      <c r="E221" s="13">
        <f t="shared" si="22"/>
        <v>-3.121460180865474E-3</v>
      </c>
      <c r="F221" s="6">
        <f t="shared" si="23"/>
        <v>3.2398696412457863E-5</v>
      </c>
      <c r="G221" s="14">
        <f t="shared" si="20"/>
        <v>3.3262519958148489</v>
      </c>
      <c r="H221" s="17">
        <v>4.4000000000000003E-3</v>
      </c>
      <c r="I221" s="13">
        <f t="shared" si="21"/>
        <v>5.691985278657866E-3</v>
      </c>
    </row>
    <row r="222" spans="1:9" hidden="1" outlineLevel="1" x14ac:dyDescent="0.3">
      <c r="A222" s="12" t="s">
        <v>229</v>
      </c>
      <c r="B222" s="13">
        <v>9.0104018048414673E-3</v>
      </c>
      <c r="C222" s="13">
        <f t="shared" si="18"/>
        <v>7.2385482359068913E-3</v>
      </c>
      <c r="D222" s="6">
        <f t="shared" si="19"/>
        <v>5.239658056355077E-5</v>
      </c>
      <c r="E222" s="13">
        <f t="shared" si="22"/>
        <v>6.7618335321366066E-3</v>
      </c>
      <c r="F222" s="6">
        <f t="shared" si="23"/>
        <v>2.2585837671771416E-5</v>
      </c>
      <c r="G222" s="14">
        <f t="shared" si="20"/>
        <v>3.4955184642415196</v>
      </c>
      <c r="H222" s="17">
        <v>6.4999999999999997E-3</v>
      </c>
      <c r="I222" s="13">
        <f t="shared" si="21"/>
        <v>4.7524559621075308E-3</v>
      </c>
    </row>
    <row r="223" spans="1:9" hidden="1" outlineLevel="1" x14ac:dyDescent="0.3">
      <c r="A223" s="12" t="s">
        <v>230</v>
      </c>
      <c r="B223" s="13">
        <v>1.5129670619127365E-3</v>
      </c>
      <c r="C223" s="13">
        <f t="shared" si="18"/>
        <v>-2.5888650702183928E-4</v>
      </c>
      <c r="D223" s="6">
        <f t="shared" si="19"/>
        <v>6.7022223517968844E-8</v>
      </c>
      <c r="E223" s="13">
        <f t="shared" si="22"/>
        <v>7.2385482359068913E-3</v>
      </c>
      <c r="F223" s="6">
        <f t="shared" si="23"/>
        <v>4.2304615704420005E-5</v>
      </c>
      <c r="G223" s="14">
        <f t="shared" si="20"/>
        <v>4.5750999742730771</v>
      </c>
      <c r="H223" s="17">
        <v>4.1000000000000003E-3</v>
      </c>
      <c r="I223" s="13">
        <f t="shared" si="21"/>
        <v>6.504199851205374E-3</v>
      </c>
    </row>
    <row r="224" spans="1:9" hidden="1" outlineLevel="1" x14ac:dyDescent="0.3">
      <c r="A224" s="12" t="s">
        <v>231</v>
      </c>
      <c r="B224" s="13">
        <v>9.8701337161332999E-3</v>
      </c>
      <c r="C224" s="13">
        <f t="shared" si="18"/>
        <v>8.0982801471987248E-3</v>
      </c>
      <c r="D224" s="6">
        <f t="shared" si="19"/>
        <v>6.5582141342512994E-5</v>
      </c>
      <c r="E224" s="13">
        <f t="shared" si="22"/>
        <v>-2.5888650702183928E-4</v>
      </c>
      <c r="F224" s="6">
        <f t="shared" si="23"/>
        <v>1.4545573191937149E-5</v>
      </c>
      <c r="G224" s="14">
        <f t="shared" si="20"/>
        <v>2.7599938229353032</v>
      </c>
      <c r="H224" s="17">
        <v>4.3E-3</v>
      </c>
      <c r="I224" s="13">
        <f t="shared" si="21"/>
        <v>3.8138659116357444E-3</v>
      </c>
    </row>
    <row r="225" spans="1:9" hidden="1" outlineLevel="1" x14ac:dyDescent="0.3">
      <c r="A225" s="12" t="s">
        <v>232</v>
      </c>
      <c r="B225" s="13">
        <v>-2.6336518690775836E-3</v>
      </c>
      <c r="C225" s="13">
        <f t="shared" si="18"/>
        <v>-4.4055054380121592E-3</v>
      </c>
      <c r="D225" s="6">
        <f t="shared" si="19"/>
        <v>1.9408478164354708E-5</v>
      </c>
      <c r="E225" s="13">
        <f t="shared" si="22"/>
        <v>8.0982801471987248E-3</v>
      </c>
      <c r="F225" s="6">
        <f t="shared" si="23"/>
        <v>2.3395274478548382E-5</v>
      </c>
      <c r="G225" s="14">
        <f t="shared" si="20"/>
        <v>3.9483246461324013</v>
      </c>
      <c r="H225" s="17">
        <v>5.7000000000000002E-3</v>
      </c>
      <c r="I225" s="13">
        <f t="shared" si="21"/>
        <v>4.836866183651185E-3</v>
      </c>
    </row>
    <row r="226" spans="1:9" hidden="1" outlineLevel="1" x14ac:dyDescent="0.3">
      <c r="A226" s="12" t="s">
        <v>233</v>
      </c>
      <c r="B226" s="13">
        <v>2.6151553066630748E-3</v>
      </c>
      <c r="C226" s="13">
        <f t="shared" si="18"/>
        <v>8.4330173772849903E-4</v>
      </c>
      <c r="D226" s="6">
        <f t="shared" si="19"/>
        <v>7.111578208559062E-7</v>
      </c>
      <c r="E226" s="13">
        <f t="shared" si="22"/>
        <v>-4.4055054380121592E-3</v>
      </c>
      <c r="F226" s="6">
        <f t="shared" si="23"/>
        <v>3.9976578282157015E-5</v>
      </c>
      <c r="G226" s="14">
        <f t="shared" si="20"/>
        <v>4.8809767580233991</v>
      </c>
      <c r="H226" s="17">
        <v>2.8999999999999998E-3</v>
      </c>
      <c r="I226" s="13">
        <f t="shared" si="21"/>
        <v>6.3227033998248736E-3</v>
      </c>
    </row>
    <row r="227" spans="1:9" hidden="1" outlineLevel="1" x14ac:dyDescent="0.3">
      <c r="A227" s="12" t="s">
        <v>234</v>
      </c>
      <c r="B227" s="13">
        <v>-2.2579155424493499E-3</v>
      </c>
      <c r="C227" s="13">
        <f t="shared" si="18"/>
        <v>-4.0297691113839254E-3</v>
      </c>
      <c r="D227" s="6">
        <f t="shared" si="19"/>
        <v>1.6239039091063992E-5</v>
      </c>
      <c r="E227" s="13">
        <f t="shared" si="22"/>
        <v>8.4330173772849903E-4</v>
      </c>
      <c r="F227" s="6">
        <f t="shared" si="23"/>
        <v>7.8905888337758491E-6</v>
      </c>
      <c r="G227" s="14">
        <f t="shared" si="20"/>
        <v>3.9424880238956059</v>
      </c>
      <c r="H227" s="17">
        <v>6.3E-3</v>
      </c>
      <c r="I227" s="13">
        <f t="shared" si="21"/>
        <v>2.8090191942697451E-3</v>
      </c>
    </row>
    <row r="228" spans="1:9" hidden="1" outlineLevel="1" x14ac:dyDescent="0.3">
      <c r="A228" s="12" t="s">
        <v>235</v>
      </c>
      <c r="B228" s="13">
        <v>-1.1945621528169883E-2</v>
      </c>
      <c r="C228" s="13">
        <f t="shared" si="18"/>
        <v>-1.3717475097104458E-2</v>
      </c>
      <c r="D228" s="6">
        <f t="shared" si="19"/>
        <v>1.8816912303968095E-4</v>
      </c>
      <c r="E228" s="13">
        <f t="shared" si="22"/>
        <v>-4.0297691113839254E-3</v>
      </c>
      <c r="F228" s="6">
        <f t="shared" si="23"/>
        <v>4.4627956168640099E-5</v>
      </c>
      <c r="G228" s="14">
        <f t="shared" si="20"/>
        <v>2.5469509280480458</v>
      </c>
      <c r="H228" s="17">
        <v>8.5000000000000006E-3</v>
      </c>
      <c r="I228" s="13">
        <f t="shared" si="21"/>
        <v>6.6804158679411646E-3</v>
      </c>
    </row>
    <row r="229" spans="1:9" hidden="1" outlineLevel="1" x14ac:dyDescent="0.3">
      <c r="A229" s="12" t="s">
        <v>236</v>
      </c>
      <c r="B229" s="13">
        <v>-9.101765947733733E-3</v>
      </c>
      <c r="C229" s="13">
        <f t="shared" si="18"/>
        <v>-1.0873619516668308E-2</v>
      </c>
      <c r="D229" s="6">
        <f t="shared" si="19"/>
        <v>1.1823560139326994E-4</v>
      </c>
      <c r="E229" s="13">
        <f t="shared" si="22"/>
        <v>-1.3717475097104458E-2</v>
      </c>
      <c r="F229" s="6">
        <f t="shared" si="23"/>
        <v>1.3472529712471715E-4</v>
      </c>
      <c r="G229" s="14">
        <f t="shared" si="20"/>
        <v>3.0365337757244721</v>
      </c>
      <c r="H229" s="17">
        <v>8.6E-3</v>
      </c>
      <c r="I229" s="13">
        <f t="shared" si="21"/>
        <v>1.1607122689310953E-2</v>
      </c>
    </row>
    <row r="230" spans="1:9" hidden="1" outlineLevel="1" x14ac:dyDescent="0.3">
      <c r="A230" s="12" t="s">
        <v>237</v>
      </c>
      <c r="B230" s="13">
        <v>-2.5516166175149624E-3</v>
      </c>
      <c r="C230" s="13">
        <f t="shared" si="18"/>
        <v>-4.3234701864495384E-3</v>
      </c>
      <c r="D230" s="6">
        <f t="shared" si="19"/>
        <v>1.8692394453118006E-5</v>
      </c>
      <c r="E230" s="13">
        <f t="shared" si="22"/>
        <v>-1.0873619516668308E-2</v>
      </c>
      <c r="F230" s="6">
        <f t="shared" si="23"/>
        <v>1.1301468465102405E-4</v>
      </c>
      <c r="G230" s="14">
        <f t="shared" si="20"/>
        <v>3.583687345934591</v>
      </c>
      <c r="H230" s="17">
        <v>1.01E-2</v>
      </c>
      <c r="I230" s="13">
        <f t="shared" si="21"/>
        <v>1.0630836498179438E-2</v>
      </c>
    </row>
    <row r="231" spans="1:9" hidden="1" outlineLevel="1" x14ac:dyDescent="0.3">
      <c r="A231" s="12" t="s">
        <v>238</v>
      </c>
      <c r="B231" s="13">
        <v>2.7320936706001359E-3</v>
      </c>
      <c r="C231" s="13">
        <f t="shared" si="18"/>
        <v>9.6024010166556009E-4</v>
      </c>
      <c r="D231" s="6">
        <f t="shared" si="19"/>
        <v>9.2206105284668523E-7</v>
      </c>
      <c r="E231" s="13">
        <f t="shared" si="22"/>
        <v>-4.3234701864495384E-3</v>
      </c>
      <c r="F231" s="6">
        <f t="shared" si="23"/>
        <v>9.4903224576730106E-5</v>
      </c>
      <c r="G231" s="14">
        <f t="shared" si="20"/>
        <v>4.0611644472897659</v>
      </c>
      <c r="H231" s="17">
        <v>6.7999999999999996E-3</v>
      </c>
      <c r="I231" s="13">
        <f t="shared" si="21"/>
        <v>9.7418286053866758E-3</v>
      </c>
    </row>
    <row r="232" spans="1:9" hidden="1" outlineLevel="1" x14ac:dyDescent="0.3">
      <c r="A232" s="12" t="s">
        <v>239</v>
      </c>
      <c r="B232" s="13">
        <v>6.0780365051419866E-3</v>
      </c>
      <c r="C232" s="13">
        <f t="shared" si="18"/>
        <v>4.3061829362074106E-3</v>
      </c>
      <c r="D232" s="6">
        <f t="shared" si="19"/>
        <v>1.8543211480083877E-5</v>
      </c>
      <c r="E232" s="13">
        <f t="shared" si="22"/>
        <v>9.6024010166556009E-4</v>
      </c>
      <c r="F232" s="6">
        <f t="shared" si="23"/>
        <v>3.6972999106211667E-5</v>
      </c>
      <c r="G232" s="14">
        <f t="shared" si="20"/>
        <v>3.7722944731728996</v>
      </c>
      <c r="H232" s="17">
        <v>7.9000000000000008E-3</v>
      </c>
      <c r="I232" s="13">
        <f t="shared" si="21"/>
        <v>6.0805426654379846E-3</v>
      </c>
    </row>
    <row r="233" spans="1:9" hidden="1" outlineLevel="1" x14ac:dyDescent="0.3">
      <c r="A233" s="12" t="s">
        <v>240</v>
      </c>
      <c r="B233" s="13">
        <v>-2.2904943239307348E-3</v>
      </c>
      <c r="C233" s="13">
        <f t="shared" si="18"/>
        <v>-4.0623478928653103E-3</v>
      </c>
      <c r="D233" s="6">
        <f t="shared" si="19"/>
        <v>1.6502670402667227E-5</v>
      </c>
      <c r="E233" s="13">
        <f t="shared" si="22"/>
        <v>4.3061829362074106E-3</v>
      </c>
      <c r="F233" s="6">
        <f t="shared" si="23"/>
        <v>5.3436380392420174E-5</v>
      </c>
      <c r="G233" s="14">
        <f t="shared" si="20"/>
        <v>3.7154646772047051</v>
      </c>
      <c r="H233" s="17">
        <v>8.6999999999999994E-3</v>
      </c>
      <c r="I233" s="13">
        <f t="shared" si="21"/>
        <v>7.3100191786629517E-3</v>
      </c>
    </row>
    <row r="234" spans="1:9" hidden="1" outlineLevel="1" x14ac:dyDescent="0.3">
      <c r="A234" s="12" t="s">
        <v>241</v>
      </c>
      <c r="B234" s="13">
        <v>7.4499622499018632E-3</v>
      </c>
      <c r="C234" s="13">
        <f t="shared" si="18"/>
        <v>5.6781086809672872E-3</v>
      </c>
      <c r="D234" s="6">
        <f t="shared" si="19"/>
        <v>3.2240918192876064E-5</v>
      </c>
      <c r="E234" s="13">
        <f t="shared" si="22"/>
        <v>-4.0623478928653103E-3</v>
      </c>
      <c r="F234" s="6">
        <f t="shared" si="23"/>
        <v>7.3589868596983703E-5</v>
      </c>
      <c r="G234" s="14">
        <f t="shared" si="20"/>
        <v>3.7125426770709238</v>
      </c>
      <c r="H234" s="17">
        <v>7.0000000000000001E-3</v>
      </c>
      <c r="I234" s="13">
        <f t="shared" si="21"/>
        <v>8.5784537416123945E-3</v>
      </c>
    </row>
    <row r="235" spans="1:9" hidden="1" outlineLevel="1" x14ac:dyDescent="0.3">
      <c r="A235" s="12" t="s">
        <v>242</v>
      </c>
      <c r="B235" s="13">
        <v>-4.5807006027587135E-4</v>
      </c>
      <c r="C235" s="13">
        <f t="shared" si="18"/>
        <v>-2.2299236292104472E-3</v>
      </c>
      <c r="D235" s="6">
        <f t="shared" si="19"/>
        <v>4.9725593921110923E-6</v>
      </c>
      <c r="E235" s="13">
        <f t="shared" si="22"/>
        <v>5.6781086809672872E-3</v>
      </c>
      <c r="F235" s="6">
        <f t="shared" si="23"/>
        <v>4.5342160743429256E-5</v>
      </c>
      <c r="G235" s="14">
        <f t="shared" si="20"/>
        <v>4.2316325925480154</v>
      </c>
      <c r="H235" s="17">
        <v>5.3E-3</v>
      </c>
      <c r="I235" s="13">
        <f t="shared" si="21"/>
        <v>6.7336587932140769E-3</v>
      </c>
    </row>
    <row r="236" spans="1:9" hidden="1" outlineLevel="1" x14ac:dyDescent="0.3">
      <c r="A236" s="12" t="s">
        <v>243</v>
      </c>
      <c r="B236" s="13">
        <v>-1.4366048792775355E-2</v>
      </c>
      <c r="C236" s="13">
        <f t="shared" si="18"/>
        <v>-1.6137902361709932E-2</v>
      </c>
      <c r="D236" s="6">
        <f t="shared" si="19"/>
        <v>2.6043189263608298E-4</v>
      </c>
      <c r="E236" s="13">
        <f t="shared" si="22"/>
        <v>-2.2299236292104472E-3</v>
      </c>
      <c r="F236" s="6">
        <f t="shared" si="23"/>
        <v>2.8635647668256255E-5</v>
      </c>
      <c r="G236" s="14">
        <f t="shared" si="20"/>
        <v>1.3974261424111913</v>
      </c>
      <c r="H236" s="17">
        <v>7.0000000000000001E-3</v>
      </c>
      <c r="I236" s="13">
        <f t="shared" si="21"/>
        <v>5.3512286129688254E-3</v>
      </c>
    </row>
    <row r="237" spans="1:9" hidden="1" outlineLevel="1" x14ac:dyDescent="0.3">
      <c r="A237" s="12" t="s">
        <v>244</v>
      </c>
      <c r="B237" s="13">
        <v>7.6104809065582549E-3</v>
      </c>
      <c r="C237" s="13">
        <f t="shared" si="18"/>
        <v>5.8386273376236789E-3</v>
      </c>
      <c r="D237" s="6">
        <f t="shared" si="19"/>
        <v>3.4089569187646571E-5</v>
      </c>
      <c r="E237" s="13">
        <f t="shared" si="22"/>
        <v>-1.6137902361709932E-2</v>
      </c>
      <c r="F237" s="6">
        <f t="shared" si="23"/>
        <v>1.389816607242782E-4</v>
      </c>
      <c r="G237" s="14">
        <f t="shared" si="20"/>
        <v>3.7121546805466576</v>
      </c>
      <c r="H237" s="17">
        <v>6.4999999999999997E-3</v>
      </c>
      <c r="I237" s="13">
        <f t="shared" si="21"/>
        <v>1.1789048338363797E-2</v>
      </c>
    </row>
    <row r="238" spans="1:9" hidden="1" outlineLevel="1" x14ac:dyDescent="0.3">
      <c r="A238" s="12" t="s">
        <v>245</v>
      </c>
      <c r="B238" s="13">
        <v>-7.6322683926093949E-4</v>
      </c>
      <c r="C238" s="13">
        <f t="shared" si="18"/>
        <v>-2.535080408195515E-3</v>
      </c>
      <c r="D238" s="6">
        <f t="shared" si="19"/>
        <v>6.426632676016739E-6</v>
      </c>
      <c r="E238" s="13">
        <f t="shared" si="22"/>
        <v>5.8386273376236789E-3</v>
      </c>
      <c r="F238" s="6">
        <f t="shared" si="23"/>
        <v>4.0308212206312927E-5</v>
      </c>
      <c r="G238" s="14">
        <f t="shared" si="20"/>
        <v>4.2497885517428244</v>
      </c>
      <c r="H238" s="17">
        <v>5.0000000000000001E-3</v>
      </c>
      <c r="I238" s="13">
        <f t="shared" si="21"/>
        <v>6.3488748771977641E-3</v>
      </c>
    </row>
    <row r="239" spans="1:9" hidden="1" outlineLevel="1" x14ac:dyDescent="0.3">
      <c r="A239" s="12" t="s">
        <v>246</v>
      </c>
      <c r="B239" s="13">
        <v>9.7871201495314582E-3</v>
      </c>
      <c r="C239" s="13">
        <f t="shared" si="18"/>
        <v>8.0152665805968831E-3</v>
      </c>
      <c r="D239" s="6">
        <f t="shared" si="19"/>
        <v>6.4244498358033257E-5</v>
      </c>
      <c r="E239" s="13">
        <f t="shared" si="22"/>
        <v>-2.535080408195515E-3</v>
      </c>
      <c r="F239" s="6">
        <f t="shared" si="23"/>
        <v>2.6990465573639493E-5</v>
      </c>
      <c r="G239" s="14">
        <f t="shared" si="20"/>
        <v>3.3630255862568457</v>
      </c>
      <c r="H239" s="17">
        <v>6.6E-3</v>
      </c>
      <c r="I239" s="13">
        <f t="shared" si="21"/>
        <v>5.1952348910939044E-3</v>
      </c>
    </row>
    <row r="240" spans="1:9" hidden="1" outlineLevel="1" x14ac:dyDescent="0.3">
      <c r="A240" s="12" t="s">
        <v>247</v>
      </c>
      <c r="B240" s="13">
        <v>-5.1538684651687566E-3</v>
      </c>
      <c r="C240" s="13">
        <f t="shared" si="18"/>
        <v>-6.9257220341033326E-3</v>
      </c>
      <c r="D240" s="6">
        <f t="shared" si="19"/>
        <v>4.79656256936644E-5</v>
      </c>
      <c r="E240" s="13">
        <f t="shared" si="22"/>
        <v>8.0152665805968831E-3</v>
      </c>
      <c r="F240" s="6">
        <f t="shared" si="23"/>
        <v>4.4513624992619797E-5</v>
      </c>
      <c r="G240" s="14">
        <f t="shared" si="20"/>
        <v>3.4900376958632973</v>
      </c>
      <c r="H240" s="17">
        <v>5.4999999999999997E-3</v>
      </c>
      <c r="I240" s="13">
        <f t="shared" si="21"/>
        <v>6.6718531902777807E-3</v>
      </c>
    </row>
    <row r="241" spans="1:9" hidden="1" outlineLevel="1" x14ac:dyDescent="0.3">
      <c r="A241" s="12" t="s">
        <v>248</v>
      </c>
      <c r="B241" s="13">
        <v>7.8722373796545674E-4</v>
      </c>
      <c r="C241" s="13">
        <f t="shared" si="18"/>
        <v>-9.8462983096911892E-4</v>
      </c>
      <c r="D241" s="6">
        <f t="shared" si="19"/>
        <v>9.6949590403427578E-7</v>
      </c>
      <c r="E241" s="13">
        <f t="shared" si="22"/>
        <v>-6.9257220341033326E-3</v>
      </c>
      <c r="F241" s="6">
        <f t="shared" si="23"/>
        <v>4.9246836540751745E-5</v>
      </c>
      <c r="G241" s="14">
        <f t="shared" si="20"/>
        <v>3.8183402797069053</v>
      </c>
      <c r="H241" s="17">
        <v>8.6999999999999994E-3</v>
      </c>
      <c r="I241" s="13">
        <f t="shared" si="21"/>
        <v>7.0176090330504835E-3</v>
      </c>
    </row>
    <row r="242" spans="1:9" hidden="1" outlineLevel="1" x14ac:dyDescent="0.3">
      <c r="A242" s="12" t="s">
        <v>249</v>
      </c>
      <c r="B242" s="13">
        <v>1.7774204840381423E-3</v>
      </c>
      <c r="C242" s="13">
        <f t="shared" si="18"/>
        <v>5.5669151035665256E-6</v>
      </c>
      <c r="D242" s="6">
        <f t="shared" si="19"/>
        <v>3.09905437703171E-11</v>
      </c>
      <c r="E242" s="13">
        <f t="shared" si="22"/>
        <v>-9.8462983096911892E-4</v>
      </c>
      <c r="F242" s="6">
        <f t="shared" si="23"/>
        <v>6.0261417776684129E-5</v>
      </c>
      <c r="G242" s="14">
        <f t="shared" si="20"/>
        <v>4.7941623880102986</v>
      </c>
      <c r="H242" s="17">
        <v>3.3E-3</v>
      </c>
      <c r="I242" s="13">
        <f t="shared" si="21"/>
        <v>7.7628227969395343E-3</v>
      </c>
    </row>
    <row r="243" spans="1:9" hidden="1" outlineLevel="1" x14ac:dyDescent="0.3">
      <c r="A243" s="12" t="s">
        <v>250</v>
      </c>
      <c r="B243" s="13">
        <v>-2.1377894156278756E-3</v>
      </c>
      <c r="C243" s="13">
        <f t="shared" si="18"/>
        <v>-3.9096429845624512E-3</v>
      </c>
      <c r="D243" s="6">
        <f t="shared" si="19"/>
        <v>1.5285308266738389E-5</v>
      </c>
      <c r="E243" s="13">
        <f t="shared" si="22"/>
        <v>5.5669151035665256E-6</v>
      </c>
      <c r="F243" s="6">
        <f t="shared" si="23"/>
        <v>9.3937908904847675E-6</v>
      </c>
      <c r="G243" s="14">
        <f t="shared" si="20"/>
        <v>3.8080228248758701</v>
      </c>
      <c r="H243" s="17">
        <v>7.7999999999999996E-3</v>
      </c>
      <c r="I243" s="13">
        <f t="shared" si="21"/>
        <v>3.0649291819689352E-3</v>
      </c>
    </row>
    <row r="244" spans="1:9" hidden="1" outlineLevel="1" x14ac:dyDescent="0.3">
      <c r="A244" s="12" t="s">
        <v>251</v>
      </c>
      <c r="B244" s="13">
        <v>6.4370114619423735E-3</v>
      </c>
      <c r="C244" s="13">
        <f t="shared" si="18"/>
        <v>4.6651578930077976E-3</v>
      </c>
      <c r="D244" s="6">
        <f t="shared" si="19"/>
        <v>2.1763698166692954E-5</v>
      </c>
      <c r="E244" s="13">
        <f t="shared" si="22"/>
        <v>-3.9096429845624512E-3</v>
      </c>
      <c r="F244" s="6">
        <f t="shared" si="23"/>
        <v>6.1293275991643341E-5</v>
      </c>
      <c r="G244" s="14">
        <f t="shared" si="20"/>
        <v>3.8934374625213244</v>
      </c>
      <c r="H244" s="17">
        <v>6.0000000000000001E-3</v>
      </c>
      <c r="I244" s="13">
        <f t="shared" si="21"/>
        <v>7.8290022347450722E-3</v>
      </c>
    </row>
    <row r="245" spans="1:9" hidden="1" outlineLevel="1" x14ac:dyDescent="0.3">
      <c r="A245" s="12" t="s">
        <v>252</v>
      </c>
      <c r="B245" s="13">
        <v>5.4449440441418364E-4</v>
      </c>
      <c r="C245" s="13">
        <f t="shared" si="18"/>
        <v>-1.227359164520392E-3</v>
      </c>
      <c r="D245" s="6">
        <f t="shared" si="19"/>
        <v>1.5064105187321947E-6</v>
      </c>
      <c r="E245" s="13">
        <f t="shared" si="22"/>
        <v>4.6651578930077976E-3</v>
      </c>
      <c r="F245" s="6">
        <f t="shared" si="23"/>
        <v>3.3826297634041603E-5</v>
      </c>
      <c r="G245" s="14">
        <f t="shared" si="20"/>
        <v>4.467467271713522</v>
      </c>
      <c r="H245" s="17">
        <v>4.4000000000000003E-3</v>
      </c>
      <c r="I245" s="13">
        <f t="shared" si="21"/>
        <v>5.8160379670392113E-3</v>
      </c>
    </row>
    <row r="246" spans="1:9" hidden="1" outlineLevel="1" x14ac:dyDescent="0.3">
      <c r="A246" s="12" t="s">
        <v>253</v>
      </c>
      <c r="B246" s="13">
        <v>-1.1253665623306586E-3</v>
      </c>
      <c r="C246" s="13">
        <f t="shared" si="18"/>
        <v>-2.8972201312652346E-3</v>
      </c>
      <c r="D246" s="6">
        <f t="shared" si="19"/>
        <v>8.3938844890085434E-6</v>
      </c>
      <c r="E246" s="13">
        <f t="shared" si="22"/>
        <v>-1.227359164520392E-3</v>
      </c>
      <c r="F246" s="6">
        <f t="shared" si="23"/>
        <v>1.8726607841708112E-5</v>
      </c>
      <c r="G246" s="14">
        <f t="shared" si="20"/>
        <v>3.8107412636256175</v>
      </c>
      <c r="H246" s="17">
        <v>8.3000000000000001E-3</v>
      </c>
      <c r="I246" s="13">
        <f t="shared" si="21"/>
        <v>4.3274250821600723E-3</v>
      </c>
    </row>
    <row r="247" spans="1:9" hidden="1" outlineLevel="1" x14ac:dyDescent="0.3">
      <c r="A247" s="12" t="s">
        <v>254</v>
      </c>
      <c r="B247" s="13">
        <v>-4.7079157971430556E-3</v>
      </c>
      <c r="C247" s="13">
        <f t="shared" si="18"/>
        <v>-6.4797693660776316E-3</v>
      </c>
      <c r="D247" s="6">
        <f t="shared" si="19"/>
        <v>4.1987411037558112E-5</v>
      </c>
      <c r="E247" s="13">
        <f t="shared" si="22"/>
        <v>-2.8972201312652346E-3</v>
      </c>
      <c r="F247" s="6">
        <f t="shared" si="23"/>
        <v>6.3103153688237465E-5</v>
      </c>
      <c r="G247" s="14">
        <f t="shared" si="20"/>
        <v>3.6054737133044581</v>
      </c>
      <c r="H247" s="17">
        <v>5.7999999999999996E-3</v>
      </c>
      <c r="I247" s="13">
        <f t="shared" si="21"/>
        <v>7.9437493470172794E-3</v>
      </c>
    </row>
    <row r="248" spans="1:9" hidden="1" outlineLevel="1" x14ac:dyDescent="0.3">
      <c r="A248" s="12" t="s">
        <v>255</v>
      </c>
      <c r="B248" s="13">
        <v>3.1875938087181717E-3</v>
      </c>
      <c r="C248" s="13">
        <f t="shared" si="18"/>
        <v>1.4157402397835959E-3</v>
      </c>
      <c r="D248" s="6">
        <f t="shared" si="19"/>
        <v>2.0043204265425138E-6</v>
      </c>
      <c r="E248" s="13">
        <f t="shared" si="22"/>
        <v>-6.4797693660776316E-3</v>
      </c>
      <c r="F248" s="6">
        <f t="shared" si="23"/>
        <v>5.0147767846944379E-5</v>
      </c>
      <c r="G248" s="14">
        <f t="shared" si="20"/>
        <v>4.2501153450303422</v>
      </c>
      <c r="H248" s="17">
        <v>5.4999999999999997E-3</v>
      </c>
      <c r="I248" s="13">
        <f t="shared" si="21"/>
        <v>7.0815088679563468E-3</v>
      </c>
    </row>
    <row r="249" spans="1:9" hidden="1" outlineLevel="1" x14ac:dyDescent="0.3">
      <c r="A249" s="12" t="s">
        <v>256</v>
      </c>
      <c r="B249" s="13">
        <v>-1.8307164711219296E-2</v>
      </c>
      <c r="C249" s="13">
        <f t="shared" si="18"/>
        <v>-2.0079018280153873E-2</v>
      </c>
      <c r="D249" s="6">
        <f t="shared" si="19"/>
        <v>4.0316697509475342E-4</v>
      </c>
      <c r="E249" s="13">
        <f t="shared" si="22"/>
        <v>1.4157402397835959E-3</v>
      </c>
      <c r="F249" s="6">
        <f t="shared" si="23"/>
        <v>2.5619971600201905E-5</v>
      </c>
      <c r="G249" s="14">
        <f t="shared" si="20"/>
        <v>2.1605434904465111</v>
      </c>
      <c r="H249" s="17">
        <v>1.24E-2</v>
      </c>
      <c r="I249" s="13">
        <f t="shared" si="21"/>
        <v>5.061617488530905E-3</v>
      </c>
    </row>
    <row r="250" spans="1:9" hidden="1" outlineLevel="1" x14ac:dyDescent="0.3">
      <c r="A250" s="12" t="s">
        <v>257</v>
      </c>
      <c r="B250" s="13">
        <v>-1.1623852152711346E-2</v>
      </c>
      <c r="C250" s="13">
        <f t="shared" si="18"/>
        <v>-1.3395705721645921E-2</v>
      </c>
      <c r="D250" s="6">
        <f t="shared" si="19"/>
        <v>1.7944493178093725E-4</v>
      </c>
      <c r="E250" s="13">
        <f t="shared" si="22"/>
        <v>-2.0079018280153873E-2</v>
      </c>
      <c r="F250" s="6">
        <f t="shared" si="23"/>
        <v>2.7194490369807263E-4</v>
      </c>
      <c r="G250" s="14">
        <f t="shared" si="20"/>
        <v>2.8805696827693827</v>
      </c>
      <c r="H250" s="17">
        <v>1.4999999999999999E-2</v>
      </c>
      <c r="I250" s="13">
        <f t="shared" si="21"/>
        <v>1.6490752065872333E-2</v>
      </c>
    </row>
    <row r="251" spans="1:9" hidden="1" outlineLevel="1" x14ac:dyDescent="0.3">
      <c r="A251" s="12" t="s">
        <v>258</v>
      </c>
      <c r="B251" s="13">
        <v>-6.7635722009481017E-3</v>
      </c>
      <c r="C251" s="13">
        <f t="shared" si="18"/>
        <v>-8.5354257698826777E-3</v>
      </c>
      <c r="D251" s="6">
        <f t="shared" si="19"/>
        <v>7.2853493073177301E-5</v>
      </c>
      <c r="E251" s="13">
        <f t="shared" si="22"/>
        <v>-1.3395705721645921E-2</v>
      </c>
      <c r="F251" s="6">
        <f t="shared" si="23"/>
        <v>2.5669580031906767E-4</v>
      </c>
      <c r="G251" s="14">
        <f t="shared" si="20"/>
        <v>3.1894926240416379</v>
      </c>
      <c r="H251" s="17">
        <v>1.34E-2</v>
      </c>
      <c r="I251" s="13">
        <f t="shared" si="21"/>
        <v>1.6021729005293646E-2</v>
      </c>
    </row>
    <row r="252" spans="1:9" hidden="1" outlineLevel="1" x14ac:dyDescent="0.3">
      <c r="A252" s="12" t="s">
        <v>259</v>
      </c>
      <c r="B252" s="13">
        <v>2.6754608059189011E-4</v>
      </c>
      <c r="C252" s="13">
        <f t="shared" si="18"/>
        <v>-1.5043074883426856E-3</v>
      </c>
      <c r="D252" s="6">
        <f t="shared" si="19"/>
        <v>2.2629410194838792E-6</v>
      </c>
      <c r="E252" s="13">
        <f t="shared" si="22"/>
        <v>-8.5354257698826777E-3</v>
      </c>
      <c r="F252" s="6">
        <f t="shared" si="23"/>
        <v>1.8025676938475591E-4</v>
      </c>
      <c r="G252" s="14">
        <f t="shared" si="20"/>
        <v>3.8789273075925985</v>
      </c>
      <c r="H252" s="17">
        <v>8.0999999999999996E-3</v>
      </c>
      <c r="I252" s="13">
        <f t="shared" si="21"/>
        <v>1.3425973684793067E-2</v>
      </c>
    </row>
    <row r="253" spans="1:9" hidden="1" outlineLevel="1" x14ac:dyDescent="0.3">
      <c r="A253" s="12" t="s">
        <v>260</v>
      </c>
      <c r="B253" s="13">
        <v>-4.1690541577817951E-2</v>
      </c>
      <c r="C253" s="13">
        <f t="shared" si="18"/>
        <v>-4.3462395146752528E-2</v>
      </c>
      <c r="D253" s="6">
        <f t="shared" si="19"/>
        <v>1.8889797918924577E-3</v>
      </c>
      <c r="E253" s="13">
        <f t="shared" si="22"/>
        <v>-1.5043074883426856E-3</v>
      </c>
      <c r="F253" s="6">
        <f t="shared" si="23"/>
        <v>5.5000418959376281E-5</v>
      </c>
      <c r="G253" s="14">
        <f t="shared" si="20"/>
        <v>-0.44537241411927753</v>
      </c>
      <c r="H253" s="17">
        <v>1.6E-2</v>
      </c>
      <c r="I253" s="13">
        <f t="shared" si="21"/>
        <v>7.4162267332772589E-3</v>
      </c>
    </row>
    <row r="254" spans="1:9" hidden="1" outlineLevel="1" x14ac:dyDescent="0.3">
      <c r="A254" s="12" t="s">
        <v>261</v>
      </c>
      <c r="B254" s="13">
        <v>-1.2608031778405035E-2</v>
      </c>
      <c r="C254" s="13">
        <f t="shared" si="18"/>
        <v>-1.437988534733961E-2</v>
      </c>
      <c r="D254" s="6">
        <f t="shared" si="19"/>
        <v>2.0678110260263243E-4</v>
      </c>
      <c r="E254" s="13">
        <f t="shared" si="22"/>
        <v>-4.3462395146752528E-2</v>
      </c>
      <c r="F254" s="6">
        <f t="shared" si="23"/>
        <v>8.1020648661575578E-4</v>
      </c>
      <c r="G254" s="14">
        <f t="shared" si="20"/>
        <v>2.7333179842746094</v>
      </c>
      <c r="H254" s="17">
        <v>0.02</v>
      </c>
      <c r="I254" s="13">
        <f t="shared" si="21"/>
        <v>2.8464126310423717E-2</v>
      </c>
    </row>
    <row r="255" spans="1:9" hidden="1" outlineLevel="1" x14ac:dyDescent="0.3">
      <c r="A255" s="12" t="s">
        <v>262</v>
      </c>
      <c r="B255" s="13">
        <v>2.2641000311647577E-2</v>
      </c>
      <c r="C255" s="13">
        <f t="shared" si="18"/>
        <v>2.0869146742713E-2</v>
      </c>
      <c r="D255" s="6">
        <f t="shared" si="19"/>
        <v>4.3552128576888861E-4</v>
      </c>
      <c r="E255" s="13">
        <f t="shared" si="22"/>
        <v>-1.437988534733961E-2</v>
      </c>
      <c r="F255" s="6">
        <f t="shared" si="23"/>
        <v>3.9635057824817727E-4</v>
      </c>
      <c r="G255" s="14">
        <f t="shared" si="20"/>
        <v>2.3562905603705708</v>
      </c>
      <c r="H255" s="17">
        <v>2.93E-2</v>
      </c>
      <c r="I255" s="13">
        <f t="shared" si="21"/>
        <v>1.9908555403348009E-2</v>
      </c>
    </row>
    <row r="256" spans="1:9" hidden="1" outlineLevel="1" x14ac:dyDescent="0.3">
      <c r="A256" s="12" t="s">
        <v>263</v>
      </c>
      <c r="B256" s="13">
        <v>-8.8628178758150752E-3</v>
      </c>
      <c r="C256" s="13">
        <f t="shared" si="18"/>
        <v>-1.063467144474965E-2</v>
      </c>
      <c r="D256" s="6">
        <f t="shared" si="19"/>
        <v>1.1309623673777362E-4</v>
      </c>
      <c r="E256" s="13">
        <f t="shared" si="22"/>
        <v>2.0869146742713E-2</v>
      </c>
      <c r="F256" s="6">
        <f t="shared" si="23"/>
        <v>6.2838971615320741E-4</v>
      </c>
      <c r="G256" s="14">
        <f t="shared" si="20"/>
        <v>3.0875371850097082</v>
      </c>
      <c r="H256" s="17">
        <v>8.8999999999999999E-3</v>
      </c>
      <c r="I256" s="13">
        <f t="shared" si="21"/>
        <v>2.5067702650087571E-2</v>
      </c>
    </row>
    <row r="257" spans="1:9" hidden="1" outlineLevel="1" x14ac:dyDescent="0.3">
      <c r="A257" s="12" t="s">
        <v>264</v>
      </c>
      <c r="B257" s="13">
        <v>2.8490481504497307E-2</v>
      </c>
      <c r="C257" s="13">
        <f t="shared" si="18"/>
        <v>2.671862793556273E-2</v>
      </c>
      <c r="D257" s="6">
        <f t="shared" si="19"/>
        <v>7.1388507875903308E-4</v>
      </c>
      <c r="E257" s="13">
        <f t="shared" si="22"/>
        <v>-1.063467144474965E-2</v>
      </c>
      <c r="F257" s="6">
        <f t="shared" si="23"/>
        <v>1.1578967985420062E-4</v>
      </c>
      <c r="G257" s="14">
        <f t="shared" si="20"/>
        <v>1.4938567535168243</v>
      </c>
      <c r="H257" s="17">
        <v>1.38E-2</v>
      </c>
      <c r="I257" s="13">
        <f t="shared" si="21"/>
        <v>1.0760561316873791E-2</v>
      </c>
    </row>
    <row r="258" spans="1:9" hidden="1" outlineLevel="1" x14ac:dyDescent="0.3">
      <c r="A258" s="12" t="s">
        <v>265</v>
      </c>
      <c r="B258" s="13">
        <v>-3.6498761867464065E-4</v>
      </c>
      <c r="C258" s="13">
        <f t="shared" si="18"/>
        <v>-2.1368411876092164E-3</v>
      </c>
      <c r="D258" s="6">
        <f t="shared" si="19"/>
        <v>4.5660902610631661E-6</v>
      </c>
      <c r="E258" s="13">
        <f t="shared" si="22"/>
        <v>2.671862793556273E-2</v>
      </c>
      <c r="F258" s="6">
        <f t="shared" si="23"/>
        <v>2.0512883428937896E-4</v>
      </c>
      <c r="G258" s="14">
        <f t="shared" si="20"/>
        <v>3.5117715721866674</v>
      </c>
      <c r="H258" s="17">
        <v>1.17E-2</v>
      </c>
      <c r="I258" s="13">
        <f t="shared" si="21"/>
        <v>1.432231944516596E-2</v>
      </c>
    </row>
    <row r="259" spans="1:9" hidden="1" outlineLevel="1" x14ac:dyDescent="0.3">
      <c r="A259" s="12" t="s">
        <v>266</v>
      </c>
      <c r="B259" s="13">
        <v>-2.0831222116119947E-2</v>
      </c>
      <c r="C259" s="13">
        <f t="shared" si="18"/>
        <v>-2.2603075685054524E-2</v>
      </c>
      <c r="D259" s="6">
        <f t="shared" si="19"/>
        <v>5.1089903042430304E-4</v>
      </c>
      <c r="E259" s="13">
        <f t="shared" si="22"/>
        <v>-2.1368411876092164E-3</v>
      </c>
      <c r="F259" s="6">
        <f t="shared" si="23"/>
        <v>1.0847701806684721E-4</v>
      </c>
      <c r="G259" s="14">
        <f t="shared" si="20"/>
        <v>1.6670825927769695</v>
      </c>
      <c r="H259" s="17">
        <v>1.17E-2</v>
      </c>
      <c r="I259" s="13">
        <f t="shared" si="21"/>
        <v>1.0415230101483462E-2</v>
      </c>
    </row>
    <row r="260" spans="1:9" hidden="1" outlineLevel="1" x14ac:dyDescent="0.3">
      <c r="A260" s="12" t="s">
        <v>267</v>
      </c>
      <c r="B260" s="13">
        <v>-4.8358991992332916E-3</v>
      </c>
      <c r="C260" s="13">
        <f t="shared" si="18"/>
        <v>-6.6077527681678676E-3</v>
      </c>
      <c r="D260" s="6">
        <f t="shared" si="19"/>
        <v>4.3662396645230119E-5</v>
      </c>
      <c r="E260" s="13">
        <f t="shared" si="22"/>
        <v>-2.2603075685054524E-2</v>
      </c>
      <c r="F260" s="6">
        <f t="shared" si="23"/>
        <v>2.9136327759985E-4</v>
      </c>
      <c r="G260" s="14">
        <f t="shared" si="20"/>
        <v>3.2484856630996002</v>
      </c>
      <c r="H260" s="17">
        <v>1.38E-2</v>
      </c>
      <c r="I260" s="13">
        <f t="shared" si="21"/>
        <v>1.7069366643195933E-2</v>
      </c>
    </row>
    <row r="261" spans="1:9" hidden="1" outlineLevel="1" x14ac:dyDescent="0.3">
      <c r="A261" s="12" t="s">
        <v>268</v>
      </c>
      <c r="B261" s="13">
        <v>2.627759484846975E-3</v>
      </c>
      <c r="C261" s="13">
        <f t="shared" si="18"/>
        <v>8.5590591591239921E-4</v>
      </c>
      <c r="D261" s="6">
        <f t="shared" si="19"/>
        <v>7.3257493689384297E-7</v>
      </c>
      <c r="E261" s="13">
        <f t="shared" si="22"/>
        <v>-6.6077527681678676E-3</v>
      </c>
      <c r="F261" s="6">
        <f t="shared" si="23"/>
        <v>1.7408121554508325E-4</v>
      </c>
      <c r="G261" s="14">
        <f t="shared" si="20"/>
        <v>3.7120561199025963</v>
      </c>
      <c r="H261" s="17">
        <v>9.7000000000000003E-3</v>
      </c>
      <c r="I261" s="13">
        <f t="shared" si="21"/>
        <v>1.3193984066425244E-2</v>
      </c>
    </row>
    <row r="262" spans="1:9" hidden="1" outlineLevel="1" x14ac:dyDescent="0.3">
      <c r="A262" s="12" t="s">
        <v>269</v>
      </c>
      <c r="B262" s="13">
        <v>-4.1714330485562836E-3</v>
      </c>
      <c r="C262" s="13">
        <f t="shared" si="18"/>
        <v>-5.9432866174908595E-3</v>
      </c>
      <c r="D262" s="6">
        <f t="shared" si="19"/>
        <v>3.5322655817645942E-5</v>
      </c>
      <c r="E262" s="13">
        <f t="shared" si="22"/>
        <v>8.5590591591239921E-4</v>
      </c>
      <c r="F262" s="6">
        <f t="shared" si="23"/>
        <v>7.0530741215115507E-5</v>
      </c>
      <c r="G262" s="14">
        <f t="shared" si="20"/>
        <v>2.714779521586193</v>
      </c>
      <c r="H262" s="17">
        <v>2.5700000000000001E-2</v>
      </c>
      <c r="I262" s="13">
        <f t="shared" si="21"/>
        <v>8.3982582250795024E-3</v>
      </c>
    </row>
    <row r="263" spans="1:9" hidden="1" outlineLevel="1" x14ac:dyDescent="0.3">
      <c r="A263" s="12" t="s">
        <v>270</v>
      </c>
      <c r="B263" s="13">
        <v>-4.5262965679352347E-2</v>
      </c>
      <c r="C263" s="13">
        <f t="shared" si="18"/>
        <v>-4.7034819248286924E-2</v>
      </c>
      <c r="D263" s="6">
        <f t="shared" si="19"/>
        <v>2.2122742217190222E-3</v>
      </c>
      <c r="E263" s="13">
        <f t="shared" si="22"/>
        <v>-5.9432866174908595E-3</v>
      </c>
      <c r="F263" s="6">
        <f t="shared" si="23"/>
        <v>4.7873823371380019E-4</v>
      </c>
      <c r="G263" s="14">
        <f t="shared" si="20"/>
        <v>0.19574491009289502</v>
      </c>
      <c r="H263" s="17">
        <v>1.9800000000000002E-2</v>
      </c>
      <c r="I263" s="13">
        <f t="shared" si="21"/>
        <v>2.1880087607543994E-2</v>
      </c>
    </row>
    <row r="264" spans="1:9" hidden="1" outlineLevel="1" x14ac:dyDescent="0.3">
      <c r="A264" s="12" t="s">
        <v>271</v>
      </c>
      <c r="B264" s="13">
        <v>2.9106342970186543E-2</v>
      </c>
      <c r="C264" s="13">
        <f t="shared" si="18"/>
        <v>2.7334489401251966E-2</v>
      </c>
      <c r="D264" s="6">
        <f t="shared" si="19"/>
        <v>7.4717431082715609E-4</v>
      </c>
      <c r="E264" s="13">
        <f t="shared" si="22"/>
        <v>-4.7034819248286924E-2</v>
      </c>
      <c r="F264" s="6">
        <f t="shared" si="23"/>
        <v>9.9161325716578988E-4</v>
      </c>
      <c r="G264" s="14">
        <f t="shared" si="20"/>
        <v>2.0144071604708667</v>
      </c>
      <c r="H264" s="17">
        <v>1.9099999999999999E-2</v>
      </c>
      <c r="I264" s="13">
        <f t="shared" si="21"/>
        <v>3.1489891348904175E-2</v>
      </c>
    </row>
    <row r="265" spans="1:9" hidden="1" outlineLevel="1" x14ac:dyDescent="0.3">
      <c r="A265" s="12" t="s">
        <v>272</v>
      </c>
      <c r="B265" s="13">
        <v>-2.0867068754117458E-2</v>
      </c>
      <c r="C265" s="13">
        <f t="shared" si="18"/>
        <v>-2.2638922323052035E-2</v>
      </c>
      <c r="D265" s="6">
        <f t="shared" si="19"/>
        <v>5.1252080394918373E-4</v>
      </c>
      <c r="E265" s="13">
        <f t="shared" si="22"/>
        <v>2.7334489401251966E-2</v>
      </c>
      <c r="F265" s="6">
        <f t="shared" si="23"/>
        <v>3.3433590294821127E-4</v>
      </c>
      <c r="G265" s="14">
        <f t="shared" si="20"/>
        <v>2.2411769982578167</v>
      </c>
      <c r="H265" s="17">
        <v>3.39E-2</v>
      </c>
      <c r="I265" s="13">
        <f t="shared" si="21"/>
        <v>1.8284854468882471E-2</v>
      </c>
    </row>
    <row r="266" spans="1:9" hidden="1" outlineLevel="1" x14ac:dyDescent="0.3">
      <c r="A266" s="12" t="s">
        <v>273</v>
      </c>
      <c r="B266" s="13">
        <v>-1.64477068153236E-2</v>
      </c>
      <c r="C266" s="13">
        <f t="shared" si="18"/>
        <v>-1.8219560384258177E-2</v>
      </c>
      <c r="D266" s="6">
        <f t="shared" si="19"/>
        <v>3.3195238059562993E-4</v>
      </c>
      <c r="E266" s="13">
        <f t="shared" si="22"/>
        <v>-2.2638922323052035E-2</v>
      </c>
      <c r="F266" s="6">
        <f t="shared" si="23"/>
        <v>1.0230388443434315E-3</v>
      </c>
      <c r="G266" s="14">
        <f t="shared" si="20"/>
        <v>2.3010708546080951</v>
      </c>
      <c r="H266" s="17">
        <v>3.4799999999999998E-2</v>
      </c>
      <c r="I266" s="13">
        <f t="shared" si="21"/>
        <v>3.1984978417116866E-2</v>
      </c>
    </row>
    <row r="267" spans="1:9" hidden="1" outlineLevel="1" x14ac:dyDescent="0.3">
      <c r="A267" s="12" t="s">
        <v>274</v>
      </c>
      <c r="B267" s="13">
        <v>1.5671650621174291E-2</v>
      </c>
      <c r="C267" s="13">
        <f t="shared" si="18"/>
        <v>1.3899797052239716E-2</v>
      </c>
      <c r="D267" s="6">
        <f t="shared" si="19"/>
        <v>1.9320435809345191E-4</v>
      </c>
      <c r="E267" s="13">
        <f t="shared" si="22"/>
        <v>-1.8219560384258177E-2</v>
      </c>
      <c r="F267" s="6">
        <f t="shared" si="23"/>
        <v>9.8986462593295176E-4</v>
      </c>
      <c r="G267" s="14">
        <f t="shared" si="20"/>
        <v>2.8255845081607345</v>
      </c>
      <c r="H267" s="17">
        <v>1.18E-2</v>
      </c>
      <c r="I267" s="13">
        <f t="shared" si="21"/>
        <v>3.1462114136417342E-2</v>
      </c>
    </row>
    <row r="268" spans="1:9" hidden="1" outlineLevel="1" x14ac:dyDescent="0.3">
      <c r="A268" s="12" t="s">
        <v>275</v>
      </c>
      <c r="B268" s="13">
        <v>1.9941839548068226E-2</v>
      </c>
      <c r="C268" s="13">
        <f t="shared" si="18"/>
        <v>1.8169985979133649E-2</v>
      </c>
      <c r="D268" s="6">
        <f t="shared" si="19"/>
        <v>3.301483904819134E-4</v>
      </c>
      <c r="E268" s="13">
        <f t="shared" si="22"/>
        <v>1.3899797052239716E-2</v>
      </c>
      <c r="F268" s="6">
        <f t="shared" si="23"/>
        <v>1.2948091873071505E-4</v>
      </c>
      <c r="G268" s="14">
        <f t="shared" si="20"/>
        <v>2.5867766145894175</v>
      </c>
      <c r="H268" s="17">
        <v>1.8700000000000001E-2</v>
      </c>
      <c r="I268" s="13">
        <f t="shared" si="21"/>
        <v>1.1378968263015547E-2</v>
      </c>
    </row>
    <row r="269" spans="1:9" hidden="1" outlineLevel="1" x14ac:dyDescent="0.3">
      <c r="A269" s="12" t="s">
        <v>276</v>
      </c>
      <c r="B269" s="13">
        <v>1.7389901968327928E-2</v>
      </c>
      <c r="C269" s="13">
        <f t="shared" si="18"/>
        <v>1.5618048399393352E-2</v>
      </c>
      <c r="D269" s="6">
        <f t="shared" si="19"/>
        <v>2.4392343580579326E-4</v>
      </c>
      <c r="E269" s="13">
        <f t="shared" si="22"/>
        <v>1.8169985979133649E-2</v>
      </c>
      <c r="F269" s="6">
        <f t="shared" si="23"/>
        <v>2.8998381076415065E-4</v>
      </c>
      <c r="G269" s="14">
        <f t="shared" si="20"/>
        <v>2.6437580102367777</v>
      </c>
      <c r="H269" s="17">
        <v>1.18E-2</v>
      </c>
      <c r="I269" s="13">
        <f t="shared" si="21"/>
        <v>1.7028911026960903E-2</v>
      </c>
    </row>
    <row r="270" spans="1:9" hidden="1" outlineLevel="1" x14ac:dyDescent="0.3">
      <c r="A270" s="12" t="s">
        <v>277</v>
      </c>
      <c r="B270" s="13">
        <v>-1.0421261168000696E-2</v>
      </c>
      <c r="C270" s="13">
        <f t="shared" si="18"/>
        <v>-1.2193114736935271E-2</v>
      </c>
      <c r="D270" s="6">
        <f t="shared" si="19"/>
        <v>1.4867204698806809E-4</v>
      </c>
      <c r="E270" s="13">
        <f t="shared" si="22"/>
        <v>1.5618048399393352E-2</v>
      </c>
      <c r="F270" s="6">
        <f t="shared" si="23"/>
        <v>1.3378273832251436E-4</v>
      </c>
      <c r="G270" s="14">
        <f t="shared" si="20"/>
        <v>2.9655077205737417</v>
      </c>
      <c r="H270" s="17">
        <v>1.4200000000000001E-2</v>
      </c>
      <c r="I270" s="13">
        <f t="shared" si="21"/>
        <v>1.156644882072775E-2</v>
      </c>
    </row>
    <row r="271" spans="1:9" hidden="1" outlineLevel="1" x14ac:dyDescent="0.3">
      <c r="A271" s="12" t="s">
        <v>278</v>
      </c>
      <c r="B271" s="13">
        <v>-3.8322676046185274E-3</v>
      </c>
      <c r="C271" s="13">
        <f t="shared" si="18"/>
        <v>-5.6041211735531034E-3</v>
      </c>
      <c r="D271" s="6">
        <f t="shared" si="19"/>
        <v>3.140617412786621E-5</v>
      </c>
      <c r="E271" s="13">
        <f t="shared" si="22"/>
        <v>-1.2193114736935271E-2</v>
      </c>
      <c r="F271" s="6">
        <f t="shared" si="23"/>
        <v>2.274619215688542E-4</v>
      </c>
      <c r="G271" s="14">
        <f t="shared" si="20"/>
        <v>3.5007341372539766</v>
      </c>
      <c r="H271" s="17">
        <v>1.04E-2</v>
      </c>
      <c r="I271" s="13">
        <f t="shared" si="21"/>
        <v>1.5081840788473209E-2</v>
      </c>
    </row>
    <row r="272" spans="1:9" hidden="1" outlineLevel="1" x14ac:dyDescent="0.3">
      <c r="A272" s="12" t="s">
        <v>279</v>
      </c>
      <c r="B272" s="13">
        <v>6.4074491512050554E-3</v>
      </c>
      <c r="C272" s="13">
        <f t="shared" si="18"/>
        <v>4.6355955822704794E-3</v>
      </c>
      <c r="D272" s="6">
        <f t="shared" si="19"/>
        <v>2.1488746402365586E-5</v>
      </c>
      <c r="E272" s="13">
        <f t="shared" si="22"/>
        <v>-5.6041211735531034E-3</v>
      </c>
      <c r="F272" s="6">
        <f t="shared" si="23"/>
        <v>1.066591165318857E-4</v>
      </c>
      <c r="G272" s="14">
        <f t="shared" si="20"/>
        <v>3.8762528914010557</v>
      </c>
      <c r="H272" s="17">
        <v>6.3E-3</v>
      </c>
      <c r="I272" s="13">
        <f t="shared" si="21"/>
        <v>1.0327590064089768E-2</v>
      </c>
    </row>
    <row r="273" spans="1:9" hidden="1" outlineLevel="1" x14ac:dyDescent="0.3">
      <c r="A273" s="12" t="s">
        <v>280</v>
      </c>
      <c r="B273" s="13">
        <v>2.6066074592854312E-2</v>
      </c>
      <c r="C273" s="13">
        <f t="shared" si="18"/>
        <v>2.4294221023919736E-2</v>
      </c>
      <c r="D273" s="6">
        <f t="shared" si="19"/>
        <v>5.9020917515906365E-4</v>
      </c>
      <c r="E273" s="13">
        <f t="shared" si="22"/>
        <v>4.6355955822704794E-3</v>
      </c>
      <c r="F273" s="6">
        <f t="shared" si="23"/>
        <v>3.6679666739041811E-5</v>
      </c>
      <c r="G273" s="14">
        <f t="shared" si="20"/>
        <v>1.5562415980898754</v>
      </c>
      <c r="H273" s="17">
        <v>1.24E-2</v>
      </c>
      <c r="I273" s="13">
        <f t="shared" si="21"/>
        <v>6.0563740587121773E-3</v>
      </c>
    </row>
    <row r="274" spans="1:9" hidden="1" outlineLevel="1" x14ac:dyDescent="0.3">
      <c r="A274" s="12" t="s">
        <v>281</v>
      </c>
      <c r="B274" s="13">
        <v>-5.2802369855778179E-3</v>
      </c>
      <c r="C274" s="13">
        <f t="shared" si="18"/>
        <v>-7.0520905545123939E-3</v>
      </c>
      <c r="D274" s="6">
        <f t="shared" si="19"/>
        <v>4.9731981189042926E-5</v>
      </c>
      <c r="E274" s="13">
        <f t="shared" si="22"/>
        <v>2.4294221023919736E-2</v>
      </c>
      <c r="F274" s="6">
        <f t="shared" si="23"/>
        <v>1.6914084303380872E-4</v>
      </c>
      <c r="G274" s="14">
        <f t="shared" si="20"/>
        <v>3.5326787594263029</v>
      </c>
      <c r="H274" s="17">
        <v>6.7999999999999996E-3</v>
      </c>
      <c r="I274" s="13">
        <f t="shared" si="21"/>
        <v>1.3005415911604239E-2</v>
      </c>
    </row>
    <row r="275" spans="1:9" hidden="1" outlineLevel="1" x14ac:dyDescent="0.3">
      <c r="A275" s="12" t="s">
        <v>282</v>
      </c>
      <c r="B275" s="13">
        <v>-1.6599902655896958E-2</v>
      </c>
      <c r="C275" s="13">
        <f t="shared" ref="C275:C338" si="24">B275-B$8</f>
        <v>-1.8371756224831535E-2</v>
      </c>
      <c r="D275" s="6">
        <f t="shared" ref="D275:D338" si="25">C275^2</f>
        <v>3.3752142678463625E-4</v>
      </c>
      <c r="E275" s="13">
        <f t="shared" si="22"/>
        <v>-7.0520905545123939E-3</v>
      </c>
      <c r="F275" s="6">
        <f t="shared" si="23"/>
        <v>6.4345297035257212E-5</v>
      </c>
      <c r="G275" s="14">
        <f t="shared" ref="G275:G338" si="26">IFERROR(LN(_xlfn.GAMMA((B$14+1)/2)/(H275*SQRT(B$14*PI())*_xlfn.GAMMA(B$14/2))*(1 + D275/(H275^2*B$14))^(-(B$14+1)/2)),-10000)</f>
        <v>2.4824159797157925</v>
      </c>
      <c r="H275" s="17">
        <v>1.3899999999999999E-2</v>
      </c>
      <c r="I275" s="13">
        <f t="shared" ref="I275:I338" si="27">SQRT(F275)</f>
        <v>8.0215520340677967E-3</v>
      </c>
    </row>
    <row r="276" spans="1:9" hidden="1" outlineLevel="1" x14ac:dyDescent="0.3">
      <c r="A276" s="12" t="s">
        <v>283</v>
      </c>
      <c r="B276" s="13">
        <v>-2.8210146141891618E-2</v>
      </c>
      <c r="C276" s="13">
        <f t="shared" si="24"/>
        <v>-2.9981999710826195E-2</v>
      </c>
      <c r="D276" s="6">
        <f t="shared" si="25"/>
        <v>8.9892030665998201E-4</v>
      </c>
      <c r="E276" s="13">
        <f t="shared" ref="E276:E339" si="28">C275</f>
        <v>-1.8371756224831535E-2</v>
      </c>
      <c r="F276" s="6">
        <f t="shared" ref="F276:F339" si="29">EXP(B$9 + B$10*ABS(E276/SQRT(H275^2)) + B$11*E276/SQRT(H275^2) + B$12*LN(H275^2))</f>
        <v>2.8400197175400537E-4</v>
      </c>
      <c r="G276" s="14">
        <f t="shared" si="26"/>
        <v>0.44332824485597849</v>
      </c>
      <c r="H276" s="17">
        <v>1.21E-2</v>
      </c>
      <c r="I276" s="13">
        <f t="shared" si="27"/>
        <v>1.6852358047288379E-2</v>
      </c>
    </row>
    <row r="277" spans="1:9" hidden="1" outlineLevel="1" x14ac:dyDescent="0.3">
      <c r="A277" s="12" t="s">
        <v>284</v>
      </c>
      <c r="B277" s="13">
        <v>0</v>
      </c>
      <c r="C277" s="13">
        <f t="shared" si="24"/>
        <v>-1.7718535689345758E-3</v>
      </c>
      <c r="D277" s="6">
        <f t="shared" si="25"/>
        <v>3.1394650697461932E-6</v>
      </c>
      <c r="E277" s="13">
        <f t="shared" si="28"/>
        <v>-2.9981999710826195E-2</v>
      </c>
      <c r="F277" s="6">
        <f t="shared" si="29"/>
        <v>4.2208166201028626E-4</v>
      </c>
      <c r="G277" s="14">
        <f t="shared" si="26"/>
        <v>3.3270369232958594</v>
      </c>
      <c r="H277" s="17">
        <v>1.4200000000000001E-2</v>
      </c>
      <c r="I277" s="13">
        <f t="shared" si="27"/>
        <v>2.0544626110257792E-2</v>
      </c>
    </row>
    <row r="278" spans="1:9" hidden="1" outlineLevel="1" x14ac:dyDescent="0.3">
      <c r="A278" s="12" t="s">
        <v>285</v>
      </c>
      <c r="B278" s="13">
        <v>-8.9948058048994247E-3</v>
      </c>
      <c r="C278" s="13">
        <f t="shared" si="24"/>
        <v>-1.0766659373834E-2</v>
      </c>
      <c r="D278" s="6">
        <f t="shared" si="25"/>
        <v>1.1592095407216754E-4</v>
      </c>
      <c r="E278" s="13">
        <f t="shared" si="28"/>
        <v>-1.7718535689345758E-3</v>
      </c>
      <c r="F278" s="6">
        <f t="shared" si="29"/>
        <v>1.5027357954259808E-4</v>
      </c>
      <c r="G278" s="14">
        <f t="shared" si="26"/>
        <v>2.9713422494458013</v>
      </c>
      <c r="H278" s="17">
        <v>1.6500000000000001E-2</v>
      </c>
      <c r="I278" s="13">
        <f t="shared" si="27"/>
        <v>1.2258612464002526E-2</v>
      </c>
    </row>
    <row r="279" spans="1:9" hidden="1" outlineLevel="1" x14ac:dyDescent="0.3">
      <c r="A279" s="12" t="s">
        <v>286</v>
      </c>
      <c r="B279" s="13">
        <v>1.7039164844140333E-2</v>
      </c>
      <c r="C279" s="13">
        <f t="shared" si="24"/>
        <v>1.5267311275205758E-2</v>
      </c>
      <c r="D279" s="6">
        <f t="shared" si="25"/>
        <v>2.3309079357402486E-4</v>
      </c>
      <c r="E279" s="13">
        <f t="shared" si="28"/>
        <v>-1.0766659373834E-2</v>
      </c>
      <c r="F279" s="6">
        <f t="shared" si="29"/>
        <v>2.6734196871498956E-4</v>
      </c>
      <c r="G279" s="14">
        <f t="shared" si="26"/>
        <v>2.7615682675823128</v>
      </c>
      <c r="H279" s="17">
        <v>1.54E-2</v>
      </c>
      <c r="I279" s="13">
        <f t="shared" si="27"/>
        <v>1.6350595362707426E-2</v>
      </c>
    </row>
    <row r="280" spans="1:9" hidden="1" outlineLevel="1" x14ac:dyDescent="0.3">
      <c r="A280" s="12" t="s">
        <v>287</v>
      </c>
      <c r="B280" s="13">
        <v>-1.5385784973382432E-3</v>
      </c>
      <c r="C280" s="13">
        <f t="shared" si="24"/>
        <v>-3.3104320662728191E-3</v>
      </c>
      <c r="D280" s="6">
        <f t="shared" si="25"/>
        <v>1.0958960465407327E-5</v>
      </c>
      <c r="E280" s="13">
        <f t="shared" si="28"/>
        <v>1.5267311275205758E-2</v>
      </c>
      <c r="F280" s="6">
        <f t="shared" si="29"/>
        <v>2.0330811725362475E-4</v>
      </c>
      <c r="G280" s="14">
        <f t="shared" si="26"/>
        <v>3.434652829054043</v>
      </c>
      <c r="H280" s="17">
        <v>1.24E-2</v>
      </c>
      <c r="I280" s="13">
        <f t="shared" si="27"/>
        <v>1.4258615544772387E-2</v>
      </c>
    </row>
    <row r="281" spans="1:9" hidden="1" outlineLevel="1" x14ac:dyDescent="0.3">
      <c r="A281" s="12" t="s">
        <v>288</v>
      </c>
      <c r="B281" s="13">
        <v>-3.0737166369225223E-2</v>
      </c>
      <c r="C281" s="13">
        <f t="shared" si="24"/>
        <v>-3.25090199381598E-2</v>
      </c>
      <c r="D281" s="6">
        <f t="shared" si="25"/>
        <v>1.0568363773396715E-3</v>
      </c>
      <c r="E281" s="13">
        <f t="shared" si="28"/>
        <v>-3.3104320662728191E-3</v>
      </c>
      <c r="F281" s="6">
        <f t="shared" si="29"/>
        <v>1.2669395711376855E-4</v>
      </c>
      <c r="G281" s="14">
        <f t="shared" si="26"/>
        <v>0.7265067864673711</v>
      </c>
      <c r="H281" s="17">
        <v>1.4200000000000001E-2</v>
      </c>
      <c r="I281" s="13">
        <f t="shared" si="27"/>
        <v>1.1255841022054663E-2</v>
      </c>
    </row>
    <row r="282" spans="1:9" hidden="1" outlineLevel="1" x14ac:dyDescent="0.3">
      <c r="A282" s="12" t="s">
        <v>289</v>
      </c>
      <c r="B282" s="13">
        <v>-1.7171610035369336E-2</v>
      </c>
      <c r="C282" s="13">
        <f t="shared" si="24"/>
        <v>-1.8943463604303913E-2</v>
      </c>
      <c r="D282" s="6">
        <f t="shared" si="25"/>
        <v>3.58854813327587E-4</v>
      </c>
      <c r="E282" s="13">
        <f t="shared" si="28"/>
        <v>-3.25090199381598E-2</v>
      </c>
      <c r="F282" s="6">
        <f t="shared" si="29"/>
        <v>5.1034468767269519E-4</v>
      </c>
      <c r="G282" s="14">
        <f t="shared" si="26"/>
        <v>2.4245684590855361</v>
      </c>
      <c r="H282" s="17">
        <v>2.81E-2</v>
      </c>
      <c r="I282" s="13">
        <f t="shared" si="27"/>
        <v>2.2590809805597831E-2</v>
      </c>
    </row>
    <row r="283" spans="1:9" hidden="1" outlineLevel="1" x14ac:dyDescent="0.3">
      <c r="A283" s="12" t="s">
        <v>290</v>
      </c>
      <c r="B283" s="13">
        <v>9.1391285385906927E-3</v>
      </c>
      <c r="C283" s="13">
        <f t="shared" si="24"/>
        <v>7.3672749696561167E-3</v>
      </c>
      <c r="D283" s="6">
        <f t="shared" si="25"/>
        <v>5.4276740478521537E-5</v>
      </c>
      <c r="E283" s="13">
        <f t="shared" si="28"/>
        <v>-1.8943463604303913E-2</v>
      </c>
      <c r="F283" s="6">
        <f t="shared" si="29"/>
        <v>7.2533515348980281E-4</v>
      </c>
      <c r="G283" s="14">
        <f t="shared" si="26"/>
        <v>3.241318699390288</v>
      </c>
      <c r="H283" s="17">
        <v>1.34E-2</v>
      </c>
      <c r="I283" s="13">
        <f t="shared" si="27"/>
        <v>2.6932046960634143E-2</v>
      </c>
    </row>
    <row r="284" spans="1:9" hidden="1" outlineLevel="1" x14ac:dyDescent="0.3">
      <c r="A284" s="12" t="s">
        <v>291</v>
      </c>
      <c r="B284" s="13">
        <v>-4.7831950779161202E-3</v>
      </c>
      <c r="C284" s="13">
        <f t="shared" si="24"/>
        <v>-6.5550486468506962E-3</v>
      </c>
      <c r="D284" s="6">
        <f t="shared" si="25"/>
        <v>4.2968662762579145E-5</v>
      </c>
      <c r="E284" s="13">
        <f t="shared" si="28"/>
        <v>7.3672749696561167E-3</v>
      </c>
      <c r="F284" s="6">
        <f t="shared" si="29"/>
        <v>1.4230941856823077E-4</v>
      </c>
      <c r="G284" s="14">
        <f t="shared" si="26"/>
        <v>3.4180615727523662</v>
      </c>
      <c r="H284" s="17">
        <v>1.09E-2</v>
      </c>
      <c r="I284" s="13">
        <f t="shared" si="27"/>
        <v>1.1929351137770687E-2</v>
      </c>
    </row>
    <row r="285" spans="1:9" hidden="1" outlineLevel="1" x14ac:dyDescent="0.3">
      <c r="A285" s="12" t="s">
        <v>292</v>
      </c>
      <c r="B285" s="13">
        <v>2.0380383354338713E-2</v>
      </c>
      <c r="C285" s="13">
        <f t="shared" si="24"/>
        <v>1.8608529785404136E-2</v>
      </c>
      <c r="D285" s="6">
        <f t="shared" si="25"/>
        <v>3.4627738077427293E-4</v>
      </c>
      <c r="E285" s="13">
        <f t="shared" si="28"/>
        <v>-6.5550486468506962E-3</v>
      </c>
      <c r="F285" s="6">
        <f t="shared" si="29"/>
        <v>1.2053086004660084E-4</v>
      </c>
      <c r="G285" s="14">
        <f t="shared" si="26"/>
        <v>2.4707067230719741</v>
      </c>
      <c r="H285" s="17">
        <v>1.41E-2</v>
      </c>
      <c r="I285" s="13">
        <f t="shared" si="27"/>
        <v>1.0978654746670962E-2</v>
      </c>
    </row>
    <row r="286" spans="1:9" hidden="1" outlineLevel="1" x14ac:dyDescent="0.3">
      <c r="A286" s="12" t="s">
        <v>293</v>
      </c>
      <c r="B286" s="13">
        <v>1.2001793223496124E-4</v>
      </c>
      <c r="C286" s="13">
        <f t="shared" si="24"/>
        <v>-1.6518356366996146E-3</v>
      </c>
      <c r="D286" s="6">
        <f t="shared" si="25"/>
        <v>2.7285609706708214E-6</v>
      </c>
      <c r="E286" s="13">
        <f t="shared" si="28"/>
        <v>1.8608529785404136E-2</v>
      </c>
      <c r="F286" s="6">
        <f t="shared" si="29"/>
        <v>1.8588246928616302E-4</v>
      </c>
      <c r="G286" s="14">
        <f t="shared" si="26"/>
        <v>3.7014189085140003</v>
      </c>
      <c r="H286" s="17">
        <v>9.7000000000000003E-3</v>
      </c>
      <c r="I286" s="13">
        <f t="shared" si="27"/>
        <v>1.3633872131062512E-2</v>
      </c>
    </row>
    <row r="287" spans="1:9" hidden="1" outlineLevel="1" x14ac:dyDescent="0.3">
      <c r="A287" s="12" t="s">
        <v>294</v>
      </c>
      <c r="B287" s="13">
        <v>2.9066438294438467E-2</v>
      </c>
      <c r="C287" s="13">
        <f t="shared" si="24"/>
        <v>2.729458472550389E-2</v>
      </c>
      <c r="D287" s="6">
        <f t="shared" si="25"/>
        <v>7.4499435533771023E-4</v>
      </c>
      <c r="E287" s="13">
        <f t="shared" si="28"/>
        <v>-1.6518356366996146E-3</v>
      </c>
      <c r="F287" s="6">
        <f t="shared" si="29"/>
        <v>7.6129053753325076E-5</v>
      </c>
      <c r="G287" s="14">
        <f t="shared" si="26"/>
        <v>1.8179674865034499</v>
      </c>
      <c r="H287" s="17">
        <v>1.6500000000000001E-2</v>
      </c>
      <c r="I287" s="13">
        <f t="shared" si="27"/>
        <v>8.7251964879494302E-3</v>
      </c>
    </row>
    <row r="288" spans="1:9" hidden="1" outlineLevel="1" x14ac:dyDescent="0.3">
      <c r="A288" s="12" t="s">
        <v>295</v>
      </c>
      <c r="B288" s="13">
        <v>-2.5417685351545507E-3</v>
      </c>
      <c r="C288" s="13">
        <f t="shared" si="24"/>
        <v>-4.3136221040891267E-3</v>
      </c>
      <c r="D288" s="6">
        <f t="shared" si="25"/>
        <v>1.8607335656886305E-5</v>
      </c>
      <c r="E288" s="13">
        <f t="shared" si="28"/>
        <v>2.729458472550389E-2</v>
      </c>
      <c r="F288" s="6">
        <f t="shared" si="29"/>
        <v>2.6807203357294754E-4</v>
      </c>
      <c r="G288" s="14">
        <f t="shared" si="26"/>
        <v>3.6085754961993284</v>
      </c>
      <c r="H288" s="17">
        <v>9.7999999999999997E-3</v>
      </c>
      <c r="I288" s="13">
        <f t="shared" si="27"/>
        <v>1.6372905471325104E-2</v>
      </c>
    </row>
    <row r="289" spans="1:9" hidden="1" outlineLevel="1" x14ac:dyDescent="0.3">
      <c r="A289" s="12" t="s">
        <v>296</v>
      </c>
      <c r="B289" s="13">
        <v>7.8693223355776783E-3</v>
      </c>
      <c r="C289" s="13">
        <f t="shared" si="24"/>
        <v>6.0974687666431023E-3</v>
      </c>
      <c r="D289" s="6">
        <f t="shared" si="25"/>
        <v>3.7179125360188157E-5</v>
      </c>
      <c r="E289" s="13">
        <f t="shared" si="28"/>
        <v>-4.3136221040891267E-3</v>
      </c>
      <c r="F289" s="6">
        <f t="shared" si="29"/>
        <v>9.0364863164828652E-5</v>
      </c>
      <c r="G289" s="14">
        <f t="shared" si="26"/>
        <v>3.6792085768936622</v>
      </c>
      <c r="H289" s="17">
        <v>6.1999999999999998E-3</v>
      </c>
      <c r="I289" s="13">
        <f t="shared" si="27"/>
        <v>9.5060435074129888E-3</v>
      </c>
    </row>
    <row r="290" spans="1:9" hidden="1" outlineLevel="1" x14ac:dyDescent="0.3">
      <c r="A290" s="12" t="s">
        <v>297</v>
      </c>
      <c r="B290" s="13">
        <v>1.5024602206262627E-2</v>
      </c>
      <c r="C290" s="13">
        <f t="shared" si="24"/>
        <v>1.3252748637328051E-2</v>
      </c>
      <c r="D290" s="6">
        <f t="shared" si="25"/>
        <v>1.7563534644420052E-4</v>
      </c>
      <c r="E290" s="13">
        <f t="shared" si="28"/>
        <v>6.0974687666431023E-3</v>
      </c>
      <c r="F290" s="6">
        <f t="shared" si="29"/>
        <v>3.7644257421354605E-5</v>
      </c>
      <c r="G290" s="14">
        <f t="shared" si="26"/>
        <v>2.6919836054608348</v>
      </c>
      <c r="H290" s="17">
        <v>2.2800000000000001E-2</v>
      </c>
      <c r="I290" s="13">
        <f t="shared" si="27"/>
        <v>6.1354916201845312E-3</v>
      </c>
    </row>
    <row r="291" spans="1:9" hidden="1" outlineLevel="1" x14ac:dyDescent="0.3">
      <c r="A291" s="12" t="s">
        <v>298</v>
      </c>
      <c r="B291" s="13">
        <v>-3.8783102055728921E-2</v>
      </c>
      <c r="C291" s="13">
        <f t="shared" si="24"/>
        <v>-4.0554955624663498E-2</v>
      </c>
      <c r="D291" s="6">
        <f t="shared" si="25"/>
        <v>1.6447044257184254E-3</v>
      </c>
      <c r="E291" s="13">
        <f t="shared" si="28"/>
        <v>1.3252748637328051E-2</v>
      </c>
      <c r="F291" s="6">
        <f t="shared" si="29"/>
        <v>3.8347973457098324E-4</v>
      </c>
      <c r="G291" s="14">
        <f t="shared" si="26"/>
        <v>0.26912973775409083</v>
      </c>
      <c r="H291" s="17">
        <v>1.6799999999999999E-2</v>
      </c>
      <c r="I291" s="13">
        <f t="shared" si="27"/>
        <v>1.9582638600836793E-2</v>
      </c>
    </row>
    <row r="292" spans="1:9" hidden="1" outlineLevel="1" x14ac:dyDescent="0.3">
      <c r="A292" s="12" t="s">
        <v>299</v>
      </c>
      <c r="B292" s="13">
        <v>4.1584564783804416E-3</v>
      </c>
      <c r="C292" s="13">
        <f t="shared" si="24"/>
        <v>2.3866029094458657E-3</v>
      </c>
      <c r="D292" s="6">
        <f t="shared" si="25"/>
        <v>5.695873447375471E-6</v>
      </c>
      <c r="E292" s="13">
        <f t="shared" si="28"/>
        <v>-4.0554955624663498E-2</v>
      </c>
      <c r="F292" s="6">
        <f t="shared" si="29"/>
        <v>7.4756674044343851E-4</v>
      </c>
      <c r="G292" s="14">
        <f t="shared" si="26"/>
        <v>2.7846547846699696</v>
      </c>
      <c r="H292" s="17">
        <v>2.4500000000000001E-2</v>
      </c>
      <c r="I292" s="13">
        <f t="shared" si="27"/>
        <v>2.7341666745892404E-2</v>
      </c>
    </row>
    <row r="293" spans="1:9" hidden="1" outlineLevel="1" x14ac:dyDescent="0.3">
      <c r="A293" s="12" t="s">
        <v>300</v>
      </c>
      <c r="B293" s="13">
        <v>-3.0941524698427567E-2</v>
      </c>
      <c r="C293" s="13">
        <f t="shared" si="24"/>
        <v>-3.2713378267362141E-2</v>
      </c>
      <c r="D293" s="6">
        <f t="shared" si="25"/>
        <v>1.0701651176635216E-3</v>
      </c>
      <c r="E293" s="13">
        <f t="shared" si="28"/>
        <v>2.3866029094458657E-3</v>
      </c>
      <c r="F293" s="6">
        <f t="shared" si="29"/>
        <v>3.930160099886882E-4</v>
      </c>
      <c r="G293" s="14">
        <f t="shared" si="26"/>
        <v>1.6121450739104282</v>
      </c>
      <c r="H293" s="17">
        <v>1.95E-2</v>
      </c>
      <c r="I293" s="13">
        <f t="shared" si="27"/>
        <v>1.9824631396035797E-2</v>
      </c>
    </row>
    <row r="294" spans="1:9" hidden="1" outlineLevel="1" x14ac:dyDescent="0.3">
      <c r="A294" s="12" t="s">
        <v>301</v>
      </c>
      <c r="B294" s="13">
        <v>7.3296744029568879E-3</v>
      </c>
      <c r="C294" s="13">
        <f t="shared" si="24"/>
        <v>5.5578208340223119E-3</v>
      </c>
      <c r="D294" s="6">
        <f t="shared" si="25"/>
        <v>3.0889372423092469E-5</v>
      </c>
      <c r="E294" s="13">
        <f t="shared" si="28"/>
        <v>-3.2713378267362141E-2</v>
      </c>
      <c r="F294" s="6">
        <f t="shared" si="29"/>
        <v>6.4993530211325382E-4</v>
      </c>
      <c r="G294" s="14">
        <f t="shared" si="26"/>
        <v>3.1550011415691199</v>
      </c>
      <c r="H294" s="17">
        <v>1.6E-2</v>
      </c>
      <c r="I294" s="13">
        <f t="shared" si="27"/>
        <v>2.5493828706439011E-2</v>
      </c>
    </row>
    <row r="295" spans="1:9" hidden="1" outlineLevel="1" x14ac:dyDescent="0.3">
      <c r="A295" s="12" t="s">
        <v>302</v>
      </c>
      <c r="B295" s="13">
        <v>1.6096955231159427E-3</v>
      </c>
      <c r="C295" s="13">
        <f t="shared" si="24"/>
        <v>-1.621580458186331E-4</v>
      </c>
      <c r="D295" s="6">
        <f t="shared" si="25"/>
        <v>2.6295231823717911E-8</v>
      </c>
      <c r="E295" s="13">
        <f t="shared" si="28"/>
        <v>5.5578208340223119E-3</v>
      </c>
      <c r="F295" s="6">
        <f t="shared" si="29"/>
        <v>1.8884884908844802E-4</v>
      </c>
      <c r="G295" s="14">
        <f t="shared" si="26"/>
        <v>3.0488874475206966</v>
      </c>
      <c r="H295" s="17">
        <v>1.89E-2</v>
      </c>
      <c r="I295" s="13">
        <f t="shared" si="27"/>
        <v>1.3742228679819297E-2</v>
      </c>
    </row>
    <row r="296" spans="1:9" hidden="1" outlineLevel="1" x14ac:dyDescent="0.3">
      <c r="A296" s="12" t="s">
        <v>303</v>
      </c>
      <c r="B296" s="13">
        <v>9.40974265349377E-3</v>
      </c>
      <c r="C296" s="13">
        <f t="shared" si="24"/>
        <v>7.637889084559194E-3</v>
      </c>
      <c r="D296" s="6">
        <f t="shared" si="25"/>
        <v>5.833734966802848E-5</v>
      </c>
      <c r="E296" s="13">
        <f t="shared" si="28"/>
        <v>-1.621580458186331E-4</v>
      </c>
      <c r="F296" s="6">
        <f t="shared" si="29"/>
        <v>2.3895607306287971E-4</v>
      </c>
      <c r="G296" s="14">
        <f t="shared" si="26"/>
        <v>3.0396632724060502</v>
      </c>
      <c r="H296" s="17">
        <v>1.7299999999999999E-2</v>
      </c>
      <c r="I296" s="13">
        <f t="shared" si="27"/>
        <v>1.5458204069777307E-2</v>
      </c>
    </row>
    <row r="297" spans="1:9" hidden="1" outlineLevel="1" x14ac:dyDescent="0.3">
      <c r="A297" s="12" t="s">
        <v>304</v>
      </c>
      <c r="B297" s="13">
        <v>-3.9495726296876216E-3</v>
      </c>
      <c r="C297" s="13">
        <f t="shared" si="24"/>
        <v>-5.7214261986221976E-3</v>
      </c>
      <c r="D297" s="6">
        <f t="shared" si="25"/>
        <v>3.2734717746280448E-5</v>
      </c>
      <c r="E297" s="13">
        <f t="shared" si="28"/>
        <v>7.637889084559194E-3</v>
      </c>
      <c r="F297" s="6">
        <f t="shared" si="29"/>
        <v>2.22901647022156E-4</v>
      </c>
      <c r="G297" s="14">
        <f t="shared" si="26"/>
        <v>3.4347767281890387</v>
      </c>
      <c r="H297" s="17">
        <v>1.1299999999999999E-2</v>
      </c>
      <c r="I297" s="13">
        <f t="shared" si="27"/>
        <v>1.492989105861647E-2</v>
      </c>
    </row>
    <row r="298" spans="1:9" hidden="1" outlineLevel="1" x14ac:dyDescent="0.3">
      <c r="A298" s="12" t="s">
        <v>305</v>
      </c>
      <c r="B298" s="13">
        <v>-2.2842007948745368E-2</v>
      </c>
      <c r="C298" s="13">
        <f t="shared" si="24"/>
        <v>-2.4613861517679945E-2</v>
      </c>
      <c r="D298" s="6">
        <f t="shared" si="25"/>
        <v>6.0584217881152569E-4</v>
      </c>
      <c r="E298" s="13">
        <f t="shared" si="28"/>
        <v>-5.7214261986221976E-3</v>
      </c>
      <c r="F298" s="6">
        <f t="shared" si="29"/>
        <v>1.2211342892756957E-4</v>
      </c>
      <c r="G298" s="14">
        <f t="shared" si="26"/>
        <v>2.0493402286452134</v>
      </c>
      <c r="H298" s="17">
        <v>1.6199999999999999E-2</v>
      </c>
      <c r="I298" s="13">
        <f t="shared" si="27"/>
        <v>1.1050494510544294E-2</v>
      </c>
    </row>
    <row r="299" spans="1:9" hidden="1" outlineLevel="1" x14ac:dyDescent="0.3">
      <c r="A299" s="12" t="s">
        <v>306</v>
      </c>
      <c r="B299" s="13">
        <v>-2.2970202112654686E-2</v>
      </c>
      <c r="C299" s="13">
        <f t="shared" si="24"/>
        <v>-2.4742055681589263E-2</v>
      </c>
      <c r="D299" s="6">
        <f t="shared" si="25"/>
        <v>6.1216931935086354E-4</v>
      </c>
      <c r="E299" s="13">
        <f t="shared" si="28"/>
        <v>-2.4613861517679945E-2</v>
      </c>
      <c r="F299" s="6">
        <f t="shared" si="29"/>
        <v>4.2164955824229762E-4</v>
      </c>
      <c r="G299" s="14">
        <f t="shared" si="26"/>
        <v>2.1916891849830167</v>
      </c>
      <c r="H299" s="17">
        <v>1.89E-2</v>
      </c>
      <c r="I299" s="13">
        <f t="shared" si="27"/>
        <v>2.0534107193698432E-2</v>
      </c>
    </row>
    <row r="300" spans="1:9" hidden="1" outlineLevel="1" x14ac:dyDescent="0.3">
      <c r="A300" s="12" t="s">
        <v>307</v>
      </c>
      <c r="B300" s="13">
        <v>4.4586870381998151E-3</v>
      </c>
      <c r="C300" s="13">
        <f t="shared" si="24"/>
        <v>2.6868334692652391E-3</v>
      </c>
      <c r="D300" s="6">
        <f t="shared" si="25"/>
        <v>7.2190740915638802E-6</v>
      </c>
      <c r="E300" s="13">
        <f t="shared" si="28"/>
        <v>-2.4742055681589263E-2</v>
      </c>
      <c r="F300" s="6">
        <f t="shared" si="29"/>
        <v>4.9812791798467331E-4</v>
      </c>
      <c r="G300" s="14">
        <f t="shared" si="26"/>
        <v>3.3584453555201512</v>
      </c>
      <c r="H300" s="17">
        <v>1.3599999999999999E-2</v>
      </c>
      <c r="I300" s="13">
        <f t="shared" si="27"/>
        <v>2.2318779491376166E-2</v>
      </c>
    </row>
    <row r="301" spans="1:9" hidden="1" outlineLevel="1" x14ac:dyDescent="0.3">
      <c r="A301" s="12" t="s">
        <v>308</v>
      </c>
      <c r="B301" s="13">
        <v>-2.1919192038643693E-2</v>
      </c>
      <c r="C301" s="13">
        <f t="shared" si="24"/>
        <v>-2.369104560757827E-2</v>
      </c>
      <c r="D301" s="6">
        <f t="shared" si="25"/>
        <v>5.6126564198035367E-4</v>
      </c>
      <c r="E301" s="13">
        <f t="shared" si="28"/>
        <v>2.6868334692652391E-3</v>
      </c>
      <c r="F301" s="6">
        <f t="shared" si="29"/>
        <v>1.3514893747997646E-4</v>
      </c>
      <c r="G301" s="14">
        <f t="shared" si="26"/>
        <v>2.3176379330106971</v>
      </c>
      <c r="H301" s="17">
        <v>2.5399999999999999E-2</v>
      </c>
      <c r="I301" s="13">
        <f t="shared" si="27"/>
        <v>1.1625357520522819E-2</v>
      </c>
    </row>
    <row r="302" spans="1:9" hidden="1" outlineLevel="1" x14ac:dyDescent="0.3">
      <c r="A302" s="12" t="s">
        <v>309</v>
      </c>
      <c r="B302" s="13">
        <v>-1.6471017791406143E-2</v>
      </c>
      <c r="C302" s="13">
        <f t="shared" si="24"/>
        <v>-1.824287136034072E-2</v>
      </c>
      <c r="D302" s="6">
        <f t="shared" si="25"/>
        <v>3.3280235546993966E-4</v>
      </c>
      <c r="E302" s="13">
        <f t="shared" si="28"/>
        <v>-2.369104560757827E-2</v>
      </c>
      <c r="F302" s="6">
        <f t="shared" si="29"/>
        <v>6.9618750602739785E-4</v>
      </c>
      <c r="G302" s="14">
        <f t="shared" si="26"/>
        <v>2.5606669538523028</v>
      </c>
      <c r="H302" s="17">
        <v>2.1399999999999999E-2</v>
      </c>
      <c r="I302" s="13">
        <f t="shared" si="27"/>
        <v>2.6385365376045068E-2</v>
      </c>
    </row>
    <row r="303" spans="1:9" hidden="1" outlineLevel="1" x14ac:dyDescent="0.3">
      <c r="A303" s="12" t="s">
        <v>310</v>
      </c>
      <c r="B303" s="13">
        <v>-3.0390943559546028E-2</v>
      </c>
      <c r="C303" s="13">
        <f t="shared" si="24"/>
        <v>-3.2162797128480601E-2</v>
      </c>
      <c r="D303" s="6">
        <f t="shared" si="25"/>
        <v>1.0344455191277999E-3</v>
      </c>
      <c r="E303" s="13">
        <f t="shared" si="28"/>
        <v>-1.824287136034072E-2</v>
      </c>
      <c r="F303" s="6">
        <f t="shared" si="29"/>
        <v>4.8443261552753793E-4</v>
      </c>
      <c r="G303" s="14">
        <f t="shared" si="26"/>
        <v>1.8181125758528707</v>
      </c>
      <c r="H303" s="17">
        <v>2.18E-2</v>
      </c>
      <c r="I303" s="13">
        <f t="shared" si="27"/>
        <v>2.2009829974980223E-2</v>
      </c>
    </row>
    <row r="304" spans="1:9" hidden="1" outlineLevel="1" x14ac:dyDescent="0.3">
      <c r="A304" s="12" t="s">
        <v>311</v>
      </c>
      <c r="B304" s="13">
        <v>-2.2365774440514144E-2</v>
      </c>
      <c r="C304" s="13">
        <f t="shared" si="24"/>
        <v>-2.4137628009448721E-2</v>
      </c>
      <c r="D304" s="6">
        <f t="shared" si="25"/>
        <v>5.8262508592252346E-4</v>
      </c>
      <c r="E304" s="13">
        <f t="shared" si="28"/>
        <v>-3.2162797128480601E-2</v>
      </c>
      <c r="F304" s="6">
        <f t="shared" si="29"/>
        <v>7.127263775852208E-4</v>
      </c>
      <c r="G304" s="14">
        <f t="shared" si="26"/>
        <v>2.2482756835023689</v>
      </c>
      <c r="H304" s="17">
        <v>1.9400000000000001E-2</v>
      </c>
      <c r="I304" s="13">
        <f t="shared" si="27"/>
        <v>2.6696935733998027E-2</v>
      </c>
    </row>
    <row r="305" spans="1:9" hidden="1" outlineLevel="1" x14ac:dyDescent="0.3">
      <c r="A305" s="12" t="s">
        <v>312</v>
      </c>
      <c r="B305" s="13">
        <v>5.6723772994130887E-2</v>
      </c>
      <c r="C305" s="13">
        <f t="shared" si="24"/>
        <v>5.4951919425196311E-2</v>
      </c>
      <c r="D305" s="6">
        <f t="shared" si="25"/>
        <v>3.0197134485132676E-3</v>
      </c>
      <c r="E305" s="13">
        <f t="shared" si="28"/>
        <v>-2.4137628009448721E-2</v>
      </c>
      <c r="F305" s="6">
        <f t="shared" si="29"/>
        <v>5.039883843964677E-4</v>
      </c>
      <c r="G305" s="14">
        <f t="shared" si="26"/>
        <v>0.66134818519252792</v>
      </c>
      <c r="H305" s="17">
        <v>2.7300000000000001E-2</v>
      </c>
      <c r="I305" s="13">
        <f t="shared" si="27"/>
        <v>2.2449685619100945E-2</v>
      </c>
    </row>
    <row r="306" spans="1:9" hidden="1" outlineLevel="1" x14ac:dyDescent="0.3">
      <c r="A306" s="12" t="s">
        <v>313</v>
      </c>
      <c r="B306" s="13">
        <v>3.826757678384367E-3</v>
      </c>
      <c r="C306" s="13">
        <f t="shared" si="24"/>
        <v>2.054904109449791E-3</v>
      </c>
      <c r="D306" s="6">
        <f t="shared" si="25"/>
        <v>4.2226308990336386E-6</v>
      </c>
      <c r="E306" s="13">
        <f t="shared" si="28"/>
        <v>5.4951919425196311E-2</v>
      </c>
      <c r="F306" s="6">
        <f t="shared" si="29"/>
        <v>7.3816736466364343E-4</v>
      </c>
      <c r="G306" s="14">
        <f t="shared" si="26"/>
        <v>2.5911934594821355</v>
      </c>
      <c r="H306" s="17">
        <v>2.98E-2</v>
      </c>
      <c r="I306" s="13">
        <f t="shared" si="27"/>
        <v>2.7169235628991175E-2</v>
      </c>
    </row>
    <row r="307" spans="1:9" hidden="1" outlineLevel="1" x14ac:dyDescent="0.3">
      <c r="A307" s="12" t="s">
        <v>314</v>
      </c>
      <c r="B307" s="13">
        <v>7.6420486535605471E-4</v>
      </c>
      <c r="C307" s="13">
        <f t="shared" si="24"/>
        <v>-1.0076487035785211E-3</v>
      </c>
      <c r="D307" s="6">
        <f t="shared" si="25"/>
        <v>1.0153559098234741E-6</v>
      </c>
      <c r="E307" s="13">
        <f t="shared" si="28"/>
        <v>2.054904109449791E-3</v>
      </c>
      <c r="F307" s="6">
        <f t="shared" si="29"/>
        <v>5.6121447201050217E-4</v>
      </c>
      <c r="G307" s="14">
        <f t="shared" si="26"/>
        <v>3.2011349466512078</v>
      </c>
      <c r="H307" s="17">
        <v>1.6199999999999999E-2</v>
      </c>
      <c r="I307" s="13">
        <f t="shared" si="27"/>
        <v>2.3689965639707083E-2</v>
      </c>
    </row>
    <row r="308" spans="1:9" hidden="1" outlineLevel="1" x14ac:dyDescent="0.3">
      <c r="A308" s="12" t="s">
        <v>315</v>
      </c>
      <c r="B308" s="13">
        <v>7.6794277459760396E-3</v>
      </c>
      <c r="C308" s="13">
        <f t="shared" si="24"/>
        <v>5.9075741770414636E-3</v>
      </c>
      <c r="D308" s="6">
        <f t="shared" si="25"/>
        <v>3.4899432657247125E-5</v>
      </c>
      <c r="E308" s="13">
        <f t="shared" si="28"/>
        <v>-1.0076487035785211E-3</v>
      </c>
      <c r="F308" s="6">
        <f t="shared" si="29"/>
        <v>1.8514077768354639E-4</v>
      </c>
      <c r="G308" s="14">
        <f t="shared" si="26"/>
        <v>3.2422658883456221</v>
      </c>
      <c r="H308" s="17">
        <v>1.43E-2</v>
      </c>
      <c r="I308" s="13">
        <f t="shared" si="27"/>
        <v>1.3606644615170428E-2</v>
      </c>
    </row>
    <row r="309" spans="1:9" hidden="1" outlineLevel="1" x14ac:dyDescent="0.3">
      <c r="A309" s="12" t="s">
        <v>316</v>
      </c>
      <c r="B309" s="13">
        <v>4.6101115990450853E-3</v>
      </c>
      <c r="C309" s="13">
        <f t="shared" si="24"/>
        <v>2.8382580301105093E-3</v>
      </c>
      <c r="D309" s="6">
        <f t="shared" si="25"/>
        <v>8.0557086454867887E-6</v>
      </c>
      <c r="E309" s="13">
        <f t="shared" si="28"/>
        <v>5.9075741770414636E-3</v>
      </c>
      <c r="F309" s="6">
        <f t="shared" si="29"/>
        <v>1.5566384781936292E-4</v>
      </c>
      <c r="G309" s="14">
        <f t="shared" si="26"/>
        <v>2.8112692516954816</v>
      </c>
      <c r="H309" s="17">
        <v>2.3800000000000002E-2</v>
      </c>
      <c r="I309" s="13">
        <f t="shared" si="27"/>
        <v>1.2476531882673282E-2</v>
      </c>
    </row>
    <row r="310" spans="1:9" hidden="1" outlineLevel="1" x14ac:dyDescent="0.3">
      <c r="A310" s="12" t="s">
        <v>317</v>
      </c>
      <c r="B310" s="13">
        <v>-3.0840012203084185E-2</v>
      </c>
      <c r="C310" s="13">
        <f t="shared" si="24"/>
        <v>-3.2611865772018758E-2</v>
      </c>
      <c r="D310" s="6">
        <f t="shared" si="25"/>
        <v>1.0635337891321687E-3</v>
      </c>
      <c r="E310" s="13">
        <f t="shared" si="28"/>
        <v>2.8382580301105093E-3</v>
      </c>
      <c r="F310" s="6">
        <f t="shared" si="29"/>
        <v>3.7430648825937632E-4</v>
      </c>
      <c r="G310" s="14">
        <f t="shared" si="26"/>
        <v>1.1640173874814621</v>
      </c>
      <c r="H310" s="17">
        <v>1.61E-2</v>
      </c>
      <c r="I310" s="13">
        <f t="shared" si="27"/>
        <v>1.9347002048363367E-2</v>
      </c>
    </row>
    <row r="311" spans="1:9" hidden="1" outlineLevel="1" x14ac:dyDescent="0.3">
      <c r="A311" s="12" t="s">
        <v>318</v>
      </c>
      <c r="B311" s="13">
        <v>4.171980441078238E-2</v>
      </c>
      <c r="C311" s="13">
        <f t="shared" si="24"/>
        <v>3.9947950841847803E-2</v>
      </c>
      <c r="D311" s="6">
        <f t="shared" si="25"/>
        <v>1.5958387764626887E-3</v>
      </c>
      <c r="E311" s="13">
        <f t="shared" si="28"/>
        <v>-3.2611865772018758E-2</v>
      </c>
      <c r="F311" s="6">
        <f t="shared" si="29"/>
        <v>5.5481273304354992E-4</v>
      </c>
      <c r="G311" s="14">
        <f t="shared" si="26"/>
        <v>1.2304956861521092</v>
      </c>
      <c r="H311" s="17">
        <v>2.18E-2</v>
      </c>
      <c r="I311" s="13">
        <f t="shared" si="27"/>
        <v>2.3554463123653443E-2</v>
      </c>
    </row>
    <row r="312" spans="1:9" hidden="1" outlineLevel="1" x14ac:dyDescent="0.3">
      <c r="A312" s="12" t="s">
        <v>319</v>
      </c>
      <c r="B312" s="13">
        <v>1.2477368963043928E-2</v>
      </c>
      <c r="C312" s="13">
        <f t="shared" si="24"/>
        <v>1.0705515394109353E-2</v>
      </c>
      <c r="D312" s="6">
        <f t="shared" si="25"/>
        <v>1.1460805985351235E-4</v>
      </c>
      <c r="E312" s="13">
        <f t="shared" si="28"/>
        <v>3.9947950841847803E-2</v>
      </c>
      <c r="F312" s="6">
        <f t="shared" si="29"/>
        <v>4.6734742582173368E-4</v>
      </c>
      <c r="G312" s="14">
        <f t="shared" si="26"/>
        <v>3.114187877686037</v>
      </c>
      <c r="H312" s="17">
        <v>1.0200000000000001E-2</v>
      </c>
      <c r="I312" s="13">
        <f t="shared" si="27"/>
        <v>2.1618219765321418E-2</v>
      </c>
    </row>
    <row r="313" spans="1:9" hidden="1" outlineLevel="1" x14ac:dyDescent="0.3">
      <c r="A313" s="12" t="s">
        <v>320</v>
      </c>
      <c r="B313" s="13">
        <v>1.0718394333462469E-2</v>
      </c>
      <c r="C313" s="13">
        <f t="shared" si="24"/>
        <v>8.9465407645278935E-3</v>
      </c>
      <c r="D313" s="6">
        <f t="shared" si="25"/>
        <v>8.0040591651359347E-5</v>
      </c>
      <c r="E313" s="13">
        <f t="shared" si="28"/>
        <v>1.0705515394109353E-2</v>
      </c>
      <c r="F313" s="6">
        <f t="shared" si="29"/>
        <v>9.6052329369997349E-5</v>
      </c>
      <c r="G313" s="14">
        <f t="shared" si="26"/>
        <v>3.0160459570288083</v>
      </c>
      <c r="H313" s="17">
        <v>1.7000000000000001E-2</v>
      </c>
      <c r="I313" s="13">
        <f t="shared" si="27"/>
        <v>9.8006290293020139E-3</v>
      </c>
    </row>
    <row r="314" spans="1:9" hidden="1" outlineLevel="1" x14ac:dyDescent="0.3">
      <c r="A314" s="12" t="s">
        <v>321</v>
      </c>
      <c r="B314" s="13">
        <v>8.6733116356639602E-3</v>
      </c>
      <c r="C314" s="13">
        <f t="shared" si="24"/>
        <v>6.9014580667293842E-3</v>
      </c>
      <c r="D314" s="6">
        <f t="shared" si="25"/>
        <v>4.7630123446824089E-5</v>
      </c>
      <c r="E314" s="13">
        <f t="shared" si="28"/>
        <v>8.9465407645278935E-3</v>
      </c>
      <c r="F314" s="6">
        <f t="shared" si="29"/>
        <v>2.1994214337346803E-4</v>
      </c>
      <c r="G314" s="14">
        <f t="shared" si="26"/>
        <v>3.517754763837067</v>
      </c>
      <c r="H314" s="17">
        <v>8.5000000000000006E-3</v>
      </c>
      <c r="I314" s="13">
        <f t="shared" si="27"/>
        <v>1.4830446499464136E-2</v>
      </c>
    </row>
    <row r="315" spans="1:9" hidden="1" outlineLevel="1" x14ac:dyDescent="0.3">
      <c r="A315" s="12" t="s">
        <v>322</v>
      </c>
      <c r="B315" s="13">
        <v>4.1583202897019509E-3</v>
      </c>
      <c r="C315" s="13">
        <f t="shared" si="24"/>
        <v>2.3864667207673749E-3</v>
      </c>
      <c r="D315" s="6">
        <f t="shared" si="25"/>
        <v>5.6952234093301876E-6</v>
      </c>
      <c r="E315" s="13">
        <f t="shared" si="28"/>
        <v>6.9014580667293842E-3</v>
      </c>
      <c r="F315" s="6">
        <f t="shared" si="29"/>
        <v>6.4971069770881698E-5</v>
      </c>
      <c r="G315" s="14">
        <f t="shared" si="26"/>
        <v>3.5076357393690314</v>
      </c>
      <c r="H315" s="17">
        <v>1.17E-2</v>
      </c>
      <c r="I315" s="13">
        <f t="shared" si="27"/>
        <v>8.0604633719707271E-3</v>
      </c>
    </row>
    <row r="316" spans="1:9" hidden="1" outlineLevel="1" x14ac:dyDescent="0.3">
      <c r="A316" s="12" t="s">
        <v>323</v>
      </c>
      <c r="B316" s="13">
        <v>-2.0906255487618693E-3</v>
      </c>
      <c r="C316" s="13">
        <f t="shared" si="24"/>
        <v>-3.8624791176964449E-3</v>
      </c>
      <c r="D316" s="6">
        <f t="shared" si="25"/>
        <v>1.4918744934641108E-5</v>
      </c>
      <c r="E316" s="13">
        <f t="shared" si="28"/>
        <v>2.3864667207673749E-3</v>
      </c>
      <c r="F316" s="6">
        <f t="shared" si="29"/>
        <v>1.0242816379738093E-4</v>
      </c>
      <c r="G316" s="14">
        <f t="shared" si="26"/>
        <v>3.9293585316330639</v>
      </c>
      <c r="H316" s="17">
        <v>6.6E-3</v>
      </c>
      <c r="I316" s="13">
        <f t="shared" si="27"/>
        <v>1.012068000666857E-2</v>
      </c>
    </row>
    <row r="317" spans="1:9" hidden="1" outlineLevel="1" x14ac:dyDescent="0.3">
      <c r="A317" s="12" t="s">
        <v>324</v>
      </c>
      <c r="B317" s="13">
        <v>-9.4485260547963867E-3</v>
      </c>
      <c r="C317" s="13">
        <f t="shared" si="24"/>
        <v>-1.1220379623730962E-2</v>
      </c>
      <c r="D317" s="6">
        <f t="shared" si="25"/>
        <v>1.2589691890063697E-4</v>
      </c>
      <c r="E317" s="13">
        <f t="shared" si="28"/>
        <v>-3.8624791176964449E-3</v>
      </c>
      <c r="F317" s="6">
        <f t="shared" si="29"/>
        <v>4.7170334927004016E-5</v>
      </c>
      <c r="G317" s="14">
        <f t="shared" si="26"/>
        <v>3.06188840984681</v>
      </c>
      <c r="H317" s="17">
        <v>1.03E-2</v>
      </c>
      <c r="I317" s="13">
        <f t="shared" si="27"/>
        <v>6.8680663164390034E-3</v>
      </c>
    </row>
    <row r="318" spans="1:9" hidden="1" outlineLevel="1" x14ac:dyDescent="0.3">
      <c r="A318" s="12" t="s">
        <v>325</v>
      </c>
      <c r="B318" s="13">
        <v>1.6929638535477565E-2</v>
      </c>
      <c r="C318" s="13">
        <f t="shared" si="24"/>
        <v>1.515778496654299E-2</v>
      </c>
      <c r="D318" s="6">
        <f t="shared" si="25"/>
        <v>2.2975844509195669E-4</v>
      </c>
      <c r="E318" s="13">
        <f t="shared" si="28"/>
        <v>-1.1220379623730962E-2</v>
      </c>
      <c r="F318" s="6">
        <f t="shared" si="29"/>
        <v>1.4297731664954632E-4</v>
      </c>
      <c r="G318" s="14">
        <f t="shared" si="26"/>
        <v>1.6534951343528304</v>
      </c>
      <c r="H318" s="17">
        <v>6.8999999999999999E-3</v>
      </c>
      <c r="I318" s="13">
        <f t="shared" si="27"/>
        <v>1.1957312266958085E-2</v>
      </c>
    </row>
    <row r="319" spans="1:9" hidden="1" outlineLevel="1" x14ac:dyDescent="0.3">
      <c r="A319" s="12" t="s">
        <v>326</v>
      </c>
      <c r="B319" s="13">
        <v>1.5449709016561904E-3</v>
      </c>
      <c r="C319" s="13">
        <f t="shared" si="24"/>
        <v>-2.2688266727838541E-4</v>
      </c>
      <c r="D319" s="6">
        <f t="shared" si="25"/>
        <v>5.1475744711354536E-8</v>
      </c>
      <c r="E319" s="13">
        <f t="shared" si="28"/>
        <v>1.515778496654299E-2</v>
      </c>
      <c r="F319" s="6">
        <f t="shared" si="29"/>
        <v>6.0255854076020341E-5</v>
      </c>
      <c r="G319" s="14">
        <f t="shared" si="26"/>
        <v>4.1628654768032884</v>
      </c>
      <c r="H319" s="17">
        <v>6.1999999999999998E-3</v>
      </c>
      <c r="I319" s="13">
        <f t="shared" si="27"/>
        <v>7.7624644331565438E-3</v>
      </c>
    </row>
    <row r="320" spans="1:9" hidden="1" outlineLevel="1" x14ac:dyDescent="0.3">
      <c r="A320" s="12" t="s">
        <v>327</v>
      </c>
      <c r="B320" s="13">
        <v>7.0500286692363684E-3</v>
      </c>
      <c r="C320" s="13">
        <f t="shared" si="24"/>
        <v>5.2781751003017924E-3</v>
      </c>
      <c r="D320" s="6">
        <f t="shared" si="25"/>
        <v>2.7859132389445837E-5</v>
      </c>
      <c r="E320" s="13">
        <f t="shared" si="28"/>
        <v>-2.2688266727838541E-4</v>
      </c>
      <c r="F320" s="6">
        <f t="shared" si="29"/>
        <v>3.0818303712027629E-5</v>
      </c>
      <c r="G320" s="14">
        <f t="shared" si="26"/>
        <v>3.58206905622465</v>
      </c>
      <c r="H320" s="17">
        <v>9.4999999999999998E-3</v>
      </c>
      <c r="I320" s="13">
        <f t="shared" si="27"/>
        <v>5.5514235752667646E-3</v>
      </c>
    </row>
    <row r="321" spans="1:9" hidden="1" outlineLevel="1" x14ac:dyDescent="0.3">
      <c r="A321" s="12" t="s">
        <v>328</v>
      </c>
      <c r="B321" s="13">
        <v>1.0219381732753623E-2</v>
      </c>
      <c r="C321" s="13">
        <f t="shared" si="24"/>
        <v>8.4475281638190479E-3</v>
      </c>
      <c r="D321" s="6">
        <f t="shared" si="25"/>
        <v>7.1360732078516021E-5</v>
      </c>
      <c r="E321" s="13">
        <f t="shared" si="28"/>
        <v>5.2781751003017924E-3</v>
      </c>
      <c r="F321" s="6">
        <f t="shared" si="29"/>
        <v>7.5366975200360958E-5</v>
      </c>
      <c r="G321" s="14">
        <f t="shared" si="26"/>
        <v>3.3090455858279855</v>
      </c>
      <c r="H321" s="17">
        <v>1.06E-2</v>
      </c>
      <c r="I321" s="13">
        <f t="shared" si="27"/>
        <v>8.6814155067224466E-3</v>
      </c>
    </row>
    <row r="322" spans="1:9" hidden="1" outlineLevel="1" x14ac:dyDescent="0.3">
      <c r="A322" s="12" t="s">
        <v>329</v>
      </c>
      <c r="B322" s="13">
        <v>-1.9308535835963404E-2</v>
      </c>
      <c r="C322" s="13">
        <f t="shared" si="24"/>
        <v>-2.1080389404897981E-2</v>
      </c>
      <c r="D322" s="6">
        <f t="shared" si="25"/>
        <v>4.4438281746213504E-4</v>
      </c>
      <c r="E322" s="13">
        <f t="shared" si="28"/>
        <v>8.4475281638190479E-3</v>
      </c>
      <c r="F322" s="6">
        <f t="shared" si="29"/>
        <v>9.74579792593838E-5</v>
      </c>
      <c r="G322" s="14">
        <f t="shared" si="26"/>
        <v>2.0564661595111891</v>
      </c>
      <c r="H322" s="17">
        <v>1.26E-2</v>
      </c>
      <c r="I322" s="13">
        <f t="shared" si="27"/>
        <v>9.8720807968423665E-3</v>
      </c>
    </row>
    <row r="323" spans="1:9" hidden="1" outlineLevel="1" x14ac:dyDescent="0.3">
      <c r="A323" s="12" t="s">
        <v>330</v>
      </c>
      <c r="B323" s="13">
        <v>7.7031898003535287E-4</v>
      </c>
      <c r="C323" s="13">
        <f t="shared" si="24"/>
        <v>-1.0015345888992229E-3</v>
      </c>
      <c r="D323" s="6">
        <f t="shared" si="25"/>
        <v>1.0030715327615354E-6</v>
      </c>
      <c r="E323" s="13">
        <f t="shared" si="28"/>
        <v>-2.1080389404897981E-2</v>
      </c>
      <c r="F323" s="6">
        <f t="shared" si="29"/>
        <v>2.8876115713327954E-4</v>
      </c>
      <c r="G323" s="14">
        <f t="shared" si="26"/>
        <v>3.3393814450380357</v>
      </c>
      <c r="H323" s="17">
        <v>1.41E-2</v>
      </c>
      <c r="I323" s="13">
        <f t="shared" si="27"/>
        <v>1.6992973757800001E-2</v>
      </c>
    </row>
    <row r="324" spans="1:9" hidden="1" outlineLevel="1" x14ac:dyDescent="0.3">
      <c r="A324" s="12" t="s">
        <v>331</v>
      </c>
      <c r="B324" s="13">
        <v>6.7649342375371881E-3</v>
      </c>
      <c r="C324" s="13">
        <f t="shared" si="24"/>
        <v>4.9930806686026121E-3</v>
      </c>
      <c r="D324" s="6">
        <f t="shared" si="25"/>
        <v>2.4930854563173107E-5</v>
      </c>
      <c r="E324" s="13">
        <f t="shared" si="28"/>
        <v>-1.0015345888992229E-3</v>
      </c>
      <c r="F324" s="6">
        <f t="shared" si="29"/>
        <v>1.4388472382833963E-4</v>
      </c>
      <c r="G324" s="14">
        <f t="shared" si="26"/>
        <v>3.8722199806567108</v>
      </c>
      <c r="H324" s="17">
        <v>4.5999999999999999E-3</v>
      </c>
      <c r="I324" s="13">
        <f t="shared" si="27"/>
        <v>1.1995195864525916E-2</v>
      </c>
    </row>
    <row r="325" spans="1:9" hidden="1" outlineLevel="1" x14ac:dyDescent="0.3">
      <c r="A325" s="12" t="s">
        <v>332</v>
      </c>
      <c r="B325" s="13">
        <v>1.2838769669769266E-2</v>
      </c>
      <c r="C325" s="13">
        <f t="shared" si="24"/>
        <v>1.1066916100834691E-2</v>
      </c>
      <c r="D325" s="6">
        <f t="shared" si="25"/>
        <v>1.2247663198291411E-4</v>
      </c>
      <c r="E325" s="13">
        <f t="shared" si="28"/>
        <v>4.9930806686026121E-3</v>
      </c>
      <c r="F325" s="6">
        <f t="shared" si="29"/>
        <v>2.2161025304596932E-5</v>
      </c>
      <c r="G325" s="14">
        <f t="shared" si="26"/>
        <v>3.0494288544899151</v>
      </c>
      <c r="H325" s="17">
        <v>9.2999999999999992E-3</v>
      </c>
      <c r="I325" s="13">
        <f t="shared" si="27"/>
        <v>4.7075498196617032E-3</v>
      </c>
    </row>
    <row r="326" spans="1:9" hidden="1" outlineLevel="1" x14ac:dyDescent="0.3">
      <c r="A326" s="12" t="s">
        <v>333</v>
      </c>
      <c r="B326" s="13">
        <v>-1.1112675707279543E-2</v>
      </c>
      <c r="C326" s="13">
        <f t="shared" si="24"/>
        <v>-1.2884529276214118E-2</v>
      </c>
      <c r="D326" s="6">
        <f t="shared" si="25"/>
        <v>1.660110946696187E-4</v>
      </c>
      <c r="E326" s="13">
        <f t="shared" si="28"/>
        <v>1.1066916100834691E-2</v>
      </c>
      <c r="F326" s="6">
        <f t="shared" si="29"/>
        <v>8.3542882073762712E-5</v>
      </c>
      <c r="G326" s="14">
        <f t="shared" si="26"/>
        <v>2.9248185662392885</v>
      </c>
      <c r="H326" s="17">
        <v>1.4E-2</v>
      </c>
      <c r="I326" s="13">
        <f t="shared" si="27"/>
        <v>9.1401795427531237E-3</v>
      </c>
    </row>
    <row r="327" spans="1:9" hidden="1" outlineLevel="1" x14ac:dyDescent="0.3">
      <c r="A327" s="12" t="s">
        <v>334</v>
      </c>
      <c r="B327" s="13">
        <v>-8.1324129632900956E-3</v>
      </c>
      <c r="C327" s="13">
        <f t="shared" si="24"/>
        <v>-9.9042665322246707E-3</v>
      </c>
      <c r="D327" s="6">
        <f t="shared" si="25"/>
        <v>9.8094495541345709E-5</v>
      </c>
      <c r="E327" s="13">
        <f t="shared" si="28"/>
        <v>-1.2884529276214118E-2</v>
      </c>
      <c r="F327" s="6">
        <f t="shared" si="29"/>
        <v>2.2941673617050373E-4</v>
      </c>
      <c r="G327" s="14">
        <f t="shared" si="26"/>
        <v>2.8628914741393907</v>
      </c>
      <c r="H327" s="17">
        <v>6.1000000000000004E-3</v>
      </c>
      <c r="I327" s="13">
        <f t="shared" si="27"/>
        <v>1.5146509042366949E-2</v>
      </c>
    </row>
    <row r="328" spans="1:9" hidden="1" outlineLevel="1" x14ac:dyDescent="0.3">
      <c r="A328" s="12" t="s">
        <v>335</v>
      </c>
      <c r="B328" s="13">
        <v>2.1784827447518095E-2</v>
      </c>
      <c r="C328" s="13">
        <f t="shared" si="24"/>
        <v>2.0012973878583518E-2</v>
      </c>
      <c r="D328" s="6">
        <f t="shared" si="25"/>
        <v>4.0051912346486621E-4</v>
      </c>
      <c r="E328" s="13">
        <f t="shared" si="28"/>
        <v>-9.9042665322246707E-3</v>
      </c>
      <c r="F328" s="6">
        <f t="shared" si="29"/>
        <v>7.3289555710342484E-5</v>
      </c>
      <c r="G328" s="14">
        <f t="shared" si="26"/>
        <v>2.3416677922264371</v>
      </c>
      <c r="H328" s="17">
        <v>1.4200000000000001E-2</v>
      </c>
      <c r="I328" s="13">
        <f t="shared" si="27"/>
        <v>8.5609319416955123E-3</v>
      </c>
    </row>
    <row r="329" spans="1:9" hidden="1" outlineLevel="1" x14ac:dyDescent="0.3">
      <c r="A329" s="12" t="s">
        <v>336</v>
      </c>
      <c r="B329" s="13">
        <v>1.3641584200617108E-2</v>
      </c>
      <c r="C329" s="13">
        <f t="shared" si="24"/>
        <v>1.1869730631682533E-2</v>
      </c>
      <c r="D329" s="6">
        <f t="shared" si="25"/>
        <v>1.4089050526870262E-4</v>
      </c>
      <c r="E329" s="13">
        <f t="shared" si="28"/>
        <v>2.0012973878583518E-2</v>
      </c>
      <c r="F329" s="6">
        <f t="shared" si="29"/>
        <v>1.921573586160683E-4</v>
      </c>
      <c r="G329" s="14">
        <f t="shared" si="26"/>
        <v>2.7928932435848024</v>
      </c>
      <c r="H329" s="17">
        <v>7.9000000000000008E-3</v>
      </c>
      <c r="I329" s="13">
        <f t="shared" si="27"/>
        <v>1.3862083487559448E-2</v>
      </c>
    </row>
    <row r="330" spans="1:9" hidden="1" outlineLevel="1" x14ac:dyDescent="0.3">
      <c r="A330" s="12" t="s">
        <v>337</v>
      </c>
      <c r="B330" s="13">
        <v>-2.4570999759522187E-3</v>
      </c>
      <c r="C330" s="13">
        <f t="shared" si="24"/>
        <v>-4.2289535448867942E-3</v>
      </c>
      <c r="D330" s="6">
        <f t="shared" si="25"/>
        <v>1.7884048084810585E-5</v>
      </c>
      <c r="E330" s="13">
        <f t="shared" si="28"/>
        <v>1.1869730631682533E-2</v>
      </c>
      <c r="F330" s="6">
        <f t="shared" si="29"/>
        <v>6.624669041172798E-5</v>
      </c>
      <c r="G330" s="14">
        <f t="shared" si="26"/>
        <v>3.9041513252686579</v>
      </c>
      <c r="H330" s="17">
        <v>6.4999999999999997E-3</v>
      </c>
      <c r="I330" s="13">
        <f t="shared" si="27"/>
        <v>8.1392069891192704E-3</v>
      </c>
    </row>
    <row r="331" spans="1:9" hidden="1" outlineLevel="1" x14ac:dyDescent="0.3">
      <c r="A331" s="12" t="s">
        <v>338</v>
      </c>
      <c r="B331" s="13">
        <v>1.1452818661620455E-2</v>
      </c>
      <c r="C331" s="13">
        <f t="shared" si="24"/>
        <v>9.6809650926858795E-3</v>
      </c>
      <c r="D331" s="6">
        <f t="shared" si="25"/>
        <v>9.3721085125802518E-5</v>
      </c>
      <c r="E331" s="13">
        <f t="shared" si="28"/>
        <v>-4.2289535448867942E-3</v>
      </c>
      <c r="F331" s="6">
        <f t="shared" si="29"/>
        <v>4.7580573194788368E-5</v>
      </c>
      <c r="G331" s="14">
        <f t="shared" si="26"/>
        <v>2.5613914949071717</v>
      </c>
      <c r="H331" s="17">
        <v>5.1000000000000004E-3</v>
      </c>
      <c r="I331" s="13">
        <f t="shared" si="27"/>
        <v>6.8978672932137773E-3</v>
      </c>
    </row>
    <row r="332" spans="1:9" hidden="1" outlineLevel="1" x14ac:dyDescent="0.3">
      <c r="A332" s="12" t="s">
        <v>339</v>
      </c>
      <c r="B332" s="13">
        <v>7.3954784706211189E-3</v>
      </c>
      <c r="C332" s="13">
        <f t="shared" si="24"/>
        <v>5.6236249016865429E-3</v>
      </c>
      <c r="D332" s="6">
        <f t="shared" si="25"/>
        <v>3.1625157034868978E-5</v>
      </c>
      <c r="E332" s="13">
        <f t="shared" si="28"/>
        <v>9.6809650926858795E-3</v>
      </c>
      <c r="F332" s="6">
        <f t="shared" si="29"/>
        <v>3.2195846891253265E-5</v>
      </c>
      <c r="G332" s="14">
        <f t="shared" si="26"/>
        <v>3.4878228276565664</v>
      </c>
      <c r="H332" s="17">
        <v>3.5999999999999999E-3</v>
      </c>
      <c r="I332" s="13">
        <f t="shared" si="27"/>
        <v>5.6741384272198771E-3</v>
      </c>
    </row>
    <row r="333" spans="1:9" hidden="1" outlineLevel="1" x14ac:dyDescent="0.3">
      <c r="A333" s="12" t="s">
        <v>340</v>
      </c>
      <c r="B333" s="13">
        <v>-3.6271741884347417E-3</v>
      </c>
      <c r="C333" s="13">
        <f t="shared" si="24"/>
        <v>-5.3990277573693173E-3</v>
      </c>
      <c r="D333" s="6">
        <f t="shared" si="25"/>
        <v>2.9149500724844358E-5</v>
      </c>
      <c r="E333" s="13">
        <f t="shared" si="28"/>
        <v>5.6236249016865429E-3</v>
      </c>
      <c r="F333" s="6">
        <f t="shared" si="29"/>
        <v>1.5664803123892722E-5</v>
      </c>
      <c r="G333" s="14">
        <f t="shared" si="26"/>
        <v>3.7998374819269545</v>
      </c>
      <c r="H333" s="17">
        <v>5.5999999999999999E-3</v>
      </c>
      <c r="I333" s="13">
        <f t="shared" si="27"/>
        <v>3.9578786140927469E-3</v>
      </c>
    </row>
    <row r="334" spans="1:9" hidden="1" outlineLevel="1" x14ac:dyDescent="0.3">
      <c r="A334" s="12" t="s">
        <v>341</v>
      </c>
      <c r="B334" s="13">
        <v>-1.1856684653063042E-2</v>
      </c>
      <c r="C334" s="13">
        <f t="shared" si="24"/>
        <v>-1.3628538221997617E-2</v>
      </c>
      <c r="D334" s="6">
        <f t="shared" si="25"/>
        <v>1.8573705406844997E-4</v>
      </c>
      <c r="E334" s="13">
        <f t="shared" si="28"/>
        <v>-5.3990277573693173E-3</v>
      </c>
      <c r="F334" s="6">
        <f t="shared" si="29"/>
        <v>4.3100021551840035E-5</v>
      </c>
      <c r="G334" s="14">
        <f t="shared" si="26"/>
        <v>2.8639505588187131</v>
      </c>
      <c r="H334" s="17">
        <v>1.23E-2</v>
      </c>
      <c r="I334" s="13">
        <f t="shared" si="27"/>
        <v>6.5650606662726301E-3</v>
      </c>
    </row>
    <row r="335" spans="1:9" hidden="1" outlineLevel="1" x14ac:dyDescent="0.3">
      <c r="A335" s="12" t="s">
        <v>342</v>
      </c>
      <c r="B335" s="13">
        <v>1.3505594533605434E-3</v>
      </c>
      <c r="C335" s="13">
        <f t="shared" si="24"/>
        <v>-4.2129411557403234E-4</v>
      </c>
      <c r="D335" s="6">
        <f t="shared" si="25"/>
        <v>1.7748873181730613E-7</v>
      </c>
      <c r="E335" s="13">
        <f t="shared" si="28"/>
        <v>-1.3628538221997617E-2</v>
      </c>
      <c r="F335" s="6">
        <f t="shared" si="29"/>
        <v>2.0070315592797693E-4</v>
      </c>
      <c r="G335" s="14">
        <f t="shared" si="26"/>
        <v>3.7897628990458885</v>
      </c>
      <c r="H335" s="17">
        <v>8.9999999999999993E-3</v>
      </c>
      <c r="I335" s="13">
        <f t="shared" si="27"/>
        <v>1.4166974127454914E-2</v>
      </c>
    </row>
    <row r="336" spans="1:9" hidden="1" outlineLevel="1" x14ac:dyDescent="0.3">
      <c r="A336" s="12" t="s">
        <v>343</v>
      </c>
      <c r="B336" s="13">
        <v>1.3282123805832822E-3</v>
      </c>
      <c r="C336" s="13">
        <f t="shared" si="24"/>
        <v>-4.4364118835129359E-4</v>
      </c>
      <c r="D336" s="6">
        <f t="shared" si="25"/>
        <v>1.9681750400174797E-7</v>
      </c>
      <c r="E336" s="13">
        <f t="shared" si="28"/>
        <v>-4.2129411557403234E-4</v>
      </c>
      <c r="F336" s="6">
        <f t="shared" si="29"/>
        <v>6.1805001489515686E-5</v>
      </c>
      <c r="G336" s="14">
        <f t="shared" si="26"/>
        <v>4.1771451198417404</v>
      </c>
      <c r="H336" s="17">
        <v>6.1000000000000004E-3</v>
      </c>
      <c r="I336" s="13">
        <f t="shared" si="27"/>
        <v>7.8616157047718682E-3</v>
      </c>
    </row>
    <row r="337" spans="1:9" hidden="1" outlineLevel="1" x14ac:dyDescent="0.3">
      <c r="A337" s="12" t="s">
        <v>344</v>
      </c>
      <c r="B337" s="13">
        <v>1.449777201759192E-2</v>
      </c>
      <c r="C337" s="13">
        <f t="shared" si="24"/>
        <v>1.2725918448657345E-2</v>
      </c>
      <c r="D337" s="6">
        <f t="shared" si="25"/>
        <v>1.6194900036187738E-4</v>
      </c>
      <c r="E337" s="13">
        <f t="shared" si="28"/>
        <v>-4.4364118835129359E-4</v>
      </c>
      <c r="F337" s="6">
        <f t="shared" si="29"/>
        <v>3.0520784209713063E-5</v>
      </c>
      <c r="G337" s="14">
        <f t="shared" si="26"/>
        <v>2.7127457735643303</v>
      </c>
      <c r="H337" s="17">
        <v>8.3999999999999995E-3</v>
      </c>
      <c r="I337" s="13">
        <f t="shared" si="27"/>
        <v>5.5245619020618331E-3</v>
      </c>
    </row>
    <row r="338" spans="1:9" hidden="1" outlineLevel="1" x14ac:dyDescent="0.3">
      <c r="A338" s="12" t="s">
        <v>345</v>
      </c>
      <c r="B338" s="13">
        <v>7.7654200059969983E-4</v>
      </c>
      <c r="C338" s="13">
        <f t="shared" si="24"/>
        <v>-9.9531156833487593E-4</v>
      </c>
      <c r="D338" s="6">
        <f t="shared" si="25"/>
        <v>9.9064511806123039E-7</v>
      </c>
      <c r="E338" s="13">
        <f t="shared" si="28"/>
        <v>1.2725918448657345E-2</v>
      </c>
      <c r="F338" s="6">
        <f t="shared" si="29"/>
        <v>7.4427839206318014E-5</v>
      </c>
      <c r="G338" s="14">
        <f t="shared" si="26"/>
        <v>4.3026954392671728</v>
      </c>
      <c r="H338" s="17">
        <v>5.3E-3</v>
      </c>
      <c r="I338" s="13">
        <f t="shared" si="27"/>
        <v>8.6271570755561185E-3</v>
      </c>
    </row>
    <row r="339" spans="1:9" hidden="1" outlineLevel="1" x14ac:dyDescent="0.3">
      <c r="A339" s="12" t="s">
        <v>346</v>
      </c>
      <c r="B339" s="13">
        <v>8.8500766519264906E-4</v>
      </c>
      <c r="C339" s="13">
        <f t="shared" ref="C339:C402" si="30">B339-B$8</f>
        <v>-8.8684590374192671E-4</v>
      </c>
      <c r="D339" s="6">
        <f t="shared" ref="D339:D402" si="31">C339^2</f>
        <v>7.8649565698383472E-7</v>
      </c>
      <c r="E339" s="13">
        <f t="shared" si="28"/>
        <v>-9.9531156833487593E-4</v>
      </c>
      <c r="F339" s="6">
        <f t="shared" si="29"/>
        <v>2.5105256198393305E-5</v>
      </c>
      <c r="G339" s="14">
        <f t="shared" ref="G339:G402" si="32">IFERROR(LN(_xlfn.GAMMA((B$14+1)/2)/(H339*SQRT(B$14*PI())*_xlfn.GAMMA(B$14/2))*(1 + D339/(H339^2*B$14))^(-(B$14+1)/2)),-10000)</f>
        <v>3.9402140876125471</v>
      </c>
      <c r="H339" s="17">
        <v>7.7000000000000002E-3</v>
      </c>
      <c r="I339" s="13">
        <f t="shared" ref="I339:I402" si="33">SQRT(F339)</f>
        <v>5.0105145642332293E-3</v>
      </c>
    </row>
    <row r="340" spans="1:9" hidden="1" outlineLevel="1" x14ac:dyDescent="0.3">
      <c r="A340" s="12" t="s">
        <v>347</v>
      </c>
      <c r="B340" s="13">
        <v>6.1022944703477272E-3</v>
      </c>
      <c r="C340" s="13">
        <f t="shared" si="30"/>
        <v>4.3304409014131512E-3</v>
      </c>
      <c r="D340" s="6">
        <f t="shared" si="31"/>
        <v>1.8752718400631944E-5</v>
      </c>
      <c r="E340" s="13">
        <f t="shared" ref="E340:E403" si="34">C339</f>
        <v>-8.8684590374192671E-4</v>
      </c>
      <c r="F340" s="6">
        <f t="shared" ref="F340:F403" si="35">EXP(B$9 + B$10*ABS(E340/SQRT(H339^2)) + B$11*E340/SQRT(H339^2) + B$12*LN(H339^2))</f>
        <v>4.8120887413558009E-5</v>
      </c>
      <c r="G340" s="14">
        <f t="shared" si="32"/>
        <v>3.8679156525068117</v>
      </c>
      <c r="H340" s="17">
        <v>6.7999999999999996E-3</v>
      </c>
      <c r="I340" s="13">
        <f t="shared" si="33"/>
        <v>6.9369220417673724E-3</v>
      </c>
    </row>
    <row r="341" spans="1:9" hidden="1" outlineLevel="1" x14ac:dyDescent="0.3">
      <c r="A341" s="12" t="s">
        <v>348</v>
      </c>
      <c r="B341" s="13">
        <v>1.9198919206662793E-3</v>
      </c>
      <c r="C341" s="13">
        <f t="shared" si="30"/>
        <v>1.4803835173170352E-4</v>
      </c>
      <c r="D341" s="6">
        <f t="shared" si="31"/>
        <v>2.1915353583439564E-8</v>
      </c>
      <c r="E341" s="13">
        <f t="shared" si="34"/>
        <v>4.3304409014131512E-3</v>
      </c>
      <c r="F341" s="6">
        <f t="shared" si="35"/>
        <v>4.132347517150821E-5</v>
      </c>
      <c r="G341" s="14">
        <f t="shared" si="32"/>
        <v>4.2829748960229006</v>
      </c>
      <c r="H341" s="17">
        <v>5.4999999999999997E-3</v>
      </c>
      <c r="I341" s="13">
        <f t="shared" si="33"/>
        <v>6.4283337787881091E-3</v>
      </c>
    </row>
    <row r="342" spans="1:9" hidden="1" outlineLevel="1" x14ac:dyDescent="0.3">
      <c r="A342" s="12" t="s">
        <v>349</v>
      </c>
      <c r="B342" s="13">
        <v>3.07161403712002E-4</v>
      </c>
      <c r="C342" s="13">
        <f t="shared" si="30"/>
        <v>-1.4646921652225738E-3</v>
      </c>
      <c r="D342" s="6">
        <f t="shared" si="31"/>
        <v>2.1453231388643915E-6</v>
      </c>
      <c r="E342" s="13">
        <f t="shared" si="34"/>
        <v>1.4803835173170352E-4</v>
      </c>
      <c r="F342" s="6">
        <f t="shared" si="35"/>
        <v>2.4328238513278618E-5</v>
      </c>
      <c r="G342" s="14">
        <f t="shared" si="32"/>
        <v>4.2996469236728094</v>
      </c>
      <c r="H342" s="17">
        <v>5.1999999999999998E-3</v>
      </c>
      <c r="I342" s="13">
        <f t="shared" si="33"/>
        <v>4.9323664212301398E-3</v>
      </c>
    </row>
    <row r="343" spans="1:9" hidden="1" outlineLevel="1" x14ac:dyDescent="0.3">
      <c r="A343" s="12" t="s">
        <v>350</v>
      </c>
      <c r="B343" s="13">
        <v>-3.9280848004572934E-3</v>
      </c>
      <c r="C343" s="13">
        <f t="shared" si="30"/>
        <v>-5.6999383693918694E-3</v>
      </c>
      <c r="D343" s="6">
        <f t="shared" si="31"/>
        <v>3.2489297414865644E-5</v>
      </c>
      <c r="E343" s="13">
        <f t="shared" si="34"/>
        <v>-1.4646921652225738E-3</v>
      </c>
      <c r="F343" s="6">
        <f t="shared" si="35"/>
        <v>2.5554904203477659E-5</v>
      </c>
      <c r="G343" s="14">
        <f t="shared" si="32"/>
        <v>3.7413603885434945</v>
      </c>
      <c r="H343" s="17">
        <v>5.3E-3</v>
      </c>
      <c r="I343" s="13">
        <f t="shared" si="33"/>
        <v>5.0551858722976406E-3</v>
      </c>
    </row>
    <row r="344" spans="1:9" hidden="1" outlineLevel="1" x14ac:dyDescent="0.3">
      <c r="A344" s="12" t="s">
        <v>351</v>
      </c>
      <c r="B344" s="13">
        <v>9.051755743434706E-3</v>
      </c>
      <c r="C344" s="13">
        <f t="shared" si="30"/>
        <v>7.27990217450013E-3</v>
      </c>
      <c r="D344" s="6">
        <f t="shared" si="31"/>
        <v>5.2996975670291723E-5</v>
      </c>
      <c r="E344" s="13">
        <f t="shared" si="34"/>
        <v>-5.6999383693918694E-3</v>
      </c>
      <c r="F344" s="6">
        <f t="shared" si="35"/>
        <v>4.1448799657797444E-5</v>
      </c>
      <c r="G344" s="14">
        <f t="shared" si="32"/>
        <v>2.9487835280847627</v>
      </c>
      <c r="H344" s="17">
        <v>4.0000000000000001E-3</v>
      </c>
      <c r="I344" s="13">
        <f t="shared" si="33"/>
        <v>6.4380742196558623E-3</v>
      </c>
    </row>
    <row r="345" spans="1:9" hidden="1" outlineLevel="1" x14ac:dyDescent="0.3">
      <c r="A345" s="12" t="s">
        <v>352</v>
      </c>
      <c r="B345" s="13">
        <v>3.5698221175180919E-3</v>
      </c>
      <c r="C345" s="13">
        <f t="shared" si="30"/>
        <v>1.7979685485835161E-3</v>
      </c>
      <c r="D345" s="6">
        <f t="shared" si="31"/>
        <v>3.2326909016955156E-6</v>
      </c>
      <c r="E345" s="13">
        <f t="shared" si="34"/>
        <v>7.27990217450013E-3</v>
      </c>
      <c r="F345" s="6">
        <f t="shared" si="35"/>
        <v>2.0174017976133217E-5</v>
      </c>
      <c r="G345" s="14">
        <f t="shared" si="32"/>
        <v>3.8144073053895227</v>
      </c>
      <c r="H345" s="17">
        <v>8.6E-3</v>
      </c>
      <c r="I345" s="13">
        <f t="shared" si="33"/>
        <v>4.4915496185763343E-3</v>
      </c>
    </row>
    <row r="346" spans="1:9" hidden="1" outlineLevel="1" x14ac:dyDescent="0.3">
      <c r="A346" s="12" t="s">
        <v>353</v>
      </c>
      <c r="B346" s="13">
        <v>-6.8327359554846263E-4</v>
      </c>
      <c r="C346" s="13">
        <f t="shared" si="30"/>
        <v>-2.4551271644830384E-3</v>
      </c>
      <c r="D346" s="6">
        <f t="shared" si="31"/>
        <v>6.0276493937825242E-6</v>
      </c>
      <c r="E346" s="13">
        <f t="shared" si="34"/>
        <v>1.7979685485835161E-3</v>
      </c>
      <c r="F346" s="6">
        <f t="shared" si="35"/>
        <v>5.7990800235051359E-5</v>
      </c>
      <c r="G346" s="14">
        <f t="shared" si="32"/>
        <v>4.2577857125331704</v>
      </c>
      <c r="H346" s="17">
        <v>5.0000000000000001E-3</v>
      </c>
      <c r="I346" s="13">
        <f t="shared" si="33"/>
        <v>7.6151690877518507E-3</v>
      </c>
    </row>
    <row r="347" spans="1:9" hidden="1" outlineLevel="1" x14ac:dyDescent="0.3">
      <c r="A347" s="12" t="s">
        <v>354</v>
      </c>
      <c r="B347" s="13">
        <v>6.8989218040247334E-4</v>
      </c>
      <c r="C347" s="13">
        <f t="shared" si="30"/>
        <v>-1.0819613885321025E-3</v>
      </c>
      <c r="D347" s="6">
        <f t="shared" si="31"/>
        <v>1.1706404462743153E-6</v>
      </c>
      <c r="E347" s="13">
        <f t="shared" si="34"/>
        <v>-2.4551271644830384E-3</v>
      </c>
      <c r="F347" s="6">
        <f t="shared" si="35"/>
        <v>2.6747784551661179E-5</v>
      </c>
      <c r="G347" s="14">
        <f t="shared" si="32"/>
        <v>3.949775067710624</v>
      </c>
      <c r="H347" s="17">
        <v>7.6E-3</v>
      </c>
      <c r="I347" s="13">
        <f t="shared" si="33"/>
        <v>5.1718260364847137E-3</v>
      </c>
    </row>
    <row r="348" spans="1:9" hidden="1" outlineLevel="1" x14ac:dyDescent="0.3">
      <c r="A348" s="12" t="s">
        <v>355</v>
      </c>
      <c r="B348" s="13">
        <v>-2.9137611553831434E-3</v>
      </c>
      <c r="C348" s="13">
        <f t="shared" si="30"/>
        <v>-4.6856147243177189E-3</v>
      </c>
      <c r="D348" s="6">
        <f t="shared" si="31"/>
        <v>2.1954985344743014E-5</v>
      </c>
      <c r="E348" s="13">
        <f t="shared" si="34"/>
        <v>-1.0819613885321025E-3</v>
      </c>
      <c r="F348" s="6">
        <f t="shared" si="35"/>
        <v>4.769692553952808E-5</v>
      </c>
      <c r="G348" s="14">
        <f t="shared" si="32"/>
        <v>3.9388297190008212</v>
      </c>
      <c r="H348" s="17">
        <v>5.0000000000000001E-3</v>
      </c>
      <c r="I348" s="13">
        <f t="shared" si="33"/>
        <v>6.9062960796311126E-3</v>
      </c>
    </row>
    <row r="349" spans="1:9" hidden="1" outlineLevel="1" x14ac:dyDescent="0.3">
      <c r="A349" s="12" t="s">
        <v>356</v>
      </c>
      <c r="B349" s="13">
        <v>8.3052431794167318E-3</v>
      </c>
      <c r="C349" s="13">
        <f t="shared" si="30"/>
        <v>6.5333896104821558E-3</v>
      </c>
      <c r="D349" s="6">
        <f t="shared" si="31"/>
        <v>4.2685179802356179E-5</v>
      </c>
      <c r="E349" s="13">
        <f t="shared" si="34"/>
        <v>-4.6856147243177189E-3</v>
      </c>
      <c r="F349" s="6">
        <f t="shared" si="35"/>
        <v>3.4412563701124727E-5</v>
      </c>
      <c r="G349" s="14">
        <f t="shared" si="32"/>
        <v>3.494221630757838</v>
      </c>
      <c r="H349" s="17">
        <v>9.5999999999999992E-3</v>
      </c>
      <c r="I349" s="13">
        <f t="shared" si="33"/>
        <v>5.8662222683022102E-3</v>
      </c>
    </row>
    <row r="350" spans="1:9" hidden="1" outlineLevel="1" x14ac:dyDescent="0.3">
      <c r="A350" s="12" t="s">
        <v>357</v>
      </c>
      <c r="B350" s="13">
        <v>-2.3436501528175863E-3</v>
      </c>
      <c r="C350" s="13">
        <f t="shared" si="30"/>
        <v>-4.1155037217521619E-3</v>
      </c>
      <c r="D350" s="6">
        <f t="shared" si="31"/>
        <v>1.6937370883755897E-5</v>
      </c>
      <c r="E350" s="13">
        <f t="shared" si="34"/>
        <v>6.5333896104821558E-3</v>
      </c>
      <c r="F350" s="6">
        <f t="shared" si="35"/>
        <v>7.9028461020039326E-5</v>
      </c>
      <c r="G350" s="14">
        <f t="shared" si="32"/>
        <v>3.2991954619786501</v>
      </c>
      <c r="H350" s="17">
        <v>1.41E-2</v>
      </c>
      <c r="I350" s="13">
        <f t="shared" si="33"/>
        <v>8.8897953306045982E-3</v>
      </c>
    </row>
    <row r="351" spans="1:9" hidden="1" outlineLevel="1" x14ac:dyDescent="0.3">
      <c r="A351" s="12" t="s">
        <v>358</v>
      </c>
      <c r="B351" s="13">
        <v>-1.5969454822236935E-4</v>
      </c>
      <c r="C351" s="13">
        <f t="shared" si="30"/>
        <v>-1.9315481171569451E-3</v>
      </c>
      <c r="D351" s="6">
        <f t="shared" si="31"/>
        <v>3.7308781288925398E-6</v>
      </c>
      <c r="E351" s="13">
        <f t="shared" si="34"/>
        <v>-4.1155037217521619E-3</v>
      </c>
      <c r="F351" s="6">
        <f t="shared" si="35"/>
        <v>1.6300076973757531E-4</v>
      </c>
      <c r="G351" s="14">
        <f t="shared" si="32"/>
        <v>4.3038290979876672</v>
      </c>
      <c r="H351" s="17">
        <v>5.0000000000000001E-3</v>
      </c>
      <c r="I351" s="13">
        <f t="shared" si="33"/>
        <v>1.2767175480018097E-2</v>
      </c>
    </row>
    <row r="352" spans="1:9" hidden="1" outlineLevel="1" x14ac:dyDescent="0.3">
      <c r="A352" s="12" t="s">
        <v>359</v>
      </c>
      <c r="B352" s="13">
        <v>-9.3408307183423366E-3</v>
      </c>
      <c r="C352" s="13">
        <f t="shared" si="30"/>
        <v>-1.1112684287276912E-2</v>
      </c>
      <c r="D352" s="6">
        <f t="shared" si="31"/>
        <v>1.2349175206869116E-4</v>
      </c>
      <c r="E352" s="13">
        <f t="shared" si="34"/>
        <v>-1.9315481171569451E-3</v>
      </c>
      <c r="F352" s="6">
        <f t="shared" si="35"/>
        <v>2.5211615669058774E-5</v>
      </c>
      <c r="G352" s="14">
        <f t="shared" si="32"/>
        <v>1.7525265782101078</v>
      </c>
      <c r="H352" s="17">
        <v>4.7999999999999996E-3</v>
      </c>
      <c r="I352" s="13">
        <f t="shared" si="33"/>
        <v>5.0211169742457483E-3</v>
      </c>
    </row>
    <row r="353" spans="1:9" hidden="1" outlineLevel="1" x14ac:dyDescent="0.3">
      <c r="A353" s="12" t="s">
        <v>360</v>
      </c>
      <c r="B353" s="13">
        <v>-1.1316239193726591E-2</v>
      </c>
      <c r="C353" s="13">
        <f t="shared" si="30"/>
        <v>-1.3088092762661166E-2</v>
      </c>
      <c r="D353" s="6">
        <f t="shared" si="31"/>
        <v>1.7129817216402358E-4</v>
      </c>
      <c r="E353" s="13">
        <f t="shared" si="34"/>
        <v>-1.1112684287276912E-2</v>
      </c>
      <c r="F353" s="6">
        <f t="shared" si="35"/>
        <v>6.9489700714008598E-5</v>
      </c>
      <c r="G353" s="14">
        <f t="shared" si="32"/>
        <v>2.4528378536587851</v>
      </c>
      <c r="H353" s="17">
        <v>7.4999999999999997E-3</v>
      </c>
      <c r="I353" s="13">
        <f t="shared" si="33"/>
        <v>8.3360482672552097E-3</v>
      </c>
    </row>
    <row r="354" spans="1:9" hidden="1" outlineLevel="1" x14ac:dyDescent="0.3">
      <c r="A354" s="12" t="s">
        <v>361</v>
      </c>
      <c r="B354" s="13">
        <v>-1.7964076687246124E-3</v>
      </c>
      <c r="C354" s="13">
        <f t="shared" si="30"/>
        <v>-3.568261237659188E-3</v>
      </c>
      <c r="D354" s="6">
        <f t="shared" si="31"/>
        <v>1.273248826018108E-5</v>
      </c>
      <c r="E354" s="13">
        <f t="shared" si="34"/>
        <v>-1.3088092762661166E-2</v>
      </c>
      <c r="F354" s="6">
        <f t="shared" si="35"/>
        <v>1.1507738353321377E-4</v>
      </c>
      <c r="G354" s="14">
        <f t="shared" si="32"/>
        <v>3.4141772159046635</v>
      </c>
      <c r="H354" s="17">
        <v>1.26E-2</v>
      </c>
      <c r="I354" s="13">
        <f t="shared" si="33"/>
        <v>1.072741271384735E-2</v>
      </c>
    </row>
    <row r="355" spans="1:9" hidden="1" outlineLevel="1" x14ac:dyDescent="0.3">
      <c r="A355" s="12" t="s">
        <v>362</v>
      </c>
      <c r="B355" s="13">
        <v>2.0035147850459015E-2</v>
      </c>
      <c r="C355" s="13">
        <f t="shared" si="30"/>
        <v>1.8263294281524439E-2</v>
      </c>
      <c r="D355" s="6">
        <f t="shared" si="31"/>
        <v>3.3354791801356323E-4</v>
      </c>
      <c r="E355" s="13">
        <f t="shared" si="34"/>
        <v>-3.568261237659188E-3</v>
      </c>
      <c r="F355" s="6">
        <f t="shared" si="35"/>
        <v>1.3170539511023525E-4</v>
      </c>
      <c r="G355" s="14">
        <f t="shared" si="32"/>
        <v>1.0251157108675593</v>
      </c>
      <c r="H355" s="17">
        <v>7.4999999999999997E-3</v>
      </c>
      <c r="I355" s="13">
        <f t="shared" si="33"/>
        <v>1.1476297099249185E-2</v>
      </c>
    </row>
    <row r="356" spans="1:9" hidden="1" outlineLevel="1" x14ac:dyDescent="0.3">
      <c r="A356" s="12" t="s">
        <v>363</v>
      </c>
      <c r="B356" s="13">
        <v>4.3527435714162763E-3</v>
      </c>
      <c r="C356" s="13">
        <f t="shared" si="30"/>
        <v>2.5808900024817004E-3</v>
      </c>
      <c r="D356" s="6">
        <f t="shared" si="31"/>
        <v>6.660993204909991E-6</v>
      </c>
      <c r="E356" s="13">
        <f t="shared" si="34"/>
        <v>1.8263294281524439E-2</v>
      </c>
      <c r="F356" s="6">
        <f t="shared" si="35"/>
        <v>7.418004987820672E-5</v>
      </c>
      <c r="G356" s="14">
        <f t="shared" si="32"/>
        <v>4.3042467741609709</v>
      </c>
      <c r="H356" s="17">
        <v>4.5999999999999999E-3</v>
      </c>
      <c r="I356" s="13">
        <f t="shared" si="33"/>
        <v>8.6127840956456529E-3</v>
      </c>
    </row>
    <row r="357" spans="1:9" hidden="1" outlineLevel="1" x14ac:dyDescent="0.3">
      <c r="A357" s="12" t="s">
        <v>364</v>
      </c>
      <c r="B357" s="13">
        <v>6.8765516037906952E-3</v>
      </c>
      <c r="C357" s="13">
        <f t="shared" si="30"/>
        <v>5.1046980348561193E-3</v>
      </c>
      <c r="D357" s="6">
        <f t="shared" si="31"/>
        <v>2.6057942027063927E-5</v>
      </c>
      <c r="E357" s="13">
        <f t="shared" si="34"/>
        <v>2.5808900024817004E-3</v>
      </c>
      <c r="F357" s="6">
        <f t="shared" si="35"/>
        <v>1.9700311098470933E-5</v>
      </c>
      <c r="G357" s="14">
        <f t="shared" si="32"/>
        <v>3.7951351209126489</v>
      </c>
      <c r="H357" s="17">
        <v>6.7000000000000002E-3</v>
      </c>
      <c r="I357" s="13">
        <f t="shared" si="33"/>
        <v>4.4385032497983971E-3</v>
      </c>
    </row>
    <row r="358" spans="1:9" hidden="1" outlineLevel="1" x14ac:dyDescent="0.3">
      <c r="A358" s="12" t="s">
        <v>365</v>
      </c>
      <c r="B358" s="13">
        <v>-1.6367344393099651E-3</v>
      </c>
      <c r="C358" s="13">
        <f t="shared" si="30"/>
        <v>-3.4085880082445411E-3</v>
      </c>
      <c r="D358" s="6">
        <f t="shared" si="31"/>
        <v>1.1618472209948487E-5</v>
      </c>
      <c r="E358" s="13">
        <f t="shared" si="34"/>
        <v>5.1046980348561193E-3</v>
      </c>
      <c r="F358" s="6">
        <f t="shared" si="35"/>
        <v>4.134982254382665E-5</v>
      </c>
      <c r="G358" s="14">
        <f t="shared" si="32"/>
        <v>3.9300719211739379</v>
      </c>
      <c r="H358" s="17">
        <v>2.0999999999999999E-3</v>
      </c>
      <c r="I358" s="13">
        <f t="shared" si="33"/>
        <v>6.4303827680649503E-3</v>
      </c>
    </row>
    <row r="359" spans="1:9" hidden="1" outlineLevel="1" x14ac:dyDescent="0.3">
      <c r="A359" s="12" t="s">
        <v>366</v>
      </c>
      <c r="B359" s="13">
        <v>7.5225036576730617E-3</v>
      </c>
      <c r="C359" s="13">
        <f t="shared" si="30"/>
        <v>5.7506500887384857E-3</v>
      </c>
      <c r="D359" s="6">
        <f t="shared" si="31"/>
        <v>3.3069976443107954E-5</v>
      </c>
      <c r="E359" s="13">
        <f t="shared" si="34"/>
        <v>-3.4085880082445411E-3</v>
      </c>
      <c r="F359" s="6">
        <f t="shared" si="35"/>
        <v>1.0170609803243606E-5</v>
      </c>
      <c r="G359" s="14">
        <f t="shared" si="32"/>
        <v>3.7302237843363817</v>
      </c>
      <c r="H359" s="17">
        <v>6.3E-3</v>
      </c>
      <c r="I359" s="13">
        <f t="shared" si="33"/>
        <v>3.1891393514933784E-3</v>
      </c>
    </row>
    <row r="360" spans="1:9" hidden="1" outlineLevel="1" x14ac:dyDescent="0.3">
      <c r="A360" s="12" t="s">
        <v>367</v>
      </c>
      <c r="B360" s="13">
        <v>3.3694744795506591E-3</v>
      </c>
      <c r="C360" s="13">
        <f t="shared" si="30"/>
        <v>1.5976209106160833E-3</v>
      </c>
      <c r="D360" s="6">
        <f t="shared" si="31"/>
        <v>2.5523925740377631E-6</v>
      </c>
      <c r="E360" s="13">
        <f t="shared" si="34"/>
        <v>5.7506500887384857E-3</v>
      </c>
      <c r="F360" s="6">
        <f t="shared" si="35"/>
        <v>3.8166154191067202E-5</v>
      </c>
      <c r="G360" s="14">
        <f t="shared" si="32"/>
        <v>4.3274590000264466</v>
      </c>
      <c r="H360" s="17">
        <v>5.0000000000000001E-3</v>
      </c>
      <c r="I360" s="13">
        <f t="shared" si="33"/>
        <v>6.1778761877418036E-3</v>
      </c>
    </row>
    <row r="361" spans="1:9" hidden="1" outlineLevel="1" x14ac:dyDescent="0.3">
      <c r="A361" s="12" t="s">
        <v>368</v>
      </c>
      <c r="B361" s="13">
        <v>1.2268088384302736E-3</v>
      </c>
      <c r="C361" s="13">
        <f t="shared" si="30"/>
        <v>-5.4504473050430218E-4</v>
      </c>
      <c r="D361" s="6">
        <f t="shared" si="31"/>
        <v>2.9707375825050737E-7</v>
      </c>
      <c r="E361" s="13">
        <f t="shared" si="34"/>
        <v>1.5976209106160833E-3</v>
      </c>
      <c r="F361" s="6">
        <f t="shared" si="35"/>
        <v>2.1776316755274136E-5</v>
      </c>
      <c r="G361" s="14">
        <f t="shared" si="32"/>
        <v>4.0391359393193138</v>
      </c>
      <c r="H361" s="17">
        <v>7.0000000000000001E-3</v>
      </c>
      <c r="I361" s="13">
        <f t="shared" si="33"/>
        <v>4.6665101259157401E-3</v>
      </c>
    </row>
    <row r="362" spans="1:9" hidden="1" outlineLevel="1" x14ac:dyDescent="0.3">
      <c r="A362" s="12" t="s">
        <v>369</v>
      </c>
      <c r="B362" s="13">
        <v>6.4971541645103916E-4</v>
      </c>
      <c r="C362" s="13">
        <f t="shared" si="30"/>
        <v>-1.1221381524835366E-3</v>
      </c>
      <c r="D362" s="6">
        <f t="shared" si="31"/>
        <v>1.2591940332591648E-6</v>
      </c>
      <c r="E362" s="13">
        <f t="shared" si="34"/>
        <v>-5.4504473050430218E-4</v>
      </c>
      <c r="F362" s="6">
        <f t="shared" si="35"/>
        <v>3.9494058304560959E-5</v>
      </c>
      <c r="G362" s="14">
        <f t="shared" si="32"/>
        <v>3.7940635140198435</v>
      </c>
      <c r="H362" s="17">
        <v>8.8999999999999999E-3</v>
      </c>
      <c r="I362" s="13">
        <f t="shared" si="33"/>
        <v>6.2844298313021966E-3</v>
      </c>
    </row>
    <row r="363" spans="1:9" hidden="1" outlineLevel="1" x14ac:dyDescent="0.3">
      <c r="A363" s="12" t="s">
        <v>370</v>
      </c>
      <c r="B363" s="13">
        <v>1.4130565870010523E-2</v>
      </c>
      <c r="C363" s="13">
        <f t="shared" si="30"/>
        <v>1.2358712301075948E-2</v>
      </c>
      <c r="D363" s="6">
        <f t="shared" si="31"/>
        <v>1.5273776974076596E-4</v>
      </c>
      <c r="E363" s="13">
        <f t="shared" si="34"/>
        <v>-1.1221381524835366E-3</v>
      </c>
      <c r="F363" s="6">
        <f t="shared" si="35"/>
        <v>6.3311668516516305E-5</v>
      </c>
      <c r="G363" s="14">
        <f t="shared" si="32"/>
        <v>2.8038488317251407</v>
      </c>
      <c r="H363" s="17">
        <v>8.6E-3</v>
      </c>
      <c r="I363" s="13">
        <f t="shared" si="33"/>
        <v>7.9568629821378922E-3</v>
      </c>
    </row>
    <row r="364" spans="1:9" hidden="1" outlineLevel="1" x14ac:dyDescent="0.3">
      <c r="A364" s="12" t="s">
        <v>371</v>
      </c>
      <c r="B364" s="13">
        <v>-2.5359153936343849E-2</v>
      </c>
      <c r="C364" s="13">
        <f t="shared" si="30"/>
        <v>-2.7131007505278425E-2</v>
      </c>
      <c r="D364" s="6">
        <f t="shared" si="31"/>
        <v>7.3609156825147422E-4</v>
      </c>
      <c r="E364" s="13">
        <f t="shared" si="34"/>
        <v>1.2358712301075948E-2</v>
      </c>
      <c r="F364" s="6">
        <f t="shared" si="35"/>
        <v>7.6394529748516051E-5</v>
      </c>
      <c r="G364" s="14">
        <f t="shared" si="32"/>
        <v>0.69659878520916352</v>
      </c>
      <c r="H364" s="17">
        <v>1.1299999999999999E-2</v>
      </c>
      <c r="I364" s="13">
        <f t="shared" si="33"/>
        <v>8.740396429711644E-3</v>
      </c>
    </row>
    <row r="365" spans="1:9" hidden="1" outlineLevel="1" x14ac:dyDescent="0.3">
      <c r="A365" s="12" t="s">
        <v>372</v>
      </c>
      <c r="B365" s="13">
        <v>-6.714567656779534E-4</v>
      </c>
      <c r="C365" s="13">
        <f t="shared" si="30"/>
        <v>-2.4433103346125293E-3</v>
      </c>
      <c r="D365" s="6">
        <f t="shared" si="31"/>
        <v>5.9697653912243895E-6</v>
      </c>
      <c r="E365" s="13">
        <f t="shared" si="34"/>
        <v>-2.7131007505278425E-2</v>
      </c>
      <c r="F365" s="6">
        <f t="shared" si="35"/>
        <v>3.560641073947428E-4</v>
      </c>
      <c r="G365" s="14">
        <f t="shared" si="32"/>
        <v>3.8847650640587941</v>
      </c>
      <c r="H365" s="17">
        <v>7.7999999999999996E-3</v>
      </c>
      <c r="I365" s="13">
        <f t="shared" si="33"/>
        <v>1.88696610302025E-2</v>
      </c>
    </row>
    <row r="366" spans="1:9" hidden="1" outlineLevel="1" x14ac:dyDescent="0.3">
      <c r="A366" s="12" t="s">
        <v>373</v>
      </c>
      <c r="B366" s="13">
        <v>7.0428614834422264E-3</v>
      </c>
      <c r="C366" s="13">
        <f t="shared" si="30"/>
        <v>5.2710079145076505E-3</v>
      </c>
      <c r="D366" s="6">
        <f t="shared" si="31"/>
        <v>2.7783524434802291E-5</v>
      </c>
      <c r="E366" s="13">
        <f t="shared" si="34"/>
        <v>-2.4433103346125293E-3</v>
      </c>
      <c r="F366" s="6">
        <f t="shared" si="35"/>
        <v>5.5118567664707094E-5</v>
      </c>
      <c r="G366" s="14">
        <f t="shared" si="32"/>
        <v>3.4681003171895002</v>
      </c>
      <c r="H366" s="17">
        <v>1.11E-2</v>
      </c>
      <c r="I366" s="13">
        <f t="shared" si="33"/>
        <v>7.424188013830677E-3</v>
      </c>
    </row>
    <row r="367" spans="1:9" hidden="1" outlineLevel="1" x14ac:dyDescent="0.3">
      <c r="A367" s="12" t="s">
        <v>374</v>
      </c>
      <c r="B367" s="13">
        <v>-6.278509561656309E-3</v>
      </c>
      <c r="C367" s="13">
        <f t="shared" si="30"/>
        <v>-8.0503631305908849E-3</v>
      </c>
      <c r="D367" s="6">
        <f t="shared" si="31"/>
        <v>6.4808346534377074E-5</v>
      </c>
      <c r="E367" s="13">
        <f t="shared" si="34"/>
        <v>5.2710079145076505E-3</v>
      </c>
      <c r="F367" s="6">
        <f t="shared" si="35"/>
        <v>9.8739113370824506E-5</v>
      </c>
      <c r="G367" s="14">
        <f t="shared" si="32"/>
        <v>3.3045868095734892</v>
      </c>
      <c r="H367" s="17">
        <v>1.14E-2</v>
      </c>
      <c r="I367" s="13">
        <f t="shared" si="33"/>
        <v>9.9367556763173218E-3</v>
      </c>
    </row>
    <row r="368" spans="1:9" hidden="1" outlineLevel="1" x14ac:dyDescent="0.3">
      <c r="A368" s="12" t="s">
        <v>375</v>
      </c>
      <c r="B368" s="13">
        <v>3.3684819818882474E-3</v>
      </c>
      <c r="C368" s="13">
        <f t="shared" si="30"/>
        <v>1.5966284129536716E-3</v>
      </c>
      <c r="D368" s="6">
        <f t="shared" si="31"/>
        <v>2.54922228905096E-6</v>
      </c>
      <c r="E368" s="13">
        <f t="shared" si="34"/>
        <v>-8.0503631305908849E-3</v>
      </c>
      <c r="F368" s="6">
        <f t="shared" si="35"/>
        <v>1.389546886296891E-4</v>
      </c>
      <c r="G368" s="14">
        <f t="shared" si="32"/>
        <v>4.0860303148547787</v>
      </c>
      <c r="H368" s="17">
        <v>6.4999999999999997E-3</v>
      </c>
      <c r="I368" s="13">
        <f t="shared" si="33"/>
        <v>1.1787904335787983E-2</v>
      </c>
    </row>
    <row r="369" spans="1:9" hidden="1" outlineLevel="1" x14ac:dyDescent="0.3">
      <c r="A369" s="12" t="s">
        <v>376</v>
      </c>
      <c r="B369" s="13">
        <v>7.8124940741519742E-3</v>
      </c>
      <c r="C369" s="13">
        <f t="shared" si="30"/>
        <v>6.0406405052173982E-3</v>
      </c>
      <c r="D369" s="6">
        <f t="shared" si="31"/>
        <v>3.6489337713273107E-5</v>
      </c>
      <c r="E369" s="13">
        <f t="shared" si="34"/>
        <v>1.5966284129536716E-3</v>
      </c>
      <c r="F369" s="6">
        <f t="shared" si="35"/>
        <v>3.4815888073504944E-5</v>
      </c>
      <c r="G369" s="14">
        <f t="shared" si="32"/>
        <v>3.5711844371633452</v>
      </c>
      <c r="H369" s="17">
        <v>8.8999999999999999E-3</v>
      </c>
      <c r="I369" s="13">
        <f t="shared" si="33"/>
        <v>5.9004989681809917E-3</v>
      </c>
    </row>
    <row r="370" spans="1:9" hidden="1" outlineLevel="1" x14ac:dyDescent="0.3">
      <c r="A370" s="12" t="s">
        <v>377</v>
      </c>
      <c r="B370" s="13">
        <v>1.2802402360962872E-2</v>
      </c>
      <c r="C370" s="13">
        <f t="shared" si="30"/>
        <v>1.1030548792028297E-2</v>
      </c>
      <c r="D370" s="6">
        <f t="shared" si="31"/>
        <v>1.2167300665331691E-4</v>
      </c>
      <c r="E370" s="13">
        <f t="shared" si="34"/>
        <v>6.0406405052173982E-3</v>
      </c>
      <c r="F370" s="6">
        <f t="shared" si="35"/>
        <v>6.8661971055475245E-5</v>
      </c>
      <c r="G370" s="14">
        <f t="shared" si="32"/>
        <v>3.0802482469385897</v>
      </c>
      <c r="H370" s="17">
        <v>1.0200000000000001E-2</v>
      </c>
      <c r="I370" s="13">
        <f t="shared" si="33"/>
        <v>8.2862519304855338E-3</v>
      </c>
    </row>
    <row r="371" spans="1:9" hidden="1" outlineLevel="1" x14ac:dyDescent="0.3">
      <c r="A371" s="12" t="s">
        <v>378</v>
      </c>
      <c r="B371" s="13">
        <v>2.5233467489152303E-3</v>
      </c>
      <c r="C371" s="13">
        <f t="shared" si="30"/>
        <v>7.5149317998065451E-4</v>
      </c>
      <c r="D371" s="6">
        <f t="shared" si="31"/>
        <v>5.6474199955743636E-7</v>
      </c>
      <c r="E371" s="13">
        <f t="shared" si="34"/>
        <v>1.1030548792028297E-2</v>
      </c>
      <c r="F371" s="6">
        <f t="shared" si="35"/>
        <v>9.6741798812244082E-5</v>
      </c>
      <c r="G371" s="14">
        <f t="shared" si="32"/>
        <v>4.7398146722917991</v>
      </c>
      <c r="H371" s="17">
        <v>3.3999999999999998E-3</v>
      </c>
      <c r="I371" s="13">
        <f t="shared" si="33"/>
        <v>9.8357408878154209E-3</v>
      </c>
    </row>
    <row r="372" spans="1:9" hidden="1" outlineLevel="1" x14ac:dyDescent="0.3">
      <c r="A372" s="12" t="s">
        <v>379</v>
      </c>
      <c r="B372" s="13">
        <v>5.9526707381006129E-3</v>
      </c>
      <c r="C372" s="13">
        <f t="shared" si="30"/>
        <v>4.1808171691660369E-3</v>
      </c>
      <c r="D372" s="6">
        <f t="shared" si="31"/>
        <v>1.7479232201993513E-5</v>
      </c>
      <c r="E372" s="13">
        <f t="shared" si="34"/>
        <v>7.5149317998065451E-4</v>
      </c>
      <c r="F372" s="6">
        <f t="shared" si="35"/>
        <v>1.0428693885357273E-5</v>
      </c>
      <c r="G372" s="14">
        <f t="shared" si="32"/>
        <v>3.7717438581513134</v>
      </c>
      <c r="H372" s="17">
        <v>8.0000000000000002E-3</v>
      </c>
      <c r="I372" s="13">
        <f t="shared" si="33"/>
        <v>3.2293488330245889E-3</v>
      </c>
    </row>
    <row r="373" spans="1:9" hidden="1" outlineLevel="1" x14ac:dyDescent="0.3">
      <c r="A373" s="12" t="s">
        <v>380</v>
      </c>
      <c r="B373" s="13">
        <v>-4.7759818432404423E-4</v>
      </c>
      <c r="C373" s="13">
        <f t="shared" si="30"/>
        <v>-2.2494517532586199E-3</v>
      </c>
      <c r="D373" s="6">
        <f t="shared" si="31"/>
        <v>5.060033190238279E-6</v>
      </c>
      <c r="E373" s="13">
        <f t="shared" si="34"/>
        <v>4.1808171691660369E-3</v>
      </c>
      <c r="F373" s="6">
        <f t="shared" si="35"/>
        <v>5.4420341256619064E-5</v>
      </c>
      <c r="G373" s="14">
        <f t="shared" si="32"/>
        <v>4.0836178682676296</v>
      </c>
      <c r="H373" s="17">
        <v>6.3E-3</v>
      </c>
      <c r="I373" s="13">
        <f t="shared" si="33"/>
        <v>7.3770143863638397E-3</v>
      </c>
    </row>
    <row r="374" spans="1:9" hidden="1" outlineLevel="1" x14ac:dyDescent="0.3">
      <c r="A374" s="12" t="s">
        <v>381</v>
      </c>
      <c r="B374" s="13">
        <v>5.9265628002279436E-3</v>
      </c>
      <c r="C374" s="13">
        <f t="shared" si="30"/>
        <v>4.1547092312933676E-3</v>
      </c>
      <c r="D374" s="6">
        <f t="shared" si="31"/>
        <v>1.7261608796594327E-5</v>
      </c>
      <c r="E374" s="13">
        <f t="shared" si="34"/>
        <v>-2.2494517532586199E-3</v>
      </c>
      <c r="F374" s="6">
        <f t="shared" si="35"/>
        <v>3.8044047182478888E-5</v>
      </c>
      <c r="G374" s="14">
        <f t="shared" si="32"/>
        <v>4.0301599070191729</v>
      </c>
      <c r="H374" s="17">
        <v>3.5000000000000001E-3</v>
      </c>
      <c r="I374" s="13">
        <f t="shared" si="33"/>
        <v>6.1679856665267053E-3</v>
      </c>
    </row>
    <row r="375" spans="1:9" hidden="1" outlineLevel="1" x14ac:dyDescent="0.3">
      <c r="A375" s="12" t="s">
        <v>382</v>
      </c>
      <c r="B375" s="13">
        <v>1.911585681303664E-3</v>
      </c>
      <c r="C375" s="13">
        <f t="shared" si="30"/>
        <v>1.3973211236908826E-4</v>
      </c>
      <c r="D375" s="6">
        <f t="shared" si="31"/>
        <v>1.9525063227127509E-8</v>
      </c>
      <c r="E375" s="13">
        <f t="shared" si="34"/>
        <v>4.1547092312933676E-3</v>
      </c>
      <c r="F375" s="6">
        <f t="shared" si="35"/>
        <v>1.3668142459436156E-5</v>
      </c>
      <c r="G375" s="14">
        <f t="shared" si="32"/>
        <v>4.2299373122324138</v>
      </c>
      <c r="H375" s="17">
        <v>5.7999999999999996E-3</v>
      </c>
      <c r="I375" s="13">
        <f t="shared" si="33"/>
        <v>3.6970450983773726E-3</v>
      </c>
    </row>
    <row r="376" spans="1:9" hidden="1" outlineLevel="1" x14ac:dyDescent="0.3">
      <c r="A376" s="12" t="s">
        <v>383</v>
      </c>
      <c r="B376" s="13">
        <v>-5.6231063064897183E-3</v>
      </c>
      <c r="C376" s="13">
        <f t="shared" si="30"/>
        <v>-7.3949598754242942E-3</v>
      </c>
      <c r="D376" s="6">
        <f t="shared" si="31"/>
        <v>5.4685431559135293E-5</v>
      </c>
      <c r="E376" s="13">
        <f t="shared" si="34"/>
        <v>1.3973211236908826E-4</v>
      </c>
      <c r="F376" s="6">
        <f t="shared" si="35"/>
        <v>2.6825433215668777E-5</v>
      </c>
      <c r="G376" s="14">
        <f t="shared" si="32"/>
        <v>3.3469046166364347</v>
      </c>
      <c r="H376" s="17">
        <v>5.3E-3</v>
      </c>
      <c r="I376" s="13">
        <f t="shared" si="33"/>
        <v>5.1793274868141689E-3</v>
      </c>
    </row>
    <row r="377" spans="1:9" hidden="1" outlineLevel="1" x14ac:dyDescent="0.3">
      <c r="A377" s="12" t="s">
        <v>384</v>
      </c>
      <c r="B377" s="13">
        <v>6.9247677417301062E-3</v>
      </c>
      <c r="C377" s="13">
        <f t="shared" si="30"/>
        <v>5.1529141727955302E-3</v>
      </c>
      <c r="D377" s="6">
        <f t="shared" si="31"/>
        <v>2.6552524472197045E-5</v>
      </c>
      <c r="E377" s="13">
        <f t="shared" si="34"/>
        <v>-7.3949598754242942E-3</v>
      </c>
      <c r="F377" s="6">
        <f t="shared" si="35"/>
        <v>4.9655086208854323E-5</v>
      </c>
      <c r="G377" s="14">
        <f t="shared" si="32"/>
        <v>3.6163375124900843</v>
      </c>
      <c r="H377" s="17">
        <v>3.3999999999999998E-3</v>
      </c>
      <c r="I377" s="13">
        <f t="shared" si="33"/>
        <v>7.0466365174354159E-3</v>
      </c>
    </row>
    <row r="378" spans="1:9" hidden="1" outlineLevel="1" x14ac:dyDescent="0.3">
      <c r="A378" s="12" t="s">
        <v>385</v>
      </c>
      <c r="B378" s="13">
        <v>-2.1217233128541135E-3</v>
      </c>
      <c r="C378" s="13">
        <f t="shared" si="30"/>
        <v>-3.8935768817886891E-3</v>
      </c>
      <c r="D378" s="6">
        <f t="shared" si="31"/>
        <v>1.5159940934399332E-5</v>
      </c>
      <c r="E378" s="13">
        <f t="shared" si="34"/>
        <v>5.1529141727955302E-3</v>
      </c>
      <c r="F378" s="6">
        <f t="shared" si="35"/>
        <v>1.3945032070815494E-5</v>
      </c>
      <c r="G378" s="14">
        <f t="shared" si="32"/>
        <v>4.1079449013003249</v>
      </c>
      <c r="H378" s="17">
        <v>3.3999999999999998E-3</v>
      </c>
      <c r="I378" s="13">
        <f t="shared" si="33"/>
        <v>3.7343047640512007E-3</v>
      </c>
    </row>
    <row r="379" spans="1:9" hidden="1" outlineLevel="1" x14ac:dyDescent="0.3">
      <c r="A379" s="12" t="s">
        <v>386</v>
      </c>
      <c r="B379" s="13">
        <v>4.6197808432500778E-3</v>
      </c>
      <c r="C379" s="13">
        <f t="shared" si="30"/>
        <v>2.8479272743155018E-3</v>
      </c>
      <c r="D379" s="6">
        <f t="shared" si="31"/>
        <v>8.1106897597901241E-6</v>
      </c>
      <c r="E379" s="13">
        <f t="shared" si="34"/>
        <v>-3.8935768817886891E-3</v>
      </c>
      <c r="F379" s="6">
        <f t="shared" si="35"/>
        <v>1.8949528784659706E-5</v>
      </c>
      <c r="G379" s="14">
        <f t="shared" si="32"/>
        <v>4.0833863725306543</v>
      </c>
      <c r="H379" s="17">
        <v>6.0000000000000001E-3</v>
      </c>
      <c r="I379" s="13">
        <f t="shared" si="33"/>
        <v>4.3531056482308938E-3</v>
      </c>
    </row>
    <row r="380" spans="1:9" hidden="1" outlineLevel="1" x14ac:dyDescent="0.3">
      <c r="A380" s="12" t="s">
        <v>387</v>
      </c>
      <c r="B380" s="13">
        <v>-1.0212924684882992E-3</v>
      </c>
      <c r="C380" s="13">
        <f t="shared" si="30"/>
        <v>-2.793146037422875E-3</v>
      </c>
      <c r="D380" s="6">
        <f t="shared" si="31"/>
        <v>7.801664786371109E-6</v>
      </c>
      <c r="E380" s="13">
        <f t="shared" si="34"/>
        <v>2.8479272743155018E-3</v>
      </c>
      <c r="F380" s="6">
        <f t="shared" si="35"/>
        <v>3.1603190628671284E-5</v>
      </c>
      <c r="G380" s="14">
        <f t="shared" si="32"/>
        <v>4.1272489709940468</v>
      </c>
      <c r="H380" s="17">
        <v>5.7000000000000002E-3</v>
      </c>
      <c r="I380" s="13">
        <f t="shared" si="33"/>
        <v>5.6216715155433337E-3</v>
      </c>
    </row>
    <row r="381" spans="1:9" hidden="1" outlineLevel="1" x14ac:dyDescent="0.3">
      <c r="A381" s="12" t="s">
        <v>388</v>
      </c>
      <c r="B381" s="13">
        <v>3.0320048465273621E-3</v>
      </c>
      <c r="C381" s="13">
        <f t="shared" si="30"/>
        <v>1.2601512775927864E-3</v>
      </c>
      <c r="D381" s="6">
        <f t="shared" si="31"/>
        <v>1.5879812424187318E-6</v>
      </c>
      <c r="E381" s="13">
        <f t="shared" si="34"/>
        <v>-2.793146037422875E-3</v>
      </c>
      <c r="F381" s="6">
        <f t="shared" si="35"/>
        <v>3.4073492004564996E-5</v>
      </c>
      <c r="G381" s="14">
        <f t="shared" si="32"/>
        <v>4.46535492763027</v>
      </c>
      <c r="H381" s="17">
        <v>4.4000000000000003E-3</v>
      </c>
      <c r="I381" s="13">
        <f t="shared" si="33"/>
        <v>5.8372503804929423E-3</v>
      </c>
    </row>
    <row r="382" spans="1:9" hidden="1" outlineLevel="1" x14ac:dyDescent="0.3">
      <c r="A382" s="12" t="s">
        <v>389</v>
      </c>
      <c r="B382" s="13">
        <v>-5.1886967595739491E-4</v>
      </c>
      <c r="C382" s="13">
        <f t="shared" si="30"/>
        <v>-2.2907232448919706E-3</v>
      </c>
      <c r="D382" s="6">
        <f t="shared" si="31"/>
        <v>5.2474129846883994E-6</v>
      </c>
      <c r="E382" s="13">
        <f t="shared" si="34"/>
        <v>1.2601512775927864E-3</v>
      </c>
      <c r="F382" s="6">
        <f t="shared" si="35"/>
        <v>1.7058883572105616E-5</v>
      </c>
      <c r="G382" s="14">
        <f t="shared" si="32"/>
        <v>3.8675344694261087</v>
      </c>
      <c r="H382" s="17">
        <v>8.0000000000000002E-3</v>
      </c>
      <c r="I382" s="13">
        <f t="shared" si="33"/>
        <v>4.1302401349201977E-3</v>
      </c>
    </row>
    <row r="383" spans="1:9" hidden="1" outlineLevel="1" x14ac:dyDescent="0.3">
      <c r="A383" s="12" t="s">
        <v>390</v>
      </c>
      <c r="B383" s="13">
        <v>2.4759068135149433E-4</v>
      </c>
      <c r="C383" s="13">
        <f t="shared" si="30"/>
        <v>-1.5242628875830814E-3</v>
      </c>
      <c r="D383" s="6">
        <f t="shared" si="31"/>
        <v>2.3233773504631134E-6</v>
      </c>
      <c r="E383" s="13">
        <f t="shared" si="34"/>
        <v>-2.2907232448919706E-3</v>
      </c>
      <c r="F383" s="6">
        <f t="shared" si="35"/>
        <v>5.6893016623922879E-5</v>
      </c>
      <c r="G383" s="14">
        <f t="shared" si="32"/>
        <v>4.2448273732029023</v>
      </c>
      <c r="H383" s="17">
        <v>5.4999999999999997E-3</v>
      </c>
      <c r="I383" s="13">
        <f t="shared" si="33"/>
        <v>7.5427459604525248E-3</v>
      </c>
    </row>
    <row r="384" spans="1:9" hidden="1" outlineLevel="1" x14ac:dyDescent="0.3">
      <c r="A384" s="12" t="s">
        <v>391</v>
      </c>
      <c r="B384" s="13">
        <v>2.1494600593512554E-3</v>
      </c>
      <c r="C384" s="13">
        <f t="shared" si="30"/>
        <v>3.7760649041667965E-4</v>
      </c>
      <c r="D384" s="6">
        <f t="shared" si="31"/>
        <v>1.4258666160480198E-7</v>
      </c>
      <c r="E384" s="13">
        <f t="shared" si="34"/>
        <v>-1.5242628875830814E-3</v>
      </c>
      <c r="F384" s="6">
        <f t="shared" si="35"/>
        <v>2.8279385937879262E-5</v>
      </c>
      <c r="G384" s="14">
        <f t="shared" si="32"/>
        <v>4.4586509188083001</v>
      </c>
      <c r="H384" s="17">
        <v>4.5999999999999999E-3</v>
      </c>
      <c r="I384" s="13">
        <f t="shared" si="33"/>
        <v>5.3178365843526317E-3</v>
      </c>
    </row>
    <row r="385" spans="1:9" hidden="1" outlineLevel="1" x14ac:dyDescent="0.3">
      <c r="A385" s="12" t="s">
        <v>392</v>
      </c>
      <c r="B385" s="13">
        <v>1.3082661965289288E-2</v>
      </c>
      <c r="C385" s="13">
        <f t="shared" si="30"/>
        <v>1.1310808396354713E-2</v>
      </c>
      <c r="D385" s="6">
        <f t="shared" si="31"/>
        <v>1.2793438657904827E-4</v>
      </c>
      <c r="E385" s="13">
        <f t="shared" si="34"/>
        <v>3.7760649041667965E-4</v>
      </c>
      <c r="F385" s="6">
        <f t="shared" si="35"/>
        <v>1.7692258390887973E-5</v>
      </c>
      <c r="G385" s="14">
        <f t="shared" si="32"/>
        <v>2.4234570286714723</v>
      </c>
      <c r="H385" s="17">
        <v>6.0000000000000001E-3</v>
      </c>
      <c r="I385" s="13">
        <f t="shared" si="33"/>
        <v>4.2062166362288062E-3</v>
      </c>
    </row>
    <row r="386" spans="1:9" hidden="1" outlineLevel="1" x14ac:dyDescent="0.3">
      <c r="A386" s="12" t="s">
        <v>393</v>
      </c>
      <c r="B386" s="13">
        <v>-2.3189552537150886E-3</v>
      </c>
      <c r="C386" s="13">
        <f t="shared" si="30"/>
        <v>-4.0908088226496641E-3</v>
      </c>
      <c r="D386" s="6">
        <f t="shared" si="31"/>
        <v>1.6734716823468333E-5</v>
      </c>
      <c r="E386" s="13">
        <f t="shared" si="34"/>
        <v>1.1310808396354713E-2</v>
      </c>
      <c r="F386" s="6">
        <f t="shared" si="35"/>
        <v>4.3373318670792878E-5</v>
      </c>
      <c r="G386" s="14">
        <f t="shared" si="32"/>
        <v>3.9595747971273054</v>
      </c>
      <c r="H386" s="17">
        <v>3.0000000000000001E-3</v>
      </c>
      <c r="I386" s="13">
        <f t="shared" si="33"/>
        <v>6.5858422901549103E-3</v>
      </c>
    </row>
    <row r="387" spans="1:9" hidden="1" outlineLevel="1" x14ac:dyDescent="0.3">
      <c r="A387" s="12" t="s">
        <v>394</v>
      </c>
      <c r="B387" s="13">
        <v>2.0554003397846529E-3</v>
      </c>
      <c r="C387" s="13">
        <f t="shared" si="30"/>
        <v>2.835467708500771E-4</v>
      </c>
      <c r="D387" s="6">
        <f t="shared" si="31"/>
        <v>8.0398771259506127E-8</v>
      </c>
      <c r="E387" s="13">
        <f t="shared" si="34"/>
        <v>-4.0908088226496641E-3</v>
      </c>
      <c r="F387" s="6">
        <f t="shared" si="35"/>
        <v>1.7002920424468025E-5</v>
      </c>
      <c r="G387" s="14">
        <f t="shared" si="32"/>
        <v>3.7903639681215164</v>
      </c>
      <c r="H387" s="17">
        <v>8.9999999999999993E-3</v>
      </c>
      <c r="I387" s="13">
        <f t="shared" si="33"/>
        <v>4.1234597638958505E-3</v>
      </c>
    </row>
    <row r="388" spans="1:9" hidden="1" outlineLevel="1" x14ac:dyDescent="0.3">
      <c r="A388" s="12" t="s">
        <v>395</v>
      </c>
      <c r="B388" s="13">
        <v>3.408532492651785E-3</v>
      </c>
      <c r="C388" s="13">
        <f t="shared" si="30"/>
        <v>1.6366789237172092E-3</v>
      </c>
      <c r="D388" s="6">
        <f t="shared" si="31"/>
        <v>2.6787178993401224E-6</v>
      </c>
      <c r="E388" s="13">
        <f t="shared" si="34"/>
        <v>2.835467708500771E-4</v>
      </c>
      <c r="F388" s="6">
        <f t="shared" si="35"/>
        <v>6.0619443330327225E-5</v>
      </c>
      <c r="G388" s="14">
        <f t="shared" si="32"/>
        <v>3.9750069489844755</v>
      </c>
      <c r="H388" s="17">
        <v>7.3000000000000001E-3</v>
      </c>
      <c r="I388" s="13">
        <f t="shared" si="33"/>
        <v>7.7858489152003987E-3</v>
      </c>
    </row>
    <row r="389" spans="1:9" hidden="1" outlineLevel="1" x14ac:dyDescent="0.3">
      <c r="A389" s="12" t="s">
        <v>396</v>
      </c>
      <c r="B389" s="13">
        <v>1.8947470908542304E-3</v>
      </c>
      <c r="C389" s="13">
        <f t="shared" si="30"/>
        <v>1.2289352191965463E-4</v>
      </c>
      <c r="D389" s="6">
        <f t="shared" si="31"/>
        <v>1.5102817729816635E-8</v>
      </c>
      <c r="E389" s="13">
        <f t="shared" si="34"/>
        <v>1.6366789237172092E-3</v>
      </c>
      <c r="F389" s="6">
        <f t="shared" si="35"/>
        <v>4.2957057593247407E-5</v>
      </c>
      <c r="G389" s="14">
        <f t="shared" si="32"/>
        <v>4.855896091333129</v>
      </c>
      <c r="H389" s="17">
        <v>3.0999999999999999E-3</v>
      </c>
      <c r="I389" s="13">
        <f t="shared" si="33"/>
        <v>6.5541633785897802E-3</v>
      </c>
    </row>
    <row r="390" spans="1:9" hidden="1" outlineLevel="1" x14ac:dyDescent="0.3">
      <c r="A390" s="12" t="s">
        <v>397</v>
      </c>
      <c r="B390" s="13">
        <v>-8.1760951095064937E-3</v>
      </c>
      <c r="C390" s="13">
        <f t="shared" si="30"/>
        <v>-9.9479486784410688E-3</v>
      </c>
      <c r="D390" s="6">
        <f t="shared" si="31"/>
        <v>9.8961682908897404E-5</v>
      </c>
      <c r="E390" s="13">
        <f t="shared" si="34"/>
        <v>1.2289352191965463E-4</v>
      </c>
      <c r="F390" s="6">
        <f t="shared" si="35"/>
        <v>8.4384246739500546E-6</v>
      </c>
      <c r="G390" s="14">
        <f t="shared" si="32"/>
        <v>3.1866659086651685</v>
      </c>
      <c r="H390" s="17">
        <v>9.4000000000000004E-3</v>
      </c>
      <c r="I390" s="13">
        <f t="shared" si="33"/>
        <v>2.9048966718198525E-3</v>
      </c>
    </row>
    <row r="391" spans="1:9" hidden="1" outlineLevel="1" x14ac:dyDescent="0.3">
      <c r="A391" s="12" t="s">
        <v>398</v>
      </c>
      <c r="B391" s="13">
        <v>-5.6673939230798909E-3</v>
      </c>
      <c r="C391" s="13">
        <f t="shared" si="30"/>
        <v>-7.4392474920144669E-3</v>
      </c>
      <c r="D391" s="6">
        <f t="shared" si="31"/>
        <v>5.5342403247443534E-5</v>
      </c>
      <c r="E391" s="13">
        <f t="shared" si="34"/>
        <v>-9.9479486784410688E-3</v>
      </c>
      <c r="F391" s="6">
        <f t="shared" si="35"/>
        <v>1.1860817929386566E-4</v>
      </c>
      <c r="G391" s="14">
        <f t="shared" si="32"/>
        <v>3.4805588329811941</v>
      </c>
      <c r="H391" s="17">
        <v>7.4000000000000003E-3</v>
      </c>
      <c r="I391" s="13">
        <f t="shared" si="33"/>
        <v>1.0890738234567281E-2</v>
      </c>
    </row>
    <row r="392" spans="1:9" hidden="1" outlineLevel="1" x14ac:dyDescent="0.3">
      <c r="A392" s="12" t="s">
        <v>399</v>
      </c>
      <c r="B392" s="13">
        <v>-1.6001087558968664E-3</v>
      </c>
      <c r="C392" s="13">
        <f t="shared" si="30"/>
        <v>-3.3719623248314422E-3</v>
      </c>
      <c r="D392" s="6">
        <f t="shared" si="31"/>
        <v>1.1370129920082664E-5</v>
      </c>
      <c r="E392" s="13">
        <f t="shared" si="34"/>
        <v>-7.4392474920144669E-3</v>
      </c>
      <c r="F392" s="6">
        <f t="shared" si="35"/>
        <v>7.3913830027659894E-5</v>
      </c>
      <c r="G392" s="14">
        <f t="shared" si="32"/>
        <v>3.6644671904663406</v>
      </c>
      <c r="H392" s="17">
        <v>9.5999999999999992E-3</v>
      </c>
      <c r="I392" s="13">
        <f t="shared" si="33"/>
        <v>8.5973152802290495E-3</v>
      </c>
    </row>
    <row r="393" spans="1:9" hidden="1" outlineLevel="1" x14ac:dyDescent="0.3">
      <c r="A393" s="12" t="s">
        <v>400</v>
      </c>
      <c r="B393" s="13">
        <v>1.5706983769908679E-2</v>
      </c>
      <c r="C393" s="13">
        <f t="shared" si="30"/>
        <v>1.3935130200974104E-2</v>
      </c>
      <c r="D393" s="6">
        <f t="shared" si="31"/>
        <v>1.9418785371810057E-4</v>
      </c>
      <c r="E393" s="13">
        <f t="shared" si="34"/>
        <v>-3.3719623248314422E-3</v>
      </c>
      <c r="F393" s="6">
        <f t="shared" si="35"/>
        <v>8.2718975162038186E-5</v>
      </c>
      <c r="G393" s="14">
        <f t="shared" si="32"/>
        <v>2.4640966850195931</v>
      </c>
      <c r="H393" s="17">
        <v>8.3000000000000001E-3</v>
      </c>
      <c r="I393" s="13">
        <f t="shared" si="33"/>
        <v>9.0949972601446216E-3</v>
      </c>
    </row>
    <row r="394" spans="1:9" hidden="1" outlineLevel="1" x14ac:dyDescent="0.3">
      <c r="A394" s="12" t="s">
        <v>401</v>
      </c>
      <c r="B394" s="13">
        <v>-4.9990004203961692E-3</v>
      </c>
      <c r="C394" s="13">
        <f t="shared" si="30"/>
        <v>-6.7708539893307452E-3</v>
      </c>
      <c r="D394" s="6">
        <f t="shared" si="31"/>
        <v>4.5844463744836067E-5</v>
      </c>
      <c r="E394" s="13">
        <f t="shared" si="34"/>
        <v>1.3935130200974104E-2</v>
      </c>
      <c r="F394" s="6">
        <f t="shared" si="35"/>
        <v>7.5523969336575513E-5</v>
      </c>
      <c r="G394" s="14">
        <f t="shared" si="32"/>
        <v>2.7662977196594634</v>
      </c>
      <c r="H394" s="17">
        <v>2.41E-2</v>
      </c>
      <c r="I394" s="13">
        <f t="shared" si="33"/>
        <v>8.6904527693656749E-3</v>
      </c>
    </row>
    <row r="395" spans="1:9" hidden="1" outlineLevel="1" x14ac:dyDescent="0.3">
      <c r="A395" s="12" t="s">
        <v>402</v>
      </c>
      <c r="B395" s="13">
        <v>-1.9833994389585063E-2</v>
      </c>
      <c r="C395" s="13">
        <f t="shared" si="30"/>
        <v>-2.160584795851964E-2</v>
      </c>
      <c r="D395" s="6">
        <f t="shared" si="31"/>
        <v>4.6681266600666729E-4</v>
      </c>
      <c r="E395" s="13">
        <f t="shared" si="34"/>
        <v>-6.7708539893307452E-3</v>
      </c>
      <c r="F395" s="6">
        <f t="shared" si="35"/>
        <v>4.371131464854177E-4</v>
      </c>
      <c r="G395" s="14">
        <f t="shared" si="32"/>
        <v>2.3353662671653015</v>
      </c>
      <c r="H395" s="17">
        <v>1.67E-2</v>
      </c>
      <c r="I395" s="13">
        <f t="shared" si="33"/>
        <v>2.0907251050423098E-2</v>
      </c>
    </row>
    <row r="396" spans="1:9" hidden="1" outlineLevel="1" x14ac:dyDescent="0.3">
      <c r="A396" s="12" t="s">
        <v>403</v>
      </c>
      <c r="B396" s="13">
        <v>-2.5699262529263783E-3</v>
      </c>
      <c r="C396" s="13">
        <f t="shared" si="30"/>
        <v>-4.3417798218609539E-3</v>
      </c>
      <c r="D396" s="6">
        <f t="shared" si="31"/>
        <v>1.8851052021518935E-5</v>
      </c>
      <c r="E396" s="13">
        <f t="shared" si="34"/>
        <v>-2.160584795851964E-2</v>
      </c>
      <c r="F396" s="6">
        <f t="shared" si="35"/>
        <v>3.9269419470190392E-4</v>
      </c>
      <c r="G396" s="14">
        <f t="shared" si="32"/>
        <v>3.7875021865108218</v>
      </c>
      <c r="H396" s="17">
        <v>7.7000000000000002E-3</v>
      </c>
      <c r="I396" s="13">
        <f t="shared" si="33"/>
        <v>1.9816513182240307E-2</v>
      </c>
    </row>
    <row r="397" spans="1:9" hidden="1" outlineLevel="1" x14ac:dyDescent="0.3">
      <c r="A397" s="12" t="s">
        <v>404</v>
      </c>
      <c r="B397" s="13">
        <v>-4.1289557590724439E-3</v>
      </c>
      <c r="C397" s="13">
        <f t="shared" si="30"/>
        <v>-5.9008093280070199E-3</v>
      </c>
      <c r="D397" s="6">
        <f t="shared" si="31"/>
        <v>3.4819550725494661E-5</v>
      </c>
      <c r="E397" s="13">
        <f t="shared" si="34"/>
        <v>-4.3417798218609539E-3</v>
      </c>
      <c r="F397" s="6">
        <f t="shared" si="35"/>
        <v>6.2001108192967678E-5</v>
      </c>
      <c r="G397" s="14">
        <f t="shared" si="32"/>
        <v>3.15814729685385</v>
      </c>
      <c r="H397" s="17">
        <v>1.5800000000000002E-2</v>
      </c>
      <c r="I397" s="13">
        <f t="shared" si="33"/>
        <v>7.8740782440211814E-3</v>
      </c>
    </row>
    <row r="398" spans="1:9" hidden="1" outlineLevel="1" x14ac:dyDescent="0.3">
      <c r="A398" s="12" t="s">
        <v>405</v>
      </c>
      <c r="B398" s="13">
        <v>8.0239940669199147E-4</v>
      </c>
      <c r="C398" s="13">
        <f t="shared" si="30"/>
        <v>-9.694541622425843E-4</v>
      </c>
      <c r="D398" s="6">
        <f t="shared" si="31"/>
        <v>9.3984137268947098E-7</v>
      </c>
      <c r="E398" s="13">
        <f t="shared" si="34"/>
        <v>-5.9008093280070199E-3</v>
      </c>
      <c r="F398" s="6">
        <f t="shared" si="35"/>
        <v>2.1074195148854913E-4</v>
      </c>
      <c r="G398" s="14">
        <f t="shared" si="32"/>
        <v>3.1130173135853054</v>
      </c>
      <c r="H398" s="17">
        <v>1.77E-2</v>
      </c>
      <c r="I398" s="13">
        <f t="shared" si="33"/>
        <v>1.4516953932852069E-2</v>
      </c>
    </row>
    <row r="399" spans="1:9" hidden="1" outlineLevel="1" x14ac:dyDescent="0.3">
      <c r="A399" s="12" t="s">
        <v>406</v>
      </c>
      <c r="B399" s="13">
        <v>-3.4688738068908563E-2</v>
      </c>
      <c r="C399" s="13">
        <f t="shared" si="30"/>
        <v>-3.646059163784314E-2</v>
      </c>
      <c r="D399" s="6">
        <f t="shared" si="31"/>
        <v>1.3293747425815571E-3</v>
      </c>
      <c r="E399" s="13">
        <f t="shared" si="34"/>
        <v>-9.694541622425843E-4</v>
      </c>
      <c r="F399" s="6">
        <f t="shared" si="35"/>
        <v>2.1721765481348668E-4</v>
      </c>
      <c r="G399" s="14">
        <f t="shared" si="32"/>
        <v>1.786180872708742</v>
      </c>
      <c r="H399" s="17">
        <v>2.7199999999999998E-2</v>
      </c>
      <c r="I399" s="13">
        <f t="shared" si="33"/>
        <v>1.4738305696839331E-2</v>
      </c>
    </row>
    <row r="400" spans="1:9" hidden="1" outlineLevel="1" x14ac:dyDescent="0.3">
      <c r="A400" s="12" t="s">
        <v>407</v>
      </c>
      <c r="B400" s="13">
        <v>1.1373518321947313E-2</v>
      </c>
      <c r="C400" s="13">
        <f t="shared" si="30"/>
        <v>9.6016647530127383E-3</v>
      </c>
      <c r="D400" s="6">
        <f t="shared" si="31"/>
        <v>9.2191966029247168E-5</v>
      </c>
      <c r="E400" s="13">
        <f t="shared" si="34"/>
        <v>-3.646059163784314E-2</v>
      </c>
      <c r="F400" s="6">
        <f t="shared" si="35"/>
        <v>9.9496945227568116E-4</v>
      </c>
      <c r="G400" s="14">
        <f t="shared" si="32"/>
        <v>3.2162733956660512</v>
      </c>
      <c r="H400" s="17">
        <v>1.06E-2</v>
      </c>
      <c r="I400" s="13">
        <f t="shared" si="33"/>
        <v>3.1543136373475625E-2</v>
      </c>
    </row>
    <row r="401" spans="1:9" hidden="1" outlineLevel="1" x14ac:dyDescent="0.3">
      <c r="A401" s="12" t="s">
        <v>408</v>
      </c>
      <c r="B401" s="13">
        <v>1.1269905045258597E-2</v>
      </c>
      <c r="C401" s="13">
        <f t="shared" si="30"/>
        <v>9.4980514763240223E-3</v>
      </c>
      <c r="D401" s="6">
        <f t="shared" si="31"/>
        <v>9.0212981846900939E-5</v>
      </c>
      <c r="E401" s="13">
        <f t="shared" si="34"/>
        <v>9.6016647530127383E-3</v>
      </c>
      <c r="F401" s="6">
        <f t="shared" si="35"/>
        <v>9.9869059049311151E-5</v>
      </c>
      <c r="G401" s="14">
        <f t="shared" si="32"/>
        <v>3.2067315421202562</v>
      </c>
      <c r="H401" s="17">
        <v>1.14E-2</v>
      </c>
      <c r="I401" s="13">
        <f t="shared" si="33"/>
        <v>9.9934508078696801E-3</v>
      </c>
    </row>
    <row r="402" spans="1:9" hidden="1" outlineLevel="1" x14ac:dyDescent="0.3">
      <c r="A402" s="12" t="s">
        <v>409</v>
      </c>
      <c r="B402" s="13">
        <v>9.6564407304481799E-3</v>
      </c>
      <c r="C402" s="13">
        <f t="shared" si="30"/>
        <v>7.8845871615136048E-3</v>
      </c>
      <c r="D402" s="6">
        <f t="shared" si="31"/>
        <v>6.2166714707505161E-5</v>
      </c>
      <c r="E402" s="13">
        <f t="shared" si="34"/>
        <v>9.4980514763240223E-3</v>
      </c>
      <c r="F402" s="6">
        <f t="shared" si="35"/>
        <v>1.1242486089658883E-4</v>
      </c>
      <c r="G402" s="14">
        <f t="shared" si="32"/>
        <v>3.3883946106411611</v>
      </c>
      <c r="H402" s="17">
        <v>9.5999999999999992E-3</v>
      </c>
      <c r="I402" s="13">
        <f t="shared" si="33"/>
        <v>1.0603059034853519E-2</v>
      </c>
    </row>
    <row r="403" spans="1:9" hidden="1" outlineLevel="1" x14ac:dyDescent="0.3">
      <c r="A403" s="12" t="s">
        <v>410</v>
      </c>
      <c r="B403" s="13">
        <v>-1.040715551136677E-2</v>
      </c>
      <c r="C403" s="13">
        <f t="shared" ref="C403:C466" si="36">B403-B$8</f>
        <v>-1.2179009080301345E-2</v>
      </c>
      <c r="D403" s="6">
        <f t="shared" ref="D403:D466" si="37">C403^2</f>
        <v>1.4832826217806261E-4</v>
      </c>
      <c r="E403" s="13">
        <f t="shared" si="34"/>
        <v>7.8845871615136048E-3</v>
      </c>
      <c r="F403" s="6">
        <f t="shared" si="35"/>
        <v>8.156495888008618E-5</v>
      </c>
      <c r="G403" s="14">
        <f t="shared" ref="G403:G466" si="38">IFERROR(LN(_xlfn.GAMMA((B$14+1)/2)/(H403*SQRT(B$14*PI())*_xlfn.GAMMA(B$14/2))*(1 + D403/(H403^2*B$14))^(-(B$14+1)/2)),-10000)</f>
        <v>2.9644734375008777</v>
      </c>
      <c r="H403" s="17">
        <v>1.43E-2</v>
      </c>
      <c r="I403" s="13">
        <f t="shared" ref="I403:I466" si="39">SQRT(F403)</f>
        <v>9.0313320656526738E-3</v>
      </c>
    </row>
    <row r="404" spans="1:9" hidden="1" outlineLevel="1" x14ac:dyDescent="0.3">
      <c r="A404" s="12" t="s">
        <v>411</v>
      </c>
      <c r="B404" s="13">
        <v>-1.4679366039714238E-2</v>
      </c>
      <c r="C404" s="13">
        <f t="shared" si="36"/>
        <v>-1.6451219608648815E-2</v>
      </c>
      <c r="D404" s="6">
        <f t="shared" si="37"/>
        <v>2.7064262661199127E-4</v>
      </c>
      <c r="E404" s="13">
        <f t="shared" ref="E404:E467" si="40">C403</f>
        <v>-1.2179009080301345E-2</v>
      </c>
      <c r="F404" s="6">
        <f t="shared" ref="F404:F467" si="41">EXP(B$9 + B$10*ABS(E404/SQRT(H403^2)) + B$11*E404/SQRT(H403^2) + B$12*LN(H403^2))</f>
        <v>2.2952889109665258E-4</v>
      </c>
      <c r="G404" s="14">
        <f t="shared" si="38"/>
        <v>2.6676049083291056</v>
      </c>
      <c r="H404" s="17">
        <v>1.44E-2</v>
      </c>
      <c r="I404" s="13">
        <f t="shared" si="39"/>
        <v>1.5150210925813956E-2</v>
      </c>
    </row>
    <row r="405" spans="1:9" hidden="1" outlineLevel="1" x14ac:dyDescent="0.3">
      <c r="A405" s="12" t="s">
        <v>412</v>
      </c>
      <c r="B405" s="13">
        <v>1.0761914548594988E-2</v>
      </c>
      <c r="C405" s="13">
        <f t="shared" si="36"/>
        <v>8.9900609796604129E-3</v>
      </c>
      <c r="D405" s="6">
        <f t="shared" si="37"/>
        <v>8.0821196418012745E-5</v>
      </c>
      <c r="E405" s="13">
        <f t="shared" si="40"/>
        <v>-1.6451219608648815E-2</v>
      </c>
      <c r="F405" s="6">
        <f t="shared" si="41"/>
        <v>2.7401081518724175E-4</v>
      </c>
      <c r="G405" s="14">
        <f t="shared" si="38"/>
        <v>3.2907136242369153</v>
      </c>
      <c r="H405" s="17">
        <v>9.1999999999999998E-3</v>
      </c>
      <c r="I405" s="13">
        <f t="shared" si="39"/>
        <v>1.6553272038701043E-2</v>
      </c>
    </row>
    <row r="406" spans="1:9" hidden="1" outlineLevel="1" x14ac:dyDescent="0.3">
      <c r="A406" s="12" t="s">
        <v>413</v>
      </c>
      <c r="B406" s="13">
        <v>-4.4900619699970116E-3</v>
      </c>
      <c r="C406" s="13">
        <f t="shared" si="36"/>
        <v>-6.2619155389315876E-3</v>
      </c>
      <c r="D406" s="6">
        <f t="shared" si="37"/>
        <v>3.9211586216712876E-5</v>
      </c>
      <c r="E406" s="13">
        <f t="shared" si="40"/>
        <v>8.9900609796604129E-3</v>
      </c>
      <c r="F406" s="6">
        <f t="shared" si="41"/>
        <v>7.8067584599144683E-5</v>
      </c>
      <c r="G406" s="14">
        <f t="shared" si="38"/>
        <v>3.651515680624235</v>
      </c>
      <c r="H406" s="17">
        <v>6.4999999999999997E-3</v>
      </c>
      <c r="I406" s="13">
        <f t="shared" si="39"/>
        <v>8.8355862623339648E-3</v>
      </c>
    </row>
    <row r="407" spans="1:9" hidden="1" outlineLevel="1" x14ac:dyDescent="0.3">
      <c r="A407" s="12" t="s">
        <v>414</v>
      </c>
      <c r="B407" s="13">
        <v>-1.5938830654652469E-2</v>
      </c>
      <c r="C407" s="13">
        <f t="shared" si="36"/>
        <v>-1.7710684223587046E-2</v>
      </c>
      <c r="D407" s="6">
        <f t="shared" si="37"/>
        <v>3.1366833566761509E-4</v>
      </c>
      <c r="E407" s="13">
        <f t="shared" si="40"/>
        <v>-6.2619155389315876E-3</v>
      </c>
      <c r="F407" s="6">
        <f t="shared" si="41"/>
        <v>5.6774271969184663E-5</v>
      </c>
      <c r="G407" s="14">
        <f t="shared" si="38"/>
        <v>2.5394566580772597</v>
      </c>
      <c r="H407" s="17">
        <v>1.38E-2</v>
      </c>
      <c r="I407" s="13">
        <f t="shared" si="39"/>
        <v>7.5348704016183756E-3</v>
      </c>
    </row>
    <row r="408" spans="1:9" hidden="1" outlineLevel="1" x14ac:dyDescent="0.3">
      <c r="A408" s="12" t="s">
        <v>415</v>
      </c>
      <c r="B408" s="13">
        <v>1.143771386161169E-3</v>
      </c>
      <c r="C408" s="13">
        <f t="shared" si="36"/>
        <v>-6.2808218277340673E-4</v>
      </c>
      <c r="D408" s="6">
        <f t="shared" si="37"/>
        <v>3.9448722831740711E-7</v>
      </c>
      <c r="E408" s="13">
        <f t="shared" si="40"/>
        <v>-1.7710684223587046E-2</v>
      </c>
      <c r="F408" s="6">
        <f t="shared" si="41"/>
        <v>2.7422890614396363E-4</v>
      </c>
      <c r="G408" s="14">
        <f t="shared" si="38"/>
        <v>3.9307111024780528</v>
      </c>
      <c r="H408" s="17">
        <v>7.7999999999999996E-3</v>
      </c>
      <c r="I408" s="13">
        <f t="shared" si="39"/>
        <v>1.6559858276687142E-2</v>
      </c>
    </row>
    <row r="409" spans="1:9" hidden="1" outlineLevel="1" x14ac:dyDescent="0.3">
      <c r="A409" s="12" t="s">
        <v>416</v>
      </c>
      <c r="B409" s="13">
        <v>-3.8912801096428434E-3</v>
      </c>
      <c r="C409" s="13">
        <f t="shared" si="36"/>
        <v>-5.663133678577419E-3</v>
      </c>
      <c r="D409" s="6">
        <f t="shared" si="37"/>
        <v>3.2071083061437812E-5</v>
      </c>
      <c r="E409" s="13">
        <f t="shared" si="40"/>
        <v>-6.2808218277340673E-4</v>
      </c>
      <c r="F409" s="6">
        <f t="shared" si="41"/>
        <v>4.8329304646762099E-5</v>
      </c>
      <c r="G409" s="14">
        <f t="shared" si="38"/>
        <v>3.663727394417974</v>
      </c>
      <c r="H409" s="17">
        <v>7.9000000000000008E-3</v>
      </c>
      <c r="I409" s="13">
        <f t="shared" si="39"/>
        <v>6.9519281243955698E-3</v>
      </c>
    </row>
    <row r="410" spans="1:9" hidden="1" outlineLevel="1" x14ac:dyDescent="0.3">
      <c r="A410" s="12" t="s">
        <v>417</v>
      </c>
      <c r="B410" s="13">
        <v>-7.9236768270915907E-3</v>
      </c>
      <c r="C410" s="13">
        <f t="shared" si="36"/>
        <v>-9.6955303960261658E-3</v>
      </c>
      <c r="D410" s="6">
        <f t="shared" si="37"/>
        <v>9.4003309660267305E-5</v>
      </c>
      <c r="E410" s="13">
        <f t="shared" si="40"/>
        <v>-5.663133678577419E-3</v>
      </c>
      <c r="F410" s="6">
        <f t="shared" si="41"/>
        <v>7.0884130717102176E-5</v>
      </c>
      <c r="G410" s="14">
        <f t="shared" si="38"/>
        <v>3.2152632027137846</v>
      </c>
      <c r="H410" s="17">
        <v>9.9000000000000008E-3</v>
      </c>
      <c r="I410" s="13">
        <f t="shared" si="39"/>
        <v>8.4192713887308659E-3</v>
      </c>
    </row>
    <row r="411" spans="1:9" hidden="1" outlineLevel="1" x14ac:dyDescent="0.3">
      <c r="A411" s="12" t="s">
        <v>418</v>
      </c>
      <c r="B411" s="13">
        <v>2.7006247959563325E-3</v>
      </c>
      <c r="C411" s="13">
        <f t="shared" si="36"/>
        <v>9.2877122702175676E-4</v>
      </c>
      <c r="D411" s="6">
        <f t="shared" si="37"/>
        <v>8.6261599214349966E-7</v>
      </c>
      <c r="E411" s="13">
        <f t="shared" si="40"/>
        <v>-9.6955303960261658E-3</v>
      </c>
      <c r="F411" s="6">
        <f t="shared" si="41"/>
        <v>1.248610897523425E-4</v>
      </c>
      <c r="G411" s="14">
        <f t="shared" si="38"/>
        <v>4.1212278706452086</v>
      </c>
      <c r="H411" s="17">
        <v>6.4000000000000003E-3</v>
      </c>
      <c r="I411" s="13">
        <f t="shared" si="39"/>
        <v>1.1174125905516839E-2</v>
      </c>
    </row>
    <row r="412" spans="1:9" hidden="1" outlineLevel="1" x14ac:dyDescent="0.3">
      <c r="A412" s="12" t="s">
        <v>419</v>
      </c>
      <c r="B412" s="13">
        <v>-1.5255071358565861E-2</v>
      </c>
      <c r="C412" s="13">
        <f t="shared" si="36"/>
        <v>-1.7026924927500436E-2</v>
      </c>
      <c r="D412" s="6">
        <f t="shared" si="37"/>
        <v>2.8991617248673576E-4</v>
      </c>
      <c r="E412" s="13">
        <f t="shared" si="40"/>
        <v>9.2877122702175676E-4</v>
      </c>
      <c r="F412" s="6">
        <f t="shared" si="41"/>
        <v>3.3075836885640632E-5</v>
      </c>
      <c r="G412" s="14">
        <f t="shared" si="38"/>
        <v>2.6122058003401221</v>
      </c>
      <c r="H412" s="17">
        <v>1.41E-2</v>
      </c>
      <c r="I412" s="13">
        <f t="shared" si="39"/>
        <v>5.7511596122556564E-3</v>
      </c>
    </row>
    <row r="413" spans="1:9" hidden="1" outlineLevel="1" x14ac:dyDescent="0.3">
      <c r="A413" s="12" t="s">
        <v>420</v>
      </c>
      <c r="B413" s="13">
        <v>-1.6249325316094562E-2</v>
      </c>
      <c r="C413" s="13">
        <f t="shared" si="36"/>
        <v>-1.8021178885029139E-2</v>
      </c>
      <c r="D413" s="6">
        <f t="shared" si="37"/>
        <v>3.247628884062201E-4</v>
      </c>
      <c r="E413" s="13">
        <f t="shared" si="40"/>
        <v>-1.7026924927500436E-2</v>
      </c>
      <c r="F413" s="6">
        <f t="shared" si="41"/>
        <v>2.7341026716509303E-4</v>
      </c>
      <c r="G413" s="14">
        <f t="shared" si="38"/>
        <v>2.4397342831175748</v>
      </c>
      <c r="H413" s="17">
        <v>1.2699999999999999E-2</v>
      </c>
      <c r="I413" s="13">
        <f t="shared" si="39"/>
        <v>1.6535122230122552E-2</v>
      </c>
    </row>
    <row r="414" spans="1:9" hidden="1" outlineLevel="1" x14ac:dyDescent="0.3">
      <c r="A414" s="12" t="s">
        <v>421</v>
      </c>
      <c r="B414" s="13">
        <v>2.6125062027286029E-2</v>
      </c>
      <c r="C414" s="13">
        <f t="shared" si="36"/>
        <v>2.4353208458351452E-2</v>
      </c>
      <c r="D414" s="6">
        <f t="shared" si="37"/>
        <v>5.9307876221592073E-4</v>
      </c>
      <c r="E414" s="13">
        <f t="shared" si="40"/>
        <v>-1.8021178885029139E-2</v>
      </c>
      <c r="F414" s="6">
        <f t="shared" si="41"/>
        <v>2.5384892274453674E-4</v>
      </c>
      <c r="G414" s="14">
        <f t="shared" si="38"/>
        <v>1.9523206003314377</v>
      </c>
      <c r="H414" s="17">
        <v>1.49E-2</v>
      </c>
      <c r="I414" s="13">
        <f t="shared" si="39"/>
        <v>1.5932637030464755E-2</v>
      </c>
    </row>
    <row r="415" spans="1:9" hidden="1" outlineLevel="1" x14ac:dyDescent="0.3">
      <c r="A415" s="12" t="s">
        <v>422</v>
      </c>
      <c r="B415" s="13">
        <v>6.4042171925757715E-3</v>
      </c>
      <c r="C415" s="13">
        <f t="shared" si="36"/>
        <v>4.6323636236411956E-3</v>
      </c>
      <c r="D415" s="6">
        <f t="shared" si="37"/>
        <v>2.1458792741634188E-5</v>
      </c>
      <c r="E415" s="13">
        <f t="shared" si="40"/>
        <v>2.4353208458351452E-2</v>
      </c>
      <c r="F415" s="6">
        <f t="shared" si="41"/>
        <v>2.2095068910109265E-4</v>
      </c>
      <c r="G415" s="14">
        <f t="shared" si="38"/>
        <v>3.3729752946261127</v>
      </c>
      <c r="H415" s="17">
        <v>1.2800000000000001E-2</v>
      </c>
      <c r="I415" s="13">
        <f t="shared" si="39"/>
        <v>1.4864410149787063E-2</v>
      </c>
    </row>
    <row r="416" spans="1:9" hidden="1" outlineLevel="1" x14ac:dyDescent="0.3">
      <c r="A416" s="12" t="s">
        <v>423</v>
      </c>
      <c r="B416" s="13">
        <v>5.2754938844509743E-3</v>
      </c>
      <c r="C416" s="13">
        <f t="shared" si="36"/>
        <v>3.5036403155163983E-3</v>
      </c>
      <c r="D416" s="6">
        <f t="shared" si="37"/>
        <v>1.2275495460511846E-5</v>
      </c>
      <c r="E416" s="13">
        <f t="shared" si="40"/>
        <v>4.6323636236411956E-3</v>
      </c>
      <c r="F416" s="6">
        <f t="shared" si="41"/>
        <v>1.2533651938694942E-4</v>
      </c>
      <c r="G416" s="14">
        <f t="shared" si="38"/>
        <v>3.874231077768667</v>
      </c>
      <c r="H416" s="17">
        <v>7.4000000000000003E-3</v>
      </c>
      <c r="I416" s="13">
        <f t="shared" si="39"/>
        <v>1.1195379376642375E-2</v>
      </c>
    </row>
    <row r="417" spans="1:9" hidden="1" outlineLevel="1" x14ac:dyDescent="0.3">
      <c r="A417" s="12" t="s">
        <v>424</v>
      </c>
      <c r="B417" s="13">
        <v>1.6480759022110936E-2</v>
      </c>
      <c r="C417" s="13">
        <f t="shared" si="36"/>
        <v>1.4708905453176361E-2</v>
      </c>
      <c r="D417" s="6">
        <f t="shared" si="37"/>
        <v>2.1635189963048126E-4</v>
      </c>
      <c r="E417" s="13">
        <f t="shared" si="40"/>
        <v>3.5036403155163983E-3</v>
      </c>
      <c r="F417" s="6">
        <f t="shared" si="41"/>
        <v>4.6588000201784771E-5</v>
      </c>
      <c r="G417" s="14">
        <f t="shared" si="38"/>
        <v>2.5388573385202058</v>
      </c>
      <c r="H417" s="17">
        <v>9.4999999999999998E-3</v>
      </c>
      <c r="I417" s="13">
        <f t="shared" si="39"/>
        <v>6.8255402864377535E-3</v>
      </c>
    </row>
    <row r="418" spans="1:9" hidden="1" outlineLevel="1" x14ac:dyDescent="0.3">
      <c r="A418" s="12" t="s">
        <v>425</v>
      </c>
      <c r="B418" s="13">
        <v>1.0416874629579452E-2</v>
      </c>
      <c r="C418" s="13">
        <f t="shared" si="36"/>
        <v>8.6450210606448773E-3</v>
      </c>
      <c r="D418" s="6">
        <f t="shared" si="37"/>
        <v>7.4736389138993473E-5</v>
      </c>
      <c r="E418" s="13">
        <f t="shared" si="40"/>
        <v>1.4708905453176361E-2</v>
      </c>
      <c r="F418" s="6">
        <f t="shared" si="41"/>
        <v>9.4177894834161579E-5</v>
      </c>
      <c r="G418" s="14">
        <f t="shared" si="38"/>
        <v>3.2268232684151172</v>
      </c>
      <c r="H418" s="17">
        <v>1.24E-2</v>
      </c>
      <c r="I418" s="13">
        <f t="shared" si="39"/>
        <v>9.7045296039613167E-3</v>
      </c>
    </row>
    <row r="419" spans="1:9" hidden="1" outlineLevel="1" x14ac:dyDescent="0.3">
      <c r="A419" s="12" t="s">
        <v>426</v>
      </c>
      <c r="B419" s="13">
        <v>-7.6698193922995734E-5</v>
      </c>
      <c r="C419" s="13">
        <f t="shared" si="36"/>
        <v>-1.8485517628575715E-3</v>
      </c>
      <c r="D419" s="6">
        <f t="shared" si="37"/>
        <v>3.4171436199638352E-6</v>
      </c>
      <c r="E419" s="13">
        <f t="shared" si="40"/>
        <v>8.6450210606448773E-3</v>
      </c>
      <c r="F419" s="6">
        <f t="shared" si="41"/>
        <v>1.2741697035408643E-4</v>
      </c>
      <c r="G419" s="14">
        <f t="shared" si="38"/>
        <v>3.4435963848834548</v>
      </c>
      <c r="H419" s="17">
        <v>1.26E-2</v>
      </c>
      <c r="I419" s="13">
        <f t="shared" si="39"/>
        <v>1.128791257735842E-2</v>
      </c>
    </row>
    <row r="420" spans="1:9" hidden="1" outlineLevel="1" x14ac:dyDescent="0.3">
      <c r="A420" s="12" t="s">
        <v>427</v>
      </c>
      <c r="B420" s="13">
        <v>-3.8231805312684136E-3</v>
      </c>
      <c r="C420" s="13">
        <f t="shared" si="36"/>
        <v>-5.5950341002029896E-3</v>
      </c>
      <c r="D420" s="6">
        <f t="shared" si="37"/>
        <v>3.1304406582434276E-5</v>
      </c>
      <c r="E420" s="13">
        <f t="shared" si="40"/>
        <v>-1.8485517628575715E-3</v>
      </c>
      <c r="F420" s="6">
        <f t="shared" si="41"/>
        <v>1.2193359212516329E-4</v>
      </c>
      <c r="G420" s="14">
        <f t="shared" si="38"/>
        <v>3.7105476394999735</v>
      </c>
      <c r="H420" s="17">
        <v>4.4999999999999997E-3</v>
      </c>
      <c r="I420" s="13">
        <f t="shared" si="39"/>
        <v>1.1042354464749051E-2</v>
      </c>
    </row>
    <row r="421" spans="1:9" hidden="1" outlineLevel="1" x14ac:dyDescent="0.3">
      <c r="A421" s="12" t="s">
        <v>428</v>
      </c>
      <c r="B421" s="13">
        <v>5.6827313777880186E-3</v>
      </c>
      <c r="C421" s="13">
        <f t="shared" si="36"/>
        <v>3.9108778088534427E-3</v>
      </c>
      <c r="D421" s="6">
        <f t="shared" si="37"/>
        <v>1.5294965235782306E-5</v>
      </c>
      <c r="E421" s="13">
        <f t="shared" si="40"/>
        <v>-5.5950341002029896E-3</v>
      </c>
      <c r="F421" s="6">
        <f t="shared" si="41"/>
        <v>3.3659019687895138E-5</v>
      </c>
      <c r="G421" s="14">
        <f t="shared" si="38"/>
        <v>4.0936663921291938</v>
      </c>
      <c r="H421" s="17">
        <v>4.7000000000000002E-3</v>
      </c>
      <c r="I421" s="13">
        <f t="shared" si="39"/>
        <v>5.8016393965753454E-3</v>
      </c>
    </row>
    <row r="422" spans="1:9" hidden="1" outlineLevel="1" x14ac:dyDescent="0.3">
      <c r="A422" s="12" t="s">
        <v>429</v>
      </c>
      <c r="B422" s="13">
        <v>-5.1772590518981967E-3</v>
      </c>
      <c r="C422" s="13">
        <f t="shared" si="36"/>
        <v>-6.9491126208327727E-3</v>
      </c>
      <c r="D422" s="6">
        <f t="shared" si="37"/>
        <v>4.829016621701733E-5</v>
      </c>
      <c r="E422" s="13">
        <f t="shared" si="40"/>
        <v>3.9108778088534427E-3</v>
      </c>
      <c r="F422" s="6">
        <f t="shared" si="41"/>
        <v>2.1786579258947586E-5</v>
      </c>
      <c r="G422" s="14">
        <f t="shared" si="38"/>
        <v>3.4303495251079497</v>
      </c>
      <c r="H422" s="17">
        <v>5.1000000000000004E-3</v>
      </c>
      <c r="I422" s="13">
        <f t="shared" si="39"/>
        <v>4.667609587245658E-3</v>
      </c>
    </row>
    <row r="423" spans="1:9" hidden="1" outlineLevel="1" x14ac:dyDescent="0.3">
      <c r="A423" s="12" t="s">
        <v>430</v>
      </c>
      <c r="B423" s="13">
        <v>6.1834987149203997E-3</v>
      </c>
      <c r="C423" s="13">
        <f t="shared" si="36"/>
        <v>4.4116451459858238E-3</v>
      </c>
      <c r="D423" s="6">
        <f t="shared" si="37"/>
        <v>1.946261289410028E-5</v>
      </c>
      <c r="E423" s="13">
        <f t="shared" si="40"/>
        <v>-6.9491126208327727E-3</v>
      </c>
      <c r="F423" s="6">
        <f t="shared" si="41"/>
        <v>4.5394823531336948E-5</v>
      </c>
      <c r="G423" s="14">
        <f t="shared" si="38"/>
        <v>3.9788695375896523</v>
      </c>
      <c r="H423" s="17">
        <v>5.1999999999999998E-3</v>
      </c>
      <c r="I423" s="13">
        <f t="shared" si="39"/>
        <v>6.7375680724826035E-3</v>
      </c>
    </row>
    <row r="424" spans="1:9" hidden="1" outlineLevel="1" x14ac:dyDescent="0.3">
      <c r="A424" s="12" t="s">
        <v>431</v>
      </c>
      <c r="B424" s="13">
        <v>1.3780924346622047E-2</v>
      </c>
      <c r="C424" s="13">
        <f t="shared" si="36"/>
        <v>1.2009070777687472E-2</v>
      </c>
      <c r="D424" s="6">
        <f t="shared" si="37"/>
        <v>1.4421778094350719E-4</v>
      </c>
      <c r="E424" s="13">
        <f t="shared" si="40"/>
        <v>4.4116451459858238E-3</v>
      </c>
      <c r="F424" s="6">
        <f t="shared" si="41"/>
        <v>2.6368141637911637E-5</v>
      </c>
      <c r="G424" s="14">
        <f t="shared" si="38"/>
        <v>2.9994652084906761</v>
      </c>
      <c r="H424" s="17">
        <v>1.26E-2</v>
      </c>
      <c r="I424" s="13">
        <f t="shared" si="39"/>
        <v>5.1349918829450584E-3</v>
      </c>
    </row>
    <row r="425" spans="1:9" hidden="1" outlineLevel="1" x14ac:dyDescent="0.3">
      <c r="A425" s="12" t="s">
        <v>432</v>
      </c>
      <c r="B425" s="13">
        <v>4.1954243155768456E-3</v>
      </c>
      <c r="C425" s="13">
        <f t="shared" si="36"/>
        <v>2.4235707466422696E-3</v>
      </c>
      <c r="D425" s="6">
        <f t="shared" si="37"/>
        <v>5.8736951639801684E-6</v>
      </c>
      <c r="E425" s="13">
        <f t="shared" si="40"/>
        <v>1.2009070777687472E-2</v>
      </c>
      <c r="F425" s="6">
        <f t="shared" si="41"/>
        <v>1.3900864144651925E-4</v>
      </c>
      <c r="G425" s="14">
        <f t="shared" si="38"/>
        <v>4.0733418404381307</v>
      </c>
      <c r="H425" s="17">
        <v>6.3E-3</v>
      </c>
      <c r="I425" s="13">
        <f t="shared" si="39"/>
        <v>1.1790192595819596E-2</v>
      </c>
    </row>
    <row r="426" spans="1:9" hidden="1" outlineLevel="1" x14ac:dyDescent="0.3">
      <c r="A426" s="12" t="s">
        <v>433</v>
      </c>
      <c r="B426" s="13">
        <v>7.9832529664708978E-3</v>
      </c>
      <c r="C426" s="13">
        <f t="shared" si="36"/>
        <v>6.2113993975363218E-3</v>
      </c>
      <c r="D426" s="6">
        <f t="shared" si="37"/>
        <v>3.8581482475714581E-5</v>
      </c>
      <c r="E426" s="13">
        <f t="shared" si="40"/>
        <v>2.4235707466422696E-3</v>
      </c>
      <c r="F426" s="6">
        <f t="shared" si="41"/>
        <v>3.3899957624064392E-5</v>
      </c>
      <c r="G426" s="14">
        <f t="shared" si="38"/>
        <v>3.1940704783002332</v>
      </c>
      <c r="H426" s="17">
        <v>1.4999999999999999E-2</v>
      </c>
      <c r="I426" s="13">
        <f t="shared" si="39"/>
        <v>5.8223670121407148E-3</v>
      </c>
    </row>
    <row r="427" spans="1:9" hidden="1" outlineLevel="1" x14ac:dyDescent="0.3">
      <c r="A427" s="12" t="s">
        <v>434</v>
      </c>
      <c r="B427" s="13">
        <v>-2.4410804850726691E-3</v>
      </c>
      <c r="C427" s="13">
        <f t="shared" si="36"/>
        <v>-4.2129340540072446E-3</v>
      </c>
      <c r="D427" s="6">
        <f t="shared" si="37"/>
        <v>1.7748813343413917E-5</v>
      </c>
      <c r="E427" s="13">
        <f t="shared" si="40"/>
        <v>6.2113993975363218E-3</v>
      </c>
      <c r="F427" s="6">
        <f t="shared" si="41"/>
        <v>1.7010481054655912E-4</v>
      </c>
      <c r="G427" s="14">
        <f t="shared" si="38"/>
        <v>3.9407719826540966</v>
      </c>
      <c r="H427" s="17">
        <v>6.1000000000000004E-3</v>
      </c>
      <c r="I427" s="13">
        <f t="shared" si="39"/>
        <v>1.3042423492072288E-2</v>
      </c>
    </row>
    <row r="428" spans="1:9" hidden="1" outlineLevel="1" x14ac:dyDescent="0.3">
      <c r="A428" s="12" t="s">
        <v>435</v>
      </c>
      <c r="B428" s="13">
        <v>-3.2436687476472396E-3</v>
      </c>
      <c r="C428" s="13">
        <f t="shared" si="36"/>
        <v>-5.0155223165818151E-3</v>
      </c>
      <c r="D428" s="6">
        <f t="shared" si="37"/>
        <v>2.5155464108130218E-5</v>
      </c>
      <c r="E428" s="13">
        <f t="shared" si="40"/>
        <v>-4.2129340540072446E-3</v>
      </c>
      <c r="F428" s="6">
        <f t="shared" si="41"/>
        <v>4.326859187971739E-5</v>
      </c>
      <c r="G428" s="14">
        <f t="shared" si="38"/>
        <v>3.4299536375561019</v>
      </c>
      <c r="H428" s="17">
        <v>2.8999999999999998E-3</v>
      </c>
      <c r="I428" s="13">
        <f t="shared" si="39"/>
        <v>6.5778865815486198E-3</v>
      </c>
    </row>
    <row r="429" spans="1:9" hidden="1" outlineLevel="1" x14ac:dyDescent="0.3">
      <c r="A429" s="12" t="s">
        <v>436</v>
      </c>
      <c r="B429" s="13">
        <v>-1.5227078650628846E-2</v>
      </c>
      <c r="C429" s="13">
        <f t="shared" si="36"/>
        <v>-1.6998932219563421E-2</v>
      </c>
      <c r="D429" s="6">
        <f t="shared" si="37"/>
        <v>2.8896369660531135E-4</v>
      </c>
      <c r="E429" s="13">
        <f t="shared" si="40"/>
        <v>-5.0155223165818151E-3</v>
      </c>
      <c r="F429" s="6">
        <f t="shared" si="41"/>
        <v>1.9634191660785799E-5</v>
      </c>
      <c r="G429" s="14">
        <f t="shared" si="38"/>
        <v>0.96569292193203315</v>
      </c>
      <c r="H429" s="17">
        <v>6.7999999999999996E-3</v>
      </c>
      <c r="I429" s="13">
        <f t="shared" si="39"/>
        <v>4.4310485960758544E-3</v>
      </c>
    </row>
    <row r="430" spans="1:9" hidden="1" outlineLevel="1" x14ac:dyDescent="0.3">
      <c r="A430" s="12" t="s">
        <v>437</v>
      </c>
      <c r="B430" s="13">
        <v>3.1972797832747965E-3</v>
      </c>
      <c r="C430" s="13">
        <f t="shared" si="36"/>
        <v>1.4254262143402207E-3</v>
      </c>
      <c r="D430" s="6">
        <f t="shared" si="37"/>
        <v>2.0318398925282928E-6</v>
      </c>
      <c r="E430" s="13">
        <f t="shared" si="40"/>
        <v>-1.6998932219563421E-2</v>
      </c>
      <c r="F430" s="6">
        <f t="shared" si="41"/>
        <v>1.4700746496631572E-4</v>
      </c>
      <c r="G430" s="14">
        <f t="shared" si="38"/>
        <v>3.8001779341801902</v>
      </c>
      <c r="H430" s="17">
        <v>8.8000000000000005E-3</v>
      </c>
      <c r="I430" s="13">
        <f t="shared" si="39"/>
        <v>1.2124663499096201E-2</v>
      </c>
    </row>
    <row r="431" spans="1:9" hidden="1" outlineLevel="1" x14ac:dyDescent="0.3">
      <c r="A431" s="12" t="s">
        <v>438</v>
      </c>
      <c r="B431" s="13">
        <v>7.2794102418777982E-3</v>
      </c>
      <c r="C431" s="13">
        <f t="shared" si="36"/>
        <v>5.5075566729432222E-3</v>
      </c>
      <c r="D431" s="6">
        <f t="shared" si="37"/>
        <v>3.0333180505681415E-5</v>
      </c>
      <c r="E431" s="13">
        <f t="shared" si="40"/>
        <v>1.4254262143402207E-3</v>
      </c>
      <c r="F431" s="6">
        <f t="shared" si="41"/>
        <v>5.987666577707674E-5</v>
      </c>
      <c r="G431" s="14">
        <f t="shared" si="38"/>
        <v>3.7533136472241826</v>
      </c>
      <c r="H431" s="17">
        <v>4.7000000000000002E-3</v>
      </c>
      <c r="I431" s="13">
        <f t="shared" si="39"/>
        <v>7.7380014071513799E-3</v>
      </c>
    </row>
    <row r="432" spans="1:9" hidden="1" outlineLevel="1" x14ac:dyDescent="0.3">
      <c r="A432" s="12" t="s">
        <v>439</v>
      </c>
      <c r="B432" s="13">
        <v>4.8178382911888661E-3</v>
      </c>
      <c r="C432" s="13">
        <f t="shared" si="36"/>
        <v>3.0459847222542901E-3</v>
      </c>
      <c r="D432" s="6">
        <f t="shared" si="37"/>
        <v>9.278022928206544E-6</v>
      </c>
      <c r="E432" s="13">
        <f t="shared" si="40"/>
        <v>5.5075566729432222E-3</v>
      </c>
      <c r="F432" s="6">
        <f t="shared" si="41"/>
        <v>2.3512802241604691E-5</v>
      </c>
      <c r="G432" s="14">
        <f t="shared" si="38"/>
        <v>4.1926465604443512</v>
      </c>
      <c r="H432" s="17">
        <v>5.0000000000000001E-3</v>
      </c>
      <c r="I432" s="13">
        <f t="shared" si="39"/>
        <v>4.849000128026879E-3</v>
      </c>
    </row>
    <row r="433" spans="1:9" hidden="1" outlineLevel="1" x14ac:dyDescent="0.3">
      <c r="A433" s="12" t="s">
        <v>440</v>
      </c>
      <c r="B433" s="13">
        <v>1.0550870050958366E-2</v>
      </c>
      <c r="C433" s="13">
        <f t="shared" si="36"/>
        <v>8.7790164820237913E-3</v>
      </c>
      <c r="D433" s="6">
        <f t="shared" si="37"/>
        <v>7.7071130391645379E-5</v>
      </c>
      <c r="E433" s="13">
        <f t="shared" si="40"/>
        <v>3.0459847222542901E-3</v>
      </c>
      <c r="F433" s="6">
        <f t="shared" si="41"/>
        <v>2.3239208828960152E-5</v>
      </c>
      <c r="G433" s="14">
        <f t="shared" si="38"/>
        <v>2.9532482443135888</v>
      </c>
      <c r="H433" s="17">
        <v>1.8599999999999998E-2</v>
      </c>
      <c r="I433" s="13">
        <f t="shared" si="39"/>
        <v>4.8207062583152851E-3</v>
      </c>
    </row>
    <row r="434" spans="1:9" hidden="1" outlineLevel="1" x14ac:dyDescent="0.3">
      <c r="A434" s="12" t="s">
        <v>441</v>
      </c>
      <c r="B434" s="13">
        <v>2.2135469910776889E-3</v>
      </c>
      <c r="C434" s="13">
        <f t="shared" si="36"/>
        <v>4.4169342214311316E-4</v>
      </c>
      <c r="D434" s="6">
        <f t="shared" si="37"/>
        <v>1.9509307916449436E-7</v>
      </c>
      <c r="E434" s="13">
        <f t="shared" si="40"/>
        <v>8.7790164820237913E-3</v>
      </c>
      <c r="F434" s="6">
        <f t="shared" si="41"/>
        <v>2.5665798032924929E-4</v>
      </c>
      <c r="G434" s="14">
        <f t="shared" si="38"/>
        <v>4.5956775590627679</v>
      </c>
      <c r="H434" s="17">
        <v>4.0000000000000001E-3</v>
      </c>
      <c r="I434" s="13">
        <f t="shared" si="39"/>
        <v>1.6020548690018368E-2</v>
      </c>
    </row>
    <row r="435" spans="1:9" hidden="1" outlineLevel="1" x14ac:dyDescent="0.3">
      <c r="A435" s="12" t="s">
        <v>442</v>
      </c>
      <c r="B435" s="13">
        <v>7.5114055704799537E-3</v>
      </c>
      <c r="C435" s="13">
        <f t="shared" si="36"/>
        <v>5.7395520015453777E-3</v>
      </c>
      <c r="D435" s="6">
        <f t="shared" si="37"/>
        <v>3.2942457178443551E-5</v>
      </c>
      <c r="E435" s="13">
        <f t="shared" si="40"/>
        <v>4.4169342214311316E-4</v>
      </c>
      <c r="F435" s="6">
        <f t="shared" si="41"/>
        <v>1.3745088564527883E-5</v>
      </c>
      <c r="G435" s="14">
        <f t="shared" si="38"/>
        <v>3.5128814887421993</v>
      </c>
      <c r="H435" s="17">
        <v>3.8E-3</v>
      </c>
      <c r="I435" s="13">
        <f t="shared" si="39"/>
        <v>3.7074369265744605E-3</v>
      </c>
    </row>
    <row r="436" spans="1:9" hidden="1" outlineLevel="1" x14ac:dyDescent="0.3">
      <c r="A436" s="12" t="s">
        <v>443</v>
      </c>
      <c r="B436" s="13">
        <v>-1.0335525858188232E-3</v>
      </c>
      <c r="C436" s="13">
        <f t="shared" si="36"/>
        <v>-2.8054061547533992E-3</v>
      </c>
      <c r="D436" s="6">
        <f t="shared" si="37"/>
        <v>7.8703036931282531E-6</v>
      </c>
      <c r="E436" s="13">
        <f t="shared" si="40"/>
        <v>5.7395520015453777E-3</v>
      </c>
      <c r="F436" s="6">
        <f t="shared" si="41"/>
        <v>1.7114558266215742E-5</v>
      </c>
      <c r="G436" s="14">
        <f t="shared" si="38"/>
        <v>3.8145511748546319</v>
      </c>
      <c r="H436" s="17">
        <v>8.3000000000000001E-3</v>
      </c>
      <c r="I436" s="13">
        <f t="shared" si="39"/>
        <v>4.1369745305253865E-3</v>
      </c>
    </row>
    <row r="437" spans="1:9" hidden="1" outlineLevel="1" x14ac:dyDescent="0.3">
      <c r="A437" s="12" t="s">
        <v>444</v>
      </c>
      <c r="B437" s="13">
        <v>-7.7994659888987192E-3</v>
      </c>
      <c r="C437" s="13">
        <f t="shared" si="36"/>
        <v>-9.5713195578332952E-3</v>
      </c>
      <c r="D437" s="6">
        <f t="shared" si="37"/>
        <v>9.1610158078162145E-5</v>
      </c>
      <c r="E437" s="13">
        <f t="shared" si="40"/>
        <v>-2.8054061547533992E-3</v>
      </c>
      <c r="F437" s="6">
        <f t="shared" si="41"/>
        <v>6.271010633916832E-5</v>
      </c>
      <c r="G437" s="14">
        <f t="shared" si="38"/>
        <v>3.2277449712906359</v>
      </c>
      <c r="H437" s="17">
        <v>9.2999999999999992E-3</v>
      </c>
      <c r="I437" s="13">
        <f t="shared" si="39"/>
        <v>7.9189712929880179E-3</v>
      </c>
    </row>
    <row r="438" spans="1:9" hidden="1" outlineLevel="1" x14ac:dyDescent="0.3">
      <c r="A438" s="12" t="s">
        <v>445</v>
      </c>
      <c r="B438" s="13">
        <v>5.3386464698011822E-3</v>
      </c>
      <c r="C438" s="13">
        <f t="shared" si="36"/>
        <v>3.5667929008666062E-3</v>
      </c>
      <c r="D438" s="6">
        <f t="shared" si="37"/>
        <v>1.272201159767242E-5</v>
      </c>
      <c r="E438" s="13">
        <f t="shared" si="40"/>
        <v>-9.5713195578332952E-3</v>
      </c>
      <c r="F438" s="6">
        <f t="shared" si="41"/>
        <v>1.1438539734962443E-4</v>
      </c>
      <c r="G438" s="14">
        <f t="shared" si="38"/>
        <v>3.9761071729619801</v>
      </c>
      <c r="H438" s="17">
        <v>6.4000000000000003E-3</v>
      </c>
      <c r="I438" s="13">
        <f t="shared" si="39"/>
        <v>1.0695110908710784E-2</v>
      </c>
    </row>
    <row r="439" spans="1:9" hidden="1" outlineLevel="1" x14ac:dyDescent="0.3">
      <c r="A439" s="12" t="s">
        <v>446</v>
      </c>
      <c r="B439" s="13">
        <v>7.4399551224221218E-3</v>
      </c>
      <c r="C439" s="13">
        <f t="shared" si="36"/>
        <v>5.6681015534875458E-3</v>
      </c>
      <c r="D439" s="6">
        <f t="shared" si="37"/>
        <v>3.2127375220647927E-5</v>
      </c>
      <c r="E439" s="13">
        <f t="shared" si="40"/>
        <v>3.5667929008666062E-3</v>
      </c>
      <c r="F439" s="6">
        <f t="shared" si="41"/>
        <v>3.6281953124501294E-5</v>
      </c>
      <c r="G439" s="14">
        <f t="shared" si="38"/>
        <v>3.6981580719002225</v>
      </c>
      <c r="H439" s="17">
        <v>7.3000000000000001E-3</v>
      </c>
      <c r="I439" s="13">
        <f t="shared" si="39"/>
        <v>6.0234502674547993E-3</v>
      </c>
    </row>
    <row r="440" spans="1:9" hidden="1" outlineLevel="1" x14ac:dyDescent="0.3">
      <c r="A440" s="12" t="s">
        <v>447</v>
      </c>
      <c r="B440" s="13">
        <v>-7.9153247372727156E-4</v>
      </c>
      <c r="C440" s="13">
        <f t="shared" si="36"/>
        <v>-2.5633860426618471E-3</v>
      </c>
      <c r="D440" s="6">
        <f t="shared" si="37"/>
        <v>6.5709480037135649E-6</v>
      </c>
      <c r="E440" s="13">
        <f t="shared" si="40"/>
        <v>5.6681015534875458E-3</v>
      </c>
      <c r="F440" s="6">
        <f t="shared" si="41"/>
        <v>4.862583654226336E-5</v>
      </c>
      <c r="G440" s="14">
        <f t="shared" si="38"/>
        <v>4.2765145697789562</v>
      </c>
      <c r="H440" s="17">
        <v>4.7999999999999996E-3</v>
      </c>
      <c r="I440" s="13">
        <f t="shared" si="39"/>
        <v>6.9732228232190713E-3</v>
      </c>
    </row>
    <row r="441" spans="1:9" hidden="1" outlineLevel="1" x14ac:dyDescent="0.3">
      <c r="A441" s="12" t="s">
        <v>448</v>
      </c>
      <c r="B441" s="13">
        <v>5.8515341373469882E-3</v>
      </c>
      <c r="C441" s="13">
        <f t="shared" si="36"/>
        <v>4.0796805684124122E-3</v>
      </c>
      <c r="D441" s="6">
        <f t="shared" si="37"/>
        <v>1.6643793540281824E-5</v>
      </c>
      <c r="E441" s="13">
        <f t="shared" si="40"/>
        <v>-2.5633860426618471E-3</v>
      </c>
      <c r="F441" s="6">
        <f t="shared" si="41"/>
        <v>2.5410295807184766E-5</v>
      </c>
      <c r="G441" s="14">
        <f t="shared" si="38"/>
        <v>4.0118049871880519</v>
      </c>
      <c r="H441" s="17">
        <v>3.2000000000000002E-3</v>
      </c>
      <c r="I441" s="13">
        <f t="shared" si="39"/>
        <v>5.0408626054659301E-3</v>
      </c>
    </row>
    <row r="442" spans="1:9" hidden="1" outlineLevel="1" x14ac:dyDescent="0.3">
      <c r="A442" s="12" t="s">
        <v>449</v>
      </c>
      <c r="B442" s="13">
        <v>1.702790259899717E-3</v>
      </c>
      <c r="C442" s="13">
        <f t="shared" si="36"/>
        <v>-6.9063309034858751E-5</v>
      </c>
      <c r="D442" s="6">
        <f t="shared" si="37"/>
        <v>4.7697406548444022E-9</v>
      </c>
      <c r="E442" s="13">
        <f t="shared" si="40"/>
        <v>4.0796805684124122E-3</v>
      </c>
      <c r="F442" s="6">
        <f t="shared" si="41"/>
        <v>1.1808783818258401E-5</v>
      </c>
      <c r="G442" s="14">
        <f t="shared" si="38"/>
        <v>4.7069678827222745</v>
      </c>
      <c r="H442" s="17">
        <v>3.5999999999999999E-3</v>
      </c>
      <c r="I442" s="13">
        <f t="shared" si="39"/>
        <v>3.4363911037974711E-3</v>
      </c>
    </row>
    <row r="443" spans="1:9" hidden="1" outlineLevel="1" x14ac:dyDescent="0.3">
      <c r="A443" s="12" t="s">
        <v>450</v>
      </c>
      <c r="B443" s="13">
        <v>-4.2946515220879371E-3</v>
      </c>
      <c r="C443" s="13">
        <f t="shared" si="36"/>
        <v>-6.0665050910225131E-3</v>
      </c>
      <c r="D443" s="6">
        <f t="shared" si="37"/>
        <v>3.6802484019402071E-5</v>
      </c>
      <c r="E443" s="13">
        <f t="shared" si="40"/>
        <v>-6.9063309034858751E-5</v>
      </c>
      <c r="F443" s="6">
        <f t="shared" si="41"/>
        <v>1.1152127502667943E-5</v>
      </c>
      <c r="G443" s="14">
        <f t="shared" si="38"/>
        <v>3.5099753712214241</v>
      </c>
      <c r="H443" s="17">
        <v>4.1999999999999997E-3</v>
      </c>
      <c r="I443" s="13">
        <f t="shared" si="39"/>
        <v>3.3394801246104076E-3</v>
      </c>
    </row>
    <row r="444" spans="1:9" hidden="1" outlineLevel="1" x14ac:dyDescent="0.3">
      <c r="A444" s="12" t="s">
        <v>451</v>
      </c>
      <c r="B444" s="13">
        <v>-4.581916486344418E-3</v>
      </c>
      <c r="C444" s="13">
        <f t="shared" si="36"/>
        <v>-6.353770055278994E-3</v>
      </c>
      <c r="D444" s="6">
        <f t="shared" si="37"/>
        <v>4.0370393915360029E-5</v>
      </c>
      <c r="E444" s="13">
        <f t="shared" si="40"/>
        <v>-6.0665050910225131E-3</v>
      </c>
      <c r="F444" s="6">
        <f t="shared" si="41"/>
        <v>3.3184762925239015E-5</v>
      </c>
      <c r="G444" s="14">
        <f t="shared" si="38"/>
        <v>2.2400828601004781</v>
      </c>
      <c r="H444" s="17">
        <v>2.7000000000000001E-3</v>
      </c>
      <c r="I444" s="13">
        <f t="shared" si="39"/>
        <v>5.760621748148286E-3</v>
      </c>
    </row>
    <row r="445" spans="1:9" hidden="1" outlineLevel="1" x14ac:dyDescent="0.3">
      <c r="A445" s="12" t="s">
        <v>452</v>
      </c>
      <c r="B445" s="13">
        <v>2.6878243658259001E-3</v>
      </c>
      <c r="C445" s="13">
        <f t="shared" si="36"/>
        <v>9.159707968913243E-4</v>
      </c>
      <c r="D445" s="6">
        <f t="shared" si="37"/>
        <v>8.3900250075772772E-7</v>
      </c>
      <c r="E445" s="13">
        <f t="shared" si="40"/>
        <v>-6.353770055278994E-3</v>
      </c>
      <c r="F445" s="6">
        <f t="shared" si="41"/>
        <v>2.4465548142530511E-5</v>
      </c>
      <c r="G445" s="14">
        <f t="shared" si="38"/>
        <v>4.0620651458448442</v>
      </c>
      <c r="H445" s="17">
        <v>6.7999999999999996E-3</v>
      </c>
      <c r="I445" s="13">
        <f t="shared" si="39"/>
        <v>4.9462660808462892E-3</v>
      </c>
    </row>
    <row r="446" spans="1:9" hidden="1" outlineLevel="1" x14ac:dyDescent="0.3">
      <c r="A446" s="12" t="s">
        <v>453</v>
      </c>
      <c r="B446" s="13">
        <v>-7.4295319097645238E-3</v>
      </c>
      <c r="C446" s="13">
        <f t="shared" si="36"/>
        <v>-9.2013854786990989E-3</v>
      </c>
      <c r="D446" s="6">
        <f t="shared" si="37"/>
        <v>8.4665494727614646E-5</v>
      </c>
      <c r="E446" s="13">
        <f t="shared" si="40"/>
        <v>9.159707968913243E-4</v>
      </c>
      <c r="F446" s="6">
        <f t="shared" si="41"/>
        <v>3.6919012446636695E-5</v>
      </c>
      <c r="G446" s="14">
        <f t="shared" si="38"/>
        <v>3.1427869364833452</v>
      </c>
      <c r="H446" s="17">
        <v>6.7000000000000002E-3</v>
      </c>
      <c r="I446" s="13">
        <f t="shared" si="39"/>
        <v>6.0761017475546523E-3</v>
      </c>
    </row>
    <row r="447" spans="1:9" hidden="1" outlineLevel="1" x14ac:dyDescent="0.3">
      <c r="A447" s="12" t="s">
        <v>454</v>
      </c>
      <c r="B447" s="13">
        <v>7.0517452718497674E-3</v>
      </c>
      <c r="C447" s="13">
        <f t="shared" si="36"/>
        <v>5.2798917029151914E-3</v>
      </c>
      <c r="D447" s="6">
        <f t="shared" si="37"/>
        <v>2.7877256394512681E-5</v>
      </c>
      <c r="E447" s="13">
        <f t="shared" si="40"/>
        <v>-9.2013854786990989E-3</v>
      </c>
      <c r="F447" s="6">
        <f t="shared" si="41"/>
        <v>7.569902605940551E-5</v>
      </c>
      <c r="G447" s="14">
        <f t="shared" si="38"/>
        <v>3.7950550679338333</v>
      </c>
      <c r="H447" s="17">
        <v>4.4999999999999997E-3</v>
      </c>
      <c r="I447" s="13">
        <f t="shared" si="39"/>
        <v>8.7005187235822609E-3</v>
      </c>
    </row>
    <row r="448" spans="1:9" hidden="1" outlineLevel="1" x14ac:dyDescent="0.3">
      <c r="A448" s="12" t="s">
        <v>455</v>
      </c>
      <c r="B448" s="13">
        <v>5.7439780084369537E-3</v>
      </c>
      <c r="C448" s="13">
        <f t="shared" si="36"/>
        <v>3.9721244395023777E-3</v>
      </c>
      <c r="D448" s="6">
        <f t="shared" si="37"/>
        <v>1.5777772562892079E-5</v>
      </c>
      <c r="E448" s="13">
        <f t="shared" si="40"/>
        <v>5.2798917029151914E-3</v>
      </c>
      <c r="F448" s="6">
        <f t="shared" si="41"/>
        <v>2.1700932527218235E-5</v>
      </c>
      <c r="G448" s="14">
        <f t="shared" si="38"/>
        <v>3.8230131621541461</v>
      </c>
      <c r="H448" s="17">
        <v>7.6E-3</v>
      </c>
      <c r="I448" s="13">
        <f t="shared" si="39"/>
        <v>4.6584259709925874E-3</v>
      </c>
    </row>
    <row r="449" spans="1:9" hidden="1" outlineLevel="1" x14ac:dyDescent="0.3">
      <c r="A449" s="12" t="s">
        <v>456</v>
      </c>
      <c r="B449" s="13">
        <v>8.4596441252596036E-3</v>
      </c>
      <c r="C449" s="13">
        <f t="shared" si="36"/>
        <v>6.6877905563250276E-3</v>
      </c>
      <c r="D449" s="6">
        <f t="shared" si="37"/>
        <v>4.4726542525270224E-5</v>
      </c>
      <c r="E449" s="13">
        <f t="shared" si="40"/>
        <v>3.9721244395023777E-3</v>
      </c>
      <c r="F449" s="6">
        <f t="shared" si="41"/>
        <v>4.9489743833403895E-5</v>
      </c>
      <c r="G449" s="14">
        <f t="shared" si="38"/>
        <v>3.5342488965536347</v>
      </c>
      <c r="H449" s="17">
        <v>5.4000000000000003E-3</v>
      </c>
      <c r="I449" s="13">
        <f t="shared" si="39"/>
        <v>7.0348947279546331E-3</v>
      </c>
    </row>
    <row r="450" spans="1:9" hidden="1" outlineLevel="1" x14ac:dyDescent="0.3">
      <c r="A450" s="12" t="s">
        <v>457</v>
      </c>
      <c r="B450" s="13">
        <v>-1.0019383288305045E-2</v>
      </c>
      <c r="C450" s="13">
        <f t="shared" si="36"/>
        <v>-1.179123685723962E-2</v>
      </c>
      <c r="D450" s="6">
        <f t="shared" si="37"/>
        <v>1.3903326662352607E-4</v>
      </c>
      <c r="E450" s="13">
        <f t="shared" si="40"/>
        <v>6.6877905563250276E-3</v>
      </c>
      <c r="F450" s="6">
        <f t="shared" si="41"/>
        <v>3.0864250262084772E-5</v>
      </c>
      <c r="G450" s="14">
        <f t="shared" si="38"/>
        <v>1.3130257755766426</v>
      </c>
      <c r="H450" s="17">
        <v>4.7000000000000002E-3</v>
      </c>
      <c r="I450" s="13">
        <f t="shared" si="39"/>
        <v>5.5555603013633806E-3</v>
      </c>
    </row>
    <row r="451" spans="1:9" hidden="1" outlineLevel="1" x14ac:dyDescent="0.3">
      <c r="A451" s="12" t="s">
        <v>458</v>
      </c>
      <c r="B451" s="13">
        <v>1.1065522188676902E-2</v>
      </c>
      <c r="C451" s="13">
        <f t="shared" si="36"/>
        <v>9.2936686197423266E-3</v>
      </c>
      <c r="D451" s="6">
        <f t="shared" si="37"/>
        <v>8.6372276413583244E-5</v>
      </c>
      <c r="E451" s="13">
        <f t="shared" si="40"/>
        <v>-1.179123685723962E-2</v>
      </c>
      <c r="F451" s="6">
        <f t="shared" si="41"/>
        <v>7.4556840307172284E-5</v>
      </c>
      <c r="G451" s="14">
        <f t="shared" si="38"/>
        <v>3.1974751165246</v>
      </c>
      <c r="H451" s="17">
        <v>7.4000000000000003E-3</v>
      </c>
      <c r="I451" s="13">
        <f t="shared" si="39"/>
        <v>8.6346302936010106E-3</v>
      </c>
    </row>
    <row r="452" spans="1:9" hidden="1" outlineLevel="1" x14ac:dyDescent="0.3">
      <c r="A452" s="12" t="s">
        <v>459</v>
      </c>
      <c r="B452" s="13">
        <v>-4.4370886714882232E-3</v>
      </c>
      <c r="C452" s="13">
        <f t="shared" si="36"/>
        <v>-6.2089422404227991E-3</v>
      </c>
      <c r="D452" s="6">
        <f t="shared" si="37"/>
        <v>3.8550963744906486E-5</v>
      </c>
      <c r="E452" s="13">
        <f t="shared" si="40"/>
        <v>9.2936686197423266E-3</v>
      </c>
      <c r="F452" s="6">
        <f t="shared" si="41"/>
        <v>5.553220377459607E-5</v>
      </c>
      <c r="G452" s="14">
        <f t="shared" si="38"/>
        <v>3.6509994549977098</v>
      </c>
      <c r="H452" s="17">
        <v>6.8999999999999999E-3</v>
      </c>
      <c r="I452" s="13">
        <f t="shared" si="39"/>
        <v>7.4519932752650864E-3</v>
      </c>
    </row>
    <row r="453" spans="1:9" hidden="1" outlineLevel="1" x14ac:dyDescent="0.3">
      <c r="A453" s="12" t="s">
        <v>460</v>
      </c>
      <c r="B453" s="13">
        <v>-2.3806459507367721E-3</v>
      </c>
      <c r="C453" s="13">
        <f t="shared" si="36"/>
        <v>-4.1524995196713481E-3</v>
      </c>
      <c r="D453" s="6">
        <f t="shared" si="37"/>
        <v>1.7243252260870776E-5</v>
      </c>
      <c r="E453" s="13">
        <f t="shared" si="40"/>
        <v>-6.2089422404227991E-3</v>
      </c>
      <c r="F453" s="6">
        <f t="shared" si="41"/>
        <v>6.1178022406563017E-5</v>
      </c>
      <c r="G453" s="14">
        <f t="shared" si="38"/>
        <v>3.6929065068870548</v>
      </c>
      <c r="H453" s="17">
        <v>8.8999999999999999E-3</v>
      </c>
      <c r="I453" s="13">
        <f t="shared" si="39"/>
        <v>7.8216380897202734E-3</v>
      </c>
    </row>
    <row r="454" spans="1:9" hidden="1" outlineLevel="1" x14ac:dyDescent="0.3">
      <c r="A454" s="12" t="s">
        <v>461</v>
      </c>
      <c r="B454" s="13">
        <v>-1.1938839712394022E-2</v>
      </c>
      <c r="C454" s="13">
        <f t="shared" si="36"/>
        <v>-1.3710693281328597E-2</v>
      </c>
      <c r="D454" s="6">
        <f t="shared" si="37"/>
        <v>1.8798311025466913E-4</v>
      </c>
      <c r="E454" s="13">
        <f t="shared" si="40"/>
        <v>-4.1524995196713481E-3</v>
      </c>
      <c r="F454" s="6">
        <f t="shared" si="41"/>
        <v>7.6737404371599242E-5</v>
      </c>
      <c r="G454" s="14">
        <f t="shared" si="38"/>
        <v>2.8684131318596653</v>
      </c>
      <c r="H454" s="17">
        <v>1.41E-2</v>
      </c>
      <c r="I454" s="13">
        <f t="shared" si="39"/>
        <v>8.7599888339882741E-3</v>
      </c>
    </row>
    <row r="455" spans="1:9" hidden="1" outlineLevel="1" x14ac:dyDescent="0.3">
      <c r="A455" s="12" t="s">
        <v>462</v>
      </c>
      <c r="B455" s="13">
        <v>-7.8961319084148284E-3</v>
      </c>
      <c r="C455" s="13">
        <f t="shared" si="36"/>
        <v>-9.6679854773494035E-3</v>
      </c>
      <c r="D455" s="6">
        <f t="shared" si="37"/>
        <v>9.3469943190238974E-5</v>
      </c>
      <c r="E455" s="13">
        <f t="shared" si="40"/>
        <v>-1.3710693281328597E-2</v>
      </c>
      <c r="F455" s="6">
        <f t="shared" si="41"/>
        <v>2.3939827106996602E-4</v>
      </c>
      <c r="G455" s="14">
        <f t="shared" si="38"/>
        <v>2.9099640006665841</v>
      </c>
      <c r="H455" s="17">
        <v>1.9099999999999999E-2</v>
      </c>
      <c r="I455" s="13">
        <f t="shared" si="39"/>
        <v>1.5472500478913097E-2</v>
      </c>
    </row>
    <row r="456" spans="1:9" hidden="1" outlineLevel="1" x14ac:dyDescent="0.3">
      <c r="A456" s="12" t="s">
        <v>463</v>
      </c>
      <c r="B456" s="13">
        <v>-1.3285797391551614E-2</v>
      </c>
      <c r="C456" s="13">
        <f t="shared" si="36"/>
        <v>-1.5057650960486189E-2</v>
      </c>
      <c r="D456" s="6">
        <f t="shared" si="37"/>
        <v>2.2673285244783066E-4</v>
      </c>
      <c r="E456" s="13">
        <f t="shared" si="40"/>
        <v>-9.6679854773494035E-3</v>
      </c>
      <c r="F456" s="6">
        <f t="shared" si="41"/>
        <v>3.227348229557318E-4</v>
      </c>
      <c r="G456" s="14">
        <f t="shared" si="38"/>
        <v>2.6881676731966024</v>
      </c>
      <c r="H456" s="17">
        <v>1.15E-2</v>
      </c>
      <c r="I456" s="13">
        <f t="shared" si="39"/>
        <v>1.7964821818090258E-2</v>
      </c>
    </row>
    <row r="457" spans="1:9" hidden="1" outlineLevel="1" x14ac:dyDescent="0.3">
      <c r="A457" s="12" t="s">
        <v>464</v>
      </c>
      <c r="B457" s="13">
        <v>-3.5353720756419418E-2</v>
      </c>
      <c r="C457" s="13">
        <f t="shared" si="36"/>
        <v>-3.7125574325353995E-2</v>
      </c>
      <c r="D457" s="6">
        <f t="shared" si="37"/>
        <v>1.3783082689873838E-3</v>
      </c>
      <c r="E457" s="13">
        <f t="shared" si="40"/>
        <v>-1.5057650960486189E-2</v>
      </c>
      <c r="F457" s="6">
        <f t="shared" si="41"/>
        <v>1.9854599255526205E-4</v>
      </c>
      <c r="G457" s="14">
        <f t="shared" si="38"/>
        <v>1.7331117852301623</v>
      </c>
      <c r="H457" s="17">
        <v>2.6599999999999999E-2</v>
      </c>
      <c r="I457" s="13">
        <f t="shared" si="39"/>
        <v>1.4090634923780477E-2</v>
      </c>
    </row>
    <row r="458" spans="1:9" hidden="1" outlineLevel="1" x14ac:dyDescent="0.3">
      <c r="A458" s="12" t="s">
        <v>465</v>
      </c>
      <c r="B458" s="13">
        <v>1.378360578892498E-2</v>
      </c>
      <c r="C458" s="13">
        <f t="shared" si="36"/>
        <v>1.2011752219990405E-2</v>
      </c>
      <c r="D458" s="6">
        <f t="shared" si="37"/>
        <v>1.4428219139444443E-4</v>
      </c>
      <c r="E458" s="13">
        <f t="shared" si="40"/>
        <v>-3.7125574325353995E-2</v>
      </c>
      <c r="F458" s="6">
        <f t="shared" si="41"/>
        <v>9.849647255815862E-4</v>
      </c>
      <c r="G458" s="14">
        <f t="shared" si="38"/>
        <v>2.9802831229223798</v>
      </c>
      <c r="H458" s="17">
        <v>1.4E-2</v>
      </c>
      <c r="I458" s="13">
        <f t="shared" si="39"/>
        <v>3.1384147679705848E-2</v>
      </c>
    </row>
    <row r="459" spans="1:9" hidden="1" outlineLevel="1" x14ac:dyDescent="0.3">
      <c r="A459" s="12" t="s">
        <v>466</v>
      </c>
      <c r="B459" s="13">
        <v>3.7665451859969614E-3</v>
      </c>
      <c r="C459" s="13">
        <f t="shared" si="36"/>
        <v>1.9946916170623854E-3</v>
      </c>
      <c r="D459" s="6">
        <f t="shared" si="37"/>
        <v>3.978794647178954E-6</v>
      </c>
      <c r="E459" s="13">
        <f t="shared" si="40"/>
        <v>1.2011752219990405E-2</v>
      </c>
      <c r="F459" s="6">
        <f t="shared" si="41"/>
        <v>1.6538709776700854E-4</v>
      </c>
      <c r="G459" s="14">
        <f t="shared" si="38"/>
        <v>3.1479692373239669</v>
      </c>
      <c r="H459" s="17">
        <v>1.7000000000000001E-2</v>
      </c>
      <c r="I459" s="13">
        <f t="shared" si="39"/>
        <v>1.2860291511742981E-2</v>
      </c>
    </row>
    <row r="460" spans="1:9" hidden="1" outlineLevel="1" x14ac:dyDescent="0.3">
      <c r="A460" s="12" t="s">
        <v>467</v>
      </c>
      <c r="B460" s="13">
        <v>2.2178007591835986E-2</v>
      </c>
      <c r="C460" s="13">
        <f t="shared" si="36"/>
        <v>2.0406154022901409E-2</v>
      </c>
      <c r="D460" s="6">
        <f t="shared" si="37"/>
        <v>4.1641112200637537E-4</v>
      </c>
      <c r="E460" s="13">
        <f t="shared" si="40"/>
        <v>1.9946916170623854E-3</v>
      </c>
      <c r="F460" s="6">
        <f t="shared" si="41"/>
        <v>2.0065328723836129E-4</v>
      </c>
      <c r="G460" s="14">
        <f t="shared" si="38"/>
        <v>2.0268319878215335</v>
      </c>
      <c r="H460" s="17">
        <v>1.18E-2</v>
      </c>
      <c r="I460" s="13">
        <f t="shared" si="39"/>
        <v>1.4165213984912522E-2</v>
      </c>
    </row>
    <row r="461" spans="1:9" hidden="1" outlineLevel="1" x14ac:dyDescent="0.3">
      <c r="A461" s="12" t="s">
        <v>468</v>
      </c>
      <c r="B461" s="13">
        <v>-1.00036463022451E-2</v>
      </c>
      <c r="C461" s="13">
        <f t="shared" si="36"/>
        <v>-1.1775499871179675E-2</v>
      </c>
      <c r="D461" s="6">
        <f t="shared" si="37"/>
        <v>1.3866239721615256E-4</v>
      </c>
      <c r="E461" s="13">
        <f t="shared" si="40"/>
        <v>2.0406154022901409E-2</v>
      </c>
      <c r="F461" s="6">
        <f t="shared" si="41"/>
        <v>1.4653931600520654E-4</v>
      </c>
      <c r="G461" s="14">
        <f t="shared" si="38"/>
        <v>3.0046027134748985</v>
      </c>
      <c r="H461" s="17">
        <v>1.04E-2</v>
      </c>
      <c r="I461" s="13">
        <f t="shared" si="39"/>
        <v>1.2105342457163553E-2</v>
      </c>
    </row>
    <row r="462" spans="1:9" hidden="1" outlineLevel="1" x14ac:dyDescent="0.3">
      <c r="A462" s="12" t="s">
        <v>469</v>
      </c>
      <c r="B462" s="13">
        <v>-1.2100599220556769E-2</v>
      </c>
      <c r="C462" s="13">
        <f t="shared" si="36"/>
        <v>-1.3872452789491344E-2</v>
      </c>
      <c r="D462" s="6">
        <f t="shared" si="37"/>
        <v>1.9244494639666617E-4</v>
      </c>
      <c r="E462" s="13">
        <f t="shared" si="40"/>
        <v>-1.1775499871179675E-2</v>
      </c>
      <c r="F462" s="6">
        <f t="shared" si="41"/>
        <v>1.4912876733064821E-4</v>
      </c>
      <c r="G462" s="14">
        <f t="shared" si="38"/>
        <v>2.6823733765376949</v>
      </c>
      <c r="H462" s="17">
        <v>9.5999999999999992E-3</v>
      </c>
      <c r="I462" s="13">
        <f t="shared" si="39"/>
        <v>1.2211828992032612E-2</v>
      </c>
    </row>
    <row r="463" spans="1:9" hidden="1" outlineLevel="1" x14ac:dyDescent="0.3">
      <c r="A463" s="12" t="s">
        <v>470</v>
      </c>
      <c r="B463" s="13">
        <v>1.9264098915750726E-2</v>
      </c>
      <c r="C463" s="13">
        <f t="shared" si="36"/>
        <v>1.7492245346816149E-2</v>
      </c>
      <c r="D463" s="6">
        <f t="shared" si="37"/>
        <v>3.059786472732112E-4</v>
      </c>
      <c r="E463" s="13">
        <f t="shared" si="40"/>
        <v>-1.3872452789491344E-2</v>
      </c>
      <c r="F463" s="6">
        <f t="shared" si="41"/>
        <v>1.5343280031076674E-4</v>
      </c>
      <c r="G463" s="14">
        <f t="shared" si="38"/>
        <v>2.5791255840885148</v>
      </c>
      <c r="H463" s="17">
        <v>1.43E-2</v>
      </c>
      <c r="I463" s="13">
        <f t="shared" si="39"/>
        <v>1.238679943773882E-2</v>
      </c>
    </row>
    <row r="464" spans="1:9" hidden="1" outlineLevel="1" x14ac:dyDescent="0.3">
      <c r="A464" s="12" t="s">
        <v>471</v>
      </c>
      <c r="B464" s="13">
        <v>-3.0707339147944476E-2</v>
      </c>
      <c r="C464" s="13">
        <f t="shared" si="36"/>
        <v>-3.2479192716879053E-2</v>
      </c>
      <c r="D464" s="6">
        <f t="shared" si="37"/>
        <v>1.0548979595401693E-3</v>
      </c>
      <c r="E464" s="13">
        <f t="shared" si="40"/>
        <v>1.7492245346816149E-2</v>
      </c>
      <c r="F464" s="6">
        <f t="shared" si="41"/>
        <v>1.8670539612847104E-4</v>
      </c>
      <c r="G464" s="14">
        <f t="shared" si="38"/>
        <v>1.6497915581039151</v>
      </c>
      <c r="H464" s="17">
        <v>1.9699999999999999E-2</v>
      </c>
      <c r="I464" s="13">
        <f t="shared" si="39"/>
        <v>1.3664018300941749E-2</v>
      </c>
    </row>
    <row r="465" spans="1:9" hidden="1" outlineLevel="1" x14ac:dyDescent="0.3">
      <c r="A465" s="12" t="s">
        <v>472</v>
      </c>
      <c r="B465" s="13">
        <v>-9.4205106397074695E-4</v>
      </c>
      <c r="C465" s="13">
        <f t="shared" si="36"/>
        <v>-2.7139046329053228E-3</v>
      </c>
      <c r="D465" s="6">
        <f t="shared" si="37"/>
        <v>7.3652783565049751E-6</v>
      </c>
      <c r="E465" s="13">
        <f t="shared" si="40"/>
        <v>-3.2479192716879053E-2</v>
      </c>
      <c r="F465" s="6">
        <f t="shared" si="41"/>
        <v>6.5160205432174311E-4</v>
      </c>
      <c r="G465" s="14">
        <f t="shared" si="38"/>
        <v>3.8290323137299733</v>
      </c>
      <c r="H465" s="17">
        <v>8.2000000000000007E-3</v>
      </c>
      <c r="I465" s="13">
        <f t="shared" si="39"/>
        <v>2.5526497102456951E-2</v>
      </c>
    </row>
    <row r="466" spans="1:9" hidden="1" outlineLevel="1" x14ac:dyDescent="0.3">
      <c r="A466" s="12" t="s">
        <v>473</v>
      </c>
      <c r="B466" s="13">
        <v>1.6519972364543493E-2</v>
      </c>
      <c r="C466" s="13">
        <f t="shared" si="36"/>
        <v>1.4748118795608918E-2</v>
      </c>
      <c r="D466" s="6">
        <f t="shared" si="37"/>
        <v>2.1750700800939307E-4</v>
      </c>
      <c r="E466" s="13">
        <f t="shared" si="40"/>
        <v>-2.7139046329053228E-3</v>
      </c>
      <c r="F466" s="6">
        <f t="shared" si="41"/>
        <v>6.1074974011918082E-5</v>
      </c>
      <c r="G466" s="14">
        <f t="shared" si="38"/>
        <v>2.5015972235100565</v>
      </c>
      <c r="H466" s="17">
        <v>9.2999999999999992E-3</v>
      </c>
      <c r="I466" s="13">
        <f t="shared" si="39"/>
        <v>7.8150479212809737E-3</v>
      </c>
    </row>
    <row r="467" spans="1:9" hidden="1" outlineLevel="1" x14ac:dyDescent="0.3">
      <c r="A467" s="12" t="s">
        <v>474</v>
      </c>
      <c r="B467" s="13">
        <v>1.343769433965028E-2</v>
      </c>
      <c r="C467" s="13">
        <f t="shared" ref="C467:C530" si="42">B467-B$8</f>
        <v>1.1665840770715705E-2</v>
      </c>
      <c r="D467" s="6">
        <f t="shared" ref="D467:D530" si="43">C467^2</f>
        <v>1.3609184088769281E-4</v>
      </c>
      <c r="E467" s="13">
        <f t="shared" si="40"/>
        <v>1.4748118795608918E-2</v>
      </c>
      <c r="F467" s="6">
        <f t="shared" si="41"/>
        <v>9.1304937107129625E-5</v>
      </c>
      <c r="G467" s="14">
        <f t="shared" ref="G467:G530" si="44">IFERROR(LN(_xlfn.GAMMA((B$14+1)/2)/(H467*SQRT(B$14*PI())*_xlfn.GAMMA(B$14/2))*(1 + D467/(H467^2*B$14))^(-(B$14+1)/2)),-10000)</f>
        <v>2.8579812626502141</v>
      </c>
      <c r="H467" s="17">
        <v>1.89E-2</v>
      </c>
      <c r="I467" s="13">
        <f t="shared" ref="I467:I530" si="45">SQRT(F467)</f>
        <v>9.5553616942075838E-3</v>
      </c>
    </row>
    <row r="468" spans="1:9" hidden="1" outlineLevel="1" x14ac:dyDescent="0.3">
      <c r="A468" s="12" t="s">
        <v>475</v>
      </c>
      <c r="B468" s="13">
        <v>-6.8019498216229666E-3</v>
      </c>
      <c r="C468" s="13">
        <f t="shared" si="42"/>
        <v>-8.5738033905575425E-3</v>
      </c>
      <c r="D468" s="6">
        <f t="shared" si="43"/>
        <v>7.3510104579936012E-5</v>
      </c>
      <c r="E468" s="13">
        <f t="shared" ref="E468:E531" si="46">C467</f>
        <v>1.1665840770715705E-2</v>
      </c>
      <c r="F468" s="6">
        <f t="shared" ref="F468:F531" si="47">EXP(B$9 + B$10*ABS(E468/SQRT(H467^2)) + B$11*E468/SQRT(H467^2) + B$12*LN(H467^2))</f>
        <v>2.7313740282069733E-4</v>
      </c>
      <c r="G468" s="14">
        <f t="shared" si="44"/>
        <v>2.9104485399584226</v>
      </c>
      <c r="H468" s="17">
        <v>5.0000000000000001E-3</v>
      </c>
      <c r="I468" s="13">
        <f t="shared" si="45"/>
        <v>1.6526869117310071E-2</v>
      </c>
    </row>
    <row r="469" spans="1:9" hidden="1" outlineLevel="1" x14ac:dyDescent="0.3">
      <c r="A469" s="12" t="s">
        <v>476</v>
      </c>
      <c r="B469" s="13">
        <v>8.9738258898941475E-3</v>
      </c>
      <c r="C469" s="13">
        <f t="shared" si="42"/>
        <v>7.2019723209595715E-3</v>
      </c>
      <c r="D469" s="6">
        <f t="shared" si="43"/>
        <v>5.1868405311867794E-5</v>
      </c>
      <c r="E469" s="13">
        <f t="shared" si="46"/>
        <v>-8.5738033905575425E-3</v>
      </c>
      <c r="F469" s="6">
        <f t="shared" si="47"/>
        <v>5.3391751205805213E-5</v>
      </c>
      <c r="G469" s="14">
        <f t="shared" si="44"/>
        <v>3.4660066900280428</v>
      </c>
      <c r="H469" s="17">
        <v>9.1000000000000004E-3</v>
      </c>
      <c r="I469" s="13">
        <f t="shared" si="45"/>
        <v>7.3069659370907985E-3</v>
      </c>
    </row>
    <row r="470" spans="1:9" hidden="1" outlineLevel="1" x14ac:dyDescent="0.3">
      <c r="A470" s="12" t="s">
        <v>477</v>
      </c>
      <c r="B470" s="13">
        <v>-3.5998939673435697E-3</v>
      </c>
      <c r="C470" s="13">
        <f t="shared" si="42"/>
        <v>-5.3717475362781457E-3</v>
      </c>
      <c r="D470" s="6">
        <f t="shared" si="43"/>
        <v>2.8855671593510328E-5</v>
      </c>
      <c r="E470" s="13">
        <f t="shared" si="46"/>
        <v>7.2019723209595715E-3</v>
      </c>
      <c r="F470" s="6">
        <f t="shared" si="47"/>
        <v>7.3379430603072272E-5</v>
      </c>
      <c r="G470" s="14">
        <f t="shared" si="44"/>
        <v>3.5693855010858817</v>
      </c>
      <c r="H470" s="17">
        <v>9.5999999999999992E-3</v>
      </c>
      <c r="I470" s="13">
        <f t="shared" si="45"/>
        <v>8.5661794636274265E-3</v>
      </c>
    </row>
    <row r="471" spans="1:9" hidden="1" outlineLevel="1" x14ac:dyDescent="0.3">
      <c r="A471" s="12" t="s">
        <v>478</v>
      </c>
      <c r="B471" s="13">
        <v>-3.0443507721256712E-2</v>
      </c>
      <c r="C471" s="13">
        <f t="shared" si="42"/>
        <v>-3.2215361290191286E-2</v>
      </c>
      <c r="D471" s="6">
        <f t="shared" si="43"/>
        <v>1.0378295030575551E-3</v>
      </c>
      <c r="E471" s="13">
        <f t="shared" si="46"/>
        <v>-5.3717475362781457E-3</v>
      </c>
      <c r="F471" s="6">
        <f t="shared" si="47"/>
        <v>9.3047459579157152E-5</v>
      </c>
      <c r="G471" s="14">
        <f t="shared" si="44"/>
        <v>1.6961835755132988</v>
      </c>
      <c r="H471" s="17">
        <v>0.02</v>
      </c>
      <c r="I471" s="13">
        <f t="shared" si="45"/>
        <v>9.6461111116945553E-3</v>
      </c>
    </row>
    <row r="472" spans="1:9" hidden="1" outlineLevel="1" x14ac:dyDescent="0.3">
      <c r="A472" s="12" t="s">
        <v>479</v>
      </c>
      <c r="B472" s="13">
        <v>1.3068647071445023E-2</v>
      </c>
      <c r="C472" s="13">
        <f t="shared" si="42"/>
        <v>1.1296793502510448E-2</v>
      </c>
      <c r="D472" s="6">
        <f t="shared" si="43"/>
        <v>1.2761754343836227E-4</v>
      </c>
      <c r="E472" s="13">
        <f t="shared" si="46"/>
        <v>-3.2215361290191286E-2</v>
      </c>
      <c r="F472" s="6">
        <f t="shared" si="47"/>
        <v>6.558954099841884E-4</v>
      </c>
      <c r="G472" s="14">
        <f t="shared" si="44"/>
        <v>3.0609974112521066</v>
      </c>
      <c r="H472" s="17">
        <v>1.18E-2</v>
      </c>
      <c r="I472" s="13">
        <f t="shared" si="45"/>
        <v>2.5610455091313555E-2</v>
      </c>
    </row>
    <row r="473" spans="1:9" hidden="1" outlineLevel="1" x14ac:dyDescent="0.3">
      <c r="A473" s="12" t="s">
        <v>480</v>
      </c>
      <c r="B473" s="13">
        <v>-3.416944798420805E-3</v>
      </c>
      <c r="C473" s="13">
        <f t="shared" si="42"/>
        <v>-5.188798367355381E-3</v>
      </c>
      <c r="D473" s="6">
        <f t="shared" si="43"/>
        <v>2.6923628497069868E-5</v>
      </c>
      <c r="E473" s="13">
        <f t="shared" si="46"/>
        <v>1.1296793502510448E-2</v>
      </c>
      <c r="F473" s="6">
        <f t="shared" si="47"/>
        <v>1.2322607366823817E-4</v>
      </c>
      <c r="G473" s="14">
        <f t="shared" si="44"/>
        <v>3.4645759172933652</v>
      </c>
      <c r="H473" s="17">
        <v>1.12E-2</v>
      </c>
      <c r="I473" s="13">
        <f t="shared" si="45"/>
        <v>1.1100724015497285E-2</v>
      </c>
    </row>
    <row r="474" spans="1:9" hidden="1" outlineLevel="1" x14ac:dyDescent="0.3">
      <c r="A474" s="12" t="s">
        <v>481</v>
      </c>
      <c r="B474" s="13">
        <v>3.8166744133959879E-3</v>
      </c>
      <c r="C474" s="13">
        <f t="shared" si="42"/>
        <v>2.0448208444614124E-3</v>
      </c>
      <c r="D474" s="6">
        <f t="shared" si="43"/>
        <v>4.1812922859438835E-6</v>
      </c>
      <c r="E474" s="13">
        <f t="shared" si="46"/>
        <v>-5.188798367355381E-3</v>
      </c>
      <c r="F474" s="6">
        <f t="shared" si="47"/>
        <v>1.1723523139555818E-4</v>
      </c>
      <c r="G474" s="14">
        <f t="shared" si="44"/>
        <v>3.8301412386293836</v>
      </c>
      <c r="H474" s="17">
        <v>8.3999999999999995E-3</v>
      </c>
      <c r="I474" s="13">
        <f t="shared" si="45"/>
        <v>1.0827521941587474E-2</v>
      </c>
    </row>
    <row r="475" spans="1:9" hidden="1" outlineLevel="1" x14ac:dyDescent="0.3">
      <c r="A475" s="12" t="s">
        <v>482</v>
      </c>
      <c r="B475" s="13">
        <v>1.4720166340390728E-2</v>
      </c>
      <c r="C475" s="13">
        <f t="shared" si="42"/>
        <v>1.2948312771456152E-2</v>
      </c>
      <c r="D475" s="6">
        <f t="shared" si="43"/>
        <v>1.6765880362745451E-4</v>
      </c>
      <c r="E475" s="13">
        <f t="shared" si="46"/>
        <v>2.0448208444614124E-3</v>
      </c>
      <c r="F475" s="6">
        <f t="shared" si="47"/>
        <v>5.5948122446436183E-5</v>
      </c>
      <c r="G475" s="14">
        <f t="shared" si="44"/>
        <v>2.9244695863299301</v>
      </c>
      <c r="H475" s="17">
        <v>1.24E-2</v>
      </c>
      <c r="I475" s="13">
        <f t="shared" si="45"/>
        <v>7.4798477555653616E-3</v>
      </c>
    </row>
    <row r="476" spans="1:9" hidden="1" outlineLevel="1" x14ac:dyDescent="0.3">
      <c r="A476" s="12" t="s">
        <v>483</v>
      </c>
      <c r="B476" s="13">
        <v>-1.3190039480694511E-3</v>
      </c>
      <c r="C476" s="13">
        <f t="shared" si="42"/>
        <v>-3.0908575170040271E-3</v>
      </c>
      <c r="D476" s="6">
        <f t="shared" si="43"/>
        <v>9.5534001904203002E-6</v>
      </c>
      <c r="E476" s="13">
        <f t="shared" si="46"/>
        <v>1.2948312771456152E-2</v>
      </c>
      <c r="F476" s="6">
        <f t="shared" si="47"/>
        <v>1.377387812229828E-4</v>
      </c>
      <c r="G476" s="14">
        <f t="shared" si="44"/>
        <v>3.6376013064098411</v>
      </c>
      <c r="H476" s="17">
        <v>0.01</v>
      </c>
      <c r="I476" s="13">
        <f t="shared" si="45"/>
        <v>1.1736216648604558E-2</v>
      </c>
    </row>
    <row r="477" spans="1:9" hidden="1" outlineLevel="1" x14ac:dyDescent="0.3">
      <c r="A477" s="12" t="s">
        <v>484</v>
      </c>
      <c r="B477" s="13">
        <v>-1.1204231108671922E-2</v>
      </c>
      <c r="C477" s="13">
        <f t="shared" si="42"/>
        <v>-1.2976084677606498E-2</v>
      </c>
      <c r="D477" s="6">
        <f t="shared" si="43"/>
        <v>1.6837877356041411E-4</v>
      </c>
      <c r="E477" s="13">
        <f t="shared" si="46"/>
        <v>-3.0908575170040271E-3</v>
      </c>
      <c r="F477" s="6">
        <f t="shared" si="47"/>
        <v>8.711490854079092E-5</v>
      </c>
      <c r="G477" s="14">
        <f t="shared" si="44"/>
        <v>2.8618977078731307</v>
      </c>
      <c r="H477" s="17">
        <v>1.03E-2</v>
      </c>
      <c r="I477" s="13">
        <f t="shared" si="45"/>
        <v>9.3335367648491596E-3</v>
      </c>
    </row>
    <row r="478" spans="1:9" hidden="1" outlineLevel="1" x14ac:dyDescent="0.3">
      <c r="A478" s="12" t="s">
        <v>485</v>
      </c>
      <c r="B478" s="13">
        <v>1.2960845210763221E-2</v>
      </c>
      <c r="C478" s="13">
        <f t="shared" si="42"/>
        <v>1.1188991641828646E-2</v>
      </c>
      <c r="D478" s="6">
        <f t="shared" si="43"/>
        <v>1.251935339609113E-4</v>
      </c>
      <c r="E478" s="13">
        <f t="shared" si="46"/>
        <v>-1.2976084677606498E-2</v>
      </c>
      <c r="F478" s="6">
        <f t="shared" si="47"/>
        <v>1.5742756050618695E-4</v>
      </c>
      <c r="G478" s="14">
        <f t="shared" si="44"/>
        <v>3.066826484436084</v>
      </c>
      <c r="H478" s="17">
        <v>1.04E-2</v>
      </c>
      <c r="I478" s="13">
        <f t="shared" si="45"/>
        <v>1.2547014007571161E-2</v>
      </c>
    </row>
    <row r="479" spans="1:9" hidden="1" outlineLevel="1" x14ac:dyDescent="0.3">
      <c r="A479" s="12" t="s">
        <v>486</v>
      </c>
      <c r="B479" s="13">
        <v>1.739232629480577E-2</v>
      </c>
      <c r="C479" s="13">
        <f t="shared" si="42"/>
        <v>1.5620472725871195E-2</v>
      </c>
      <c r="D479" s="6">
        <f t="shared" si="43"/>
        <v>2.4399916817968587E-4</v>
      </c>
      <c r="E479" s="13">
        <f t="shared" si="46"/>
        <v>1.1188991641828646E-2</v>
      </c>
      <c r="F479" s="6">
        <f t="shared" si="47"/>
        <v>1.0015858962063468E-4</v>
      </c>
      <c r="G479" s="14">
        <f t="shared" si="44"/>
        <v>2.6301767998626566</v>
      </c>
      <c r="H479" s="17">
        <v>1.1599999999999999E-2</v>
      </c>
      <c r="I479" s="13">
        <f t="shared" si="45"/>
        <v>1.0007926339688691E-2</v>
      </c>
    </row>
    <row r="480" spans="1:9" hidden="1" outlineLevel="1" x14ac:dyDescent="0.3">
      <c r="A480" s="12" t="s">
        <v>487</v>
      </c>
      <c r="B480" s="13">
        <v>-1.696681644269377E-3</v>
      </c>
      <c r="C480" s="13">
        <f t="shared" si="42"/>
        <v>-3.4685352132039528E-3</v>
      </c>
      <c r="D480" s="6">
        <f t="shared" si="43"/>
        <v>1.203073652523579E-5</v>
      </c>
      <c r="E480" s="13">
        <f t="shared" si="46"/>
        <v>1.5620472725871195E-2</v>
      </c>
      <c r="F480" s="6">
        <f t="shared" si="47"/>
        <v>1.3028590321494563E-4</v>
      </c>
      <c r="G480" s="14">
        <f t="shared" si="44"/>
        <v>4.1692589845307051</v>
      </c>
      <c r="H480" s="17">
        <v>2.7000000000000001E-3</v>
      </c>
      <c r="I480" s="13">
        <f t="shared" si="45"/>
        <v>1.1414285050538453E-2</v>
      </c>
    </row>
    <row r="481" spans="1:9" hidden="1" outlineLevel="1" x14ac:dyDescent="0.3">
      <c r="A481" s="12" t="s">
        <v>488</v>
      </c>
      <c r="B481" s="13">
        <v>-1.9307612737968366E-3</v>
      </c>
      <c r="C481" s="13">
        <f t="shared" si="42"/>
        <v>-3.7026148427314123E-3</v>
      </c>
      <c r="D481" s="6">
        <f t="shared" si="43"/>
        <v>1.3709356673614961E-5</v>
      </c>
      <c r="E481" s="13">
        <f t="shared" si="46"/>
        <v>-3.4685352132039528E-3</v>
      </c>
      <c r="F481" s="6">
        <f t="shared" si="47"/>
        <v>1.3378962836278098E-5</v>
      </c>
      <c r="G481" s="14">
        <f t="shared" si="44"/>
        <v>3.8814425254965186</v>
      </c>
      <c r="H481" s="17">
        <v>7.1999999999999998E-3</v>
      </c>
      <c r="I481" s="13">
        <f t="shared" si="45"/>
        <v>3.6577264572789062E-3</v>
      </c>
    </row>
    <row r="482" spans="1:9" hidden="1" outlineLevel="1" x14ac:dyDescent="0.3">
      <c r="A482" s="12" t="s">
        <v>489</v>
      </c>
      <c r="B482" s="13">
        <v>-4.0564941563942051E-4</v>
      </c>
      <c r="C482" s="13">
        <f t="shared" si="42"/>
        <v>-2.1775029845739961E-3</v>
      </c>
      <c r="D482" s="6">
        <f t="shared" si="43"/>
        <v>4.7415192478286611E-6</v>
      </c>
      <c r="E482" s="13">
        <f t="shared" si="46"/>
        <v>-3.7026148427314123E-3</v>
      </c>
      <c r="F482" s="6">
        <f t="shared" si="47"/>
        <v>5.3239577059116213E-5</v>
      </c>
      <c r="G482" s="14">
        <f t="shared" si="44"/>
        <v>3.7826337100758907</v>
      </c>
      <c r="H482" s="17">
        <v>8.8000000000000005E-3</v>
      </c>
      <c r="I482" s="13">
        <f t="shared" si="45"/>
        <v>7.2965455565710147E-3</v>
      </c>
    </row>
    <row r="483" spans="1:9" hidden="1" outlineLevel="1" x14ac:dyDescent="0.3">
      <c r="A483" s="12" t="s">
        <v>490</v>
      </c>
      <c r="B483" s="13">
        <v>1.0523148890579264E-2</v>
      </c>
      <c r="C483" s="13">
        <f t="shared" si="42"/>
        <v>8.7512953216446893E-3</v>
      </c>
      <c r="D483" s="6">
        <f t="shared" si="43"/>
        <v>7.6585169806640225E-5</v>
      </c>
      <c r="E483" s="13">
        <f t="shared" si="46"/>
        <v>-2.1775029845739961E-3</v>
      </c>
      <c r="F483" s="6">
        <f t="shared" si="47"/>
        <v>6.6399791224211338E-5</v>
      </c>
      <c r="G483" s="14">
        <f t="shared" si="44"/>
        <v>2.8886339036473454</v>
      </c>
      <c r="H483" s="17">
        <v>5.1000000000000004E-3</v>
      </c>
      <c r="I483" s="13">
        <f t="shared" si="45"/>
        <v>8.1486067044747798E-3</v>
      </c>
    </row>
    <row r="484" spans="1:9" hidden="1" outlineLevel="1" x14ac:dyDescent="0.3">
      <c r="A484" s="12" t="s">
        <v>491</v>
      </c>
      <c r="B484" s="13">
        <v>3.0297961047354438E-3</v>
      </c>
      <c r="C484" s="13">
        <f t="shared" si="42"/>
        <v>1.257942535800868E-3</v>
      </c>
      <c r="D484" s="6">
        <f t="shared" si="43"/>
        <v>1.5824194233771183E-6</v>
      </c>
      <c r="E484" s="13">
        <f t="shared" si="46"/>
        <v>8.7512953216446893E-3</v>
      </c>
      <c r="F484" s="6">
        <f t="shared" si="47"/>
        <v>3.0905134956402942E-5</v>
      </c>
      <c r="G484" s="14">
        <f t="shared" si="44"/>
        <v>4.0122508702096349</v>
      </c>
      <c r="H484" s="17">
        <v>7.1000000000000004E-3</v>
      </c>
      <c r="I484" s="13">
        <f t="shared" si="45"/>
        <v>5.5592387029523155E-3</v>
      </c>
    </row>
    <row r="485" spans="1:9" hidden="1" outlineLevel="1" x14ac:dyDescent="0.3">
      <c r="A485" s="12" t="s">
        <v>492</v>
      </c>
      <c r="B485" s="13">
        <v>-2.1696673015670046E-3</v>
      </c>
      <c r="C485" s="13">
        <f t="shared" si="42"/>
        <v>-3.9415208705015801E-3</v>
      </c>
      <c r="D485" s="6">
        <f t="shared" si="43"/>
        <v>1.5535586772599533E-5</v>
      </c>
      <c r="E485" s="13">
        <f t="shared" si="46"/>
        <v>1.257942535800868E-3</v>
      </c>
      <c r="F485" s="6">
        <f t="shared" si="47"/>
        <v>4.0374742831746577E-5</v>
      </c>
      <c r="G485" s="14">
        <f t="shared" si="44"/>
        <v>4.1070846660621694</v>
      </c>
      <c r="H485" s="17">
        <v>3.5999999999999999E-3</v>
      </c>
      <c r="I485" s="13">
        <f t="shared" si="45"/>
        <v>6.3541122772379915E-3</v>
      </c>
    </row>
    <row r="486" spans="1:9" hidden="1" outlineLevel="1" x14ac:dyDescent="0.3">
      <c r="A486" s="12" t="s">
        <v>493</v>
      </c>
      <c r="B486" s="13">
        <v>-2.837680445541097E-3</v>
      </c>
      <c r="C486" s="13">
        <f t="shared" si="42"/>
        <v>-4.6095340144756726E-3</v>
      </c>
      <c r="D486" s="6">
        <f t="shared" si="43"/>
        <v>2.1247803830608211E-5</v>
      </c>
      <c r="E486" s="13">
        <f t="shared" si="46"/>
        <v>-3.9415208705015801E-3</v>
      </c>
      <c r="F486" s="6">
        <f t="shared" si="47"/>
        <v>2.0475111709880657E-5</v>
      </c>
      <c r="G486" s="14">
        <f t="shared" si="44"/>
        <v>3.792141198363304</v>
      </c>
      <c r="H486" s="17">
        <v>7.4000000000000003E-3</v>
      </c>
      <c r="I486" s="13">
        <f t="shared" si="45"/>
        <v>4.5249432825042856E-3</v>
      </c>
    </row>
    <row r="487" spans="1:9" hidden="1" outlineLevel="1" x14ac:dyDescent="0.3">
      <c r="A487" s="12" t="s">
        <v>494</v>
      </c>
      <c r="B487" s="13">
        <v>3.9756324871202389E-3</v>
      </c>
      <c r="C487" s="13">
        <f t="shared" si="42"/>
        <v>2.2037789181856629E-3</v>
      </c>
      <c r="D487" s="6">
        <f t="shared" si="43"/>
        <v>4.8566415202395706E-6</v>
      </c>
      <c r="E487" s="13">
        <f t="shared" si="46"/>
        <v>-4.6095340144756726E-3</v>
      </c>
      <c r="F487" s="6">
        <f t="shared" si="47"/>
        <v>5.9555688525037042E-5</v>
      </c>
      <c r="G487" s="14">
        <f t="shared" si="44"/>
        <v>4.6034459177802018</v>
      </c>
      <c r="H487" s="17">
        <v>3.0999999999999999E-3</v>
      </c>
      <c r="I487" s="13">
        <f t="shared" si="45"/>
        <v>7.7172332169655883E-3</v>
      </c>
    </row>
    <row r="488" spans="1:9" hidden="1" outlineLevel="1" x14ac:dyDescent="0.3">
      <c r="A488" s="12" t="s">
        <v>495</v>
      </c>
      <c r="B488" s="13">
        <v>-1.0547924668679507E-3</v>
      </c>
      <c r="C488" s="13">
        <f t="shared" si="42"/>
        <v>-2.8266460358025262E-3</v>
      </c>
      <c r="D488" s="6">
        <f t="shared" si="43"/>
        <v>7.9899278117181363E-6</v>
      </c>
      <c r="E488" s="13">
        <f t="shared" si="46"/>
        <v>2.2037789181856629E-3</v>
      </c>
      <c r="F488" s="6">
        <f t="shared" si="47"/>
        <v>9.8105703681803704E-6</v>
      </c>
      <c r="G488" s="14">
        <f t="shared" si="44"/>
        <v>3.6181801502638034</v>
      </c>
      <c r="H488" s="17">
        <v>1.03E-2</v>
      </c>
      <c r="I488" s="13">
        <f t="shared" si="45"/>
        <v>3.1321830036222932E-3</v>
      </c>
    </row>
    <row r="489" spans="1:9" hidden="1" outlineLevel="1" x14ac:dyDescent="0.3">
      <c r="A489" s="12" t="s">
        <v>496</v>
      </c>
      <c r="B489" s="13">
        <v>6.7113809320629668E-4</v>
      </c>
      <c r="C489" s="13">
        <f t="shared" si="42"/>
        <v>-1.1007154757282792E-3</v>
      </c>
      <c r="D489" s="6">
        <f t="shared" si="43"/>
        <v>1.2115745585077319E-6</v>
      </c>
      <c r="E489" s="13">
        <f t="shared" si="46"/>
        <v>-2.8266460358025262E-3</v>
      </c>
      <c r="F489" s="6">
        <f t="shared" si="47"/>
        <v>9.0232537066291585E-5</v>
      </c>
      <c r="G489" s="14">
        <f t="shared" si="44"/>
        <v>4.1794510523368267</v>
      </c>
      <c r="H489" s="17">
        <v>6.0000000000000001E-3</v>
      </c>
      <c r="I489" s="13">
        <f t="shared" si="45"/>
        <v>9.4990808537611469E-3</v>
      </c>
    </row>
    <row r="490" spans="1:9" hidden="1" outlineLevel="1" x14ac:dyDescent="0.3">
      <c r="A490" s="12" t="s">
        <v>497</v>
      </c>
      <c r="B490" s="13">
        <v>-8.0009997053132956E-3</v>
      </c>
      <c r="C490" s="13">
        <f t="shared" si="42"/>
        <v>-9.7728532742478707E-3</v>
      </c>
      <c r="D490" s="6">
        <f t="shared" si="43"/>
        <v>9.550866111997732E-5</v>
      </c>
      <c r="E490" s="13">
        <f t="shared" si="46"/>
        <v>-1.1007154757282792E-3</v>
      </c>
      <c r="F490" s="6">
        <f t="shared" si="47"/>
        <v>3.1511115085635978E-5</v>
      </c>
      <c r="G490" s="14">
        <f t="shared" si="44"/>
        <v>3.1824254192319419</v>
      </c>
      <c r="H490" s="17">
        <v>8.3999999999999995E-3</v>
      </c>
      <c r="I490" s="13">
        <f t="shared" si="45"/>
        <v>5.6134762033552771E-3</v>
      </c>
    </row>
    <row r="491" spans="1:9" hidden="1" outlineLevel="1" x14ac:dyDescent="0.3">
      <c r="A491" s="12" t="s">
        <v>498</v>
      </c>
      <c r="B491" s="13">
        <v>-6.4201582845689522E-4</v>
      </c>
      <c r="C491" s="13">
        <f t="shared" si="42"/>
        <v>-2.4138693973914712E-3</v>
      </c>
      <c r="D491" s="6">
        <f t="shared" si="43"/>
        <v>5.8267654676630642E-6</v>
      </c>
      <c r="E491" s="13">
        <f t="shared" si="46"/>
        <v>-9.7728532742478707E-3</v>
      </c>
      <c r="F491" s="6">
        <f t="shared" si="47"/>
        <v>1.021999443631723E-4</v>
      </c>
      <c r="G491" s="14">
        <f t="shared" si="44"/>
        <v>4.3715182675673558</v>
      </c>
      <c r="H491" s="17">
        <v>4.3E-3</v>
      </c>
      <c r="I491" s="13">
        <f t="shared" si="45"/>
        <v>1.0109398813142764E-2</v>
      </c>
    </row>
    <row r="492" spans="1:9" hidden="1" outlineLevel="1" x14ac:dyDescent="0.3">
      <c r="A492" s="12" t="s">
        <v>499</v>
      </c>
      <c r="B492" s="13">
        <v>-1.4756176851068574E-2</v>
      </c>
      <c r="C492" s="13">
        <f t="shared" si="42"/>
        <v>-1.6528030420003149E-2</v>
      </c>
      <c r="D492" s="6">
        <f t="shared" si="43"/>
        <v>2.731757895645495E-4</v>
      </c>
      <c r="E492" s="13">
        <f t="shared" si="46"/>
        <v>-2.4138693973914712E-3</v>
      </c>
      <c r="F492" s="6">
        <f t="shared" si="47"/>
        <v>2.1049861485554701E-5</v>
      </c>
      <c r="G492" s="14">
        <f t="shared" si="44"/>
        <v>2.5754075654269322</v>
      </c>
      <c r="H492" s="17">
        <v>1.23E-2</v>
      </c>
      <c r="I492" s="13">
        <f t="shared" si="45"/>
        <v>4.5880128035517406E-3</v>
      </c>
    </row>
    <row r="493" spans="1:9" hidden="1" outlineLevel="1" x14ac:dyDescent="0.3">
      <c r="A493" s="12" t="s">
        <v>500</v>
      </c>
      <c r="B493" s="13">
        <v>1.0422588020028944E-2</v>
      </c>
      <c r="C493" s="13">
        <f t="shared" si="42"/>
        <v>8.6507344510943687E-3</v>
      </c>
      <c r="D493" s="6">
        <f t="shared" si="43"/>
        <v>7.4835206543350983E-5</v>
      </c>
      <c r="E493" s="13">
        <f t="shared" si="46"/>
        <v>-1.6528030420003149E-2</v>
      </c>
      <c r="F493" s="6">
        <f t="shared" si="47"/>
        <v>2.2928720605387828E-4</v>
      </c>
      <c r="G493" s="14">
        <f t="shared" si="44"/>
        <v>3.2387580428937004</v>
      </c>
      <c r="H493" s="17">
        <v>1.21E-2</v>
      </c>
      <c r="I493" s="13">
        <f t="shared" si="45"/>
        <v>1.5142232532023746E-2</v>
      </c>
    </row>
    <row r="494" spans="1:9" hidden="1" outlineLevel="1" x14ac:dyDescent="0.3">
      <c r="A494" s="12" t="s">
        <v>501</v>
      </c>
      <c r="B494" s="13">
        <v>-5.800846162522303E-3</v>
      </c>
      <c r="C494" s="13">
        <f t="shared" si="42"/>
        <v>-7.572699731456879E-3</v>
      </c>
      <c r="D494" s="6">
        <f t="shared" si="43"/>
        <v>5.7345781222807087E-5</v>
      </c>
      <c r="E494" s="13">
        <f t="shared" si="46"/>
        <v>8.6507344510943687E-3</v>
      </c>
      <c r="F494" s="6">
        <f t="shared" si="47"/>
        <v>1.2225380036675349E-4</v>
      </c>
      <c r="G494" s="14">
        <f t="shared" si="44"/>
        <v>3.4536204337917611</v>
      </c>
      <c r="H494" s="17">
        <v>6.8999999999999999E-3</v>
      </c>
      <c r="I494" s="13">
        <f t="shared" si="45"/>
        <v>1.1056844050937568E-2</v>
      </c>
    </row>
    <row r="495" spans="1:9" hidden="1" outlineLevel="1" x14ac:dyDescent="0.3">
      <c r="A495" s="12" t="s">
        <v>502</v>
      </c>
      <c r="B495" s="13">
        <v>-1.1400041684900379E-2</v>
      </c>
      <c r="C495" s="13">
        <f t="shared" si="42"/>
        <v>-1.3171895253834954E-2</v>
      </c>
      <c r="D495" s="6">
        <f t="shared" si="43"/>
        <v>1.734988245779998E-4</v>
      </c>
      <c r="E495" s="13">
        <f t="shared" si="46"/>
        <v>-7.572699731456879E-3</v>
      </c>
      <c r="F495" s="6">
        <f t="shared" si="47"/>
        <v>6.8403553327225526E-5</v>
      </c>
      <c r="G495" s="14">
        <f t="shared" si="44"/>
        <v>2.8982612177191043</v>
      </c>
      <c r="H495" s="17">
        <v>1.1900000000000001E-2</v>
      </c>
      <c r="I495" s="13">
        <f t="shared" si="45"/>
        <v>8.2706440696735054E-3</v>
      </c>
    </row>
    <row r="496" spans="1:9" hidden="1" outlineLevel="1" x14ac:dyDescent="0.3">
      <c r="A496" s="12" t="s">
        <v>503</v>
      </c>
      <c r="B496" s="13">
        <v>7.4923635994913968E-3</v>
      </c>
      <c r="C496" s="13">
        <f t="shared" si="42"/>
        <v>5.7205100305568208E-3</v>
      </c>
      <c r="D496" s="6">
        <f t="shared" si="43"/>
        <v>3.27242350097012E-5</v>
      </c>
      <c r="E496" s="13">
        <f t="shared" si="46"/>
        <v>-1.3171895253834954E-2</v>
      </c>
      <c r="F496" s="6">
        <f t="shared" si="47"/>
        <v>1.8866413435857237E-4</v>
      </c>
      <c r="G496" s="14">
        <f t="shared" si="44"/>
        <v>3.7417168638066229</v>
      </c>
      <c r="H496" s="17">
        <v>5.4999999999999997E-3</v>
      </c>
      <c r="I496" s="13">
        <f t="shared" si="45"/>
        <v>1.3735506337902959E-2</v>
      </c>
    </row>
    <row r="497" spans="1:9" hidden="1" outlineLevel="1" x14ac:dyDescent="0.3">
      <c r="A497" s="12" t="s">
        <v>504</v>
      </c>
      <c r="B497" s="13">
        <v>-1.1398147792956009E-2</v>
      </c>
      <c r="C497" s="13">
        <f t="shared" si="42"/>
        <v>-1.3170001361890584E-2</v>
      </c>
      <c r="D497" s="6">
        <f t="shared" si="43"/>
        <v>1.7344893587219984E-4</v>
      </c>
      <c r="E497" s="13">
        <f t="shared" si="46"/>
        <v>5.7205100305568208E-3</v>
      </c>
      <c r="F497" s="6">
        <f t="shared" si="47"/>
        <v>3.0540333247356165E-5</v>
      </c>
      <c r="G497" s="14">
        <f t="shared" si="44"/>
        <v>2.8728668493469485</v>
      </c>
      <c r="H497" s="17">
        <v>1.0999999999999999E-2</v>
      </c>
      <c r="I497" s="13">
        <f t="shared" si="45"/>
        <v>5.5263309028103051E-3</v>
      </c>
    </row>
    <row r="498" spans="1:9" hidden="1" outlineLevel="1" x14ac:dyDescent="0.3">
      <c r="A498" s="12" t="s">
        <v>505</v>
      </c>
      <c r="B498" s="13">
        <v>-1.5729972675325256E-2</v>
      </c>
      <c r="C498" s="13">
        <f t="shared" si="42"/>
        <v>-1.7501826244259833E-2</v>
      </c>
      <c r="D498" s="6">
        <f t="shared" si="43"/>
        <v>3.0631392188426224E-4</v>
      </c>
      <c r="E498" s="13">
        <f t="shared" si="46"/>
        <v>-1.3170001361890584E-2</v>
      </c>
      <c r="F498" s="6">
        <f t="shared" si="47"/>
        <v>1.7163942047099083E-4</v>
      </c>
      <c r="G498" s="14">
        <f t="shared" si="44"/>
        <v>2.3519949063493306</v>
      </c>
      <c r="H498" s="17">
        <v>1.12E-2</v>
      </c>
      <c r="I498" s="13">
        <f t="shared" si="45"/>
        <v>1.3101122870616504E-2</v>
      </c>
    </row>
    <row r="499" spans="1:9" hidden="1" outlineLevel="1" x14ac:dyDescent="0.3">
      <c r="A499" s="12" t="s">
        <v>506</v>
      </c>
      <c r="B499" s="13">
        <v>1.1114269851567068E-2</v>
      </c>
      <c r="C499" s="13">
        <f t="shared" si="42"/>
        <v>9.342416282632493E-3</v>
      </c>
      <c r="D499" s="6">
        <f t="shared" si="43"/>
        <v>8.7280741997996727E-5</v>
      </c>
      <c r="E499" s="13">
        <f t="shared" si="46"/>
        <v>-1.7501826244259833E-2</v>
      </c>
      <c r="F499" s="6">
        <f t="shared" si="47"/>
        <v>2.1814191461836958E-4</v>
      </c>
      <c r="G499" s="14">
        <f t="shared" si="44"/>
        <v>3.0774567833846658</v>
      </c>
      <c r="H499" s="17">
        <v>1.52E-2</v>
      </c>
      <c r="I499" s="13">
        <f t="shared" si="45"/>
        <v>1.4769628113746451E-2</v>
      </c>
    </row>
    <row r="500" spans="1:9" hidden="1" outlineLevel="1" x14ac:dyDescent="0.3">
      <c r="A500" s="12" t="s">
        <v>507</v>
      </c>
      <c r="B500" s="13">
        <v>1.39026997188199E-2</v>
      </c>
      <c r="C500" s="13">
        <f t="shared" si="42"/>
        <v>1.2130846149885325E-2</v>
      </c>
      <c r="D500" s="6">
        <f t="shared" si="43"/>
        <v>1.4715742831218761E-4</v>
      </c>
      <c r="E500" s="13">
        <f t="shared" si="46"/>
        <v>9.342416282632493E-3</v>
      </c>
      <c r="F500" s="6">
        <f t="shared" si="47"/>
        <v>1.8235464579449275E-4</v>
      </c>
      <c r="G500" s="14">
        <f t="shared" si="44"/>
        <v>2.5135597758950272</v>
      </c>
      <c r="H500" s="17">
        <v>6.8999999999999999E-3</v>
      </c>
      <c r="I500" s="13">
        <f t="shared" si="45"/>
        <v>1.350387521397072E-2</v>
      </c>
    </row>
    <row r="501" spans="1:9" hidden="1" outlineLevel="1" x14ac:dyDescent="0.3">
      <c r="A501" s="12" t="s">
        <v>508</v>
      </c>
      <c r="B501" s="13">
        <v>-3.2850765735790181E-3</v>
      </c>
      <c r="C501" s="13">
        <f t="shared" si="42"/>
        <v>-5.0569301425135941E-3</v>
      </c>
      <c r="D501" s="6">
        <f t="shared" si="43"/>
        <v>2.5572542466262558E-5</v>
      </c>
      <c r="E501" s="13">
        <f t="shared" si="46"/>
        <v>1.2130846149885325E-2</v>
      </c>
      <c r="F501" s="6">
        <f t="shared" si="47"/>
        <v>5.460553235935355E-5</v>
      </c>
      <c r="G501" s="14">
        <f t="shared" si="44"/>
        <v>3.745358884430551</v>
      </c>
      <c r="H501" s="17">
        <v>7.4999999999999997E-3</v>
      </c>
      <c r="I501" s="13">
        <f t="shared" si="45"/>
        <v>7.3895556266499237E-3</v>
      </c>
    </row>
    <row r="502" spans="1:9" hidden="1" outlineLevel="1" x14ac:dyDescent="0.3">
      <c r="A502" s="12" t="s">
        <v>509</v>
      </c>
      <c r="B502" s="13">
        <v>-1.6794997077276459E-2</v>
      </c>
      <c r="C502" s="13">
        <f t="shared" si="42"/>
        <v>-1.8566850646211035E-2</v>
      </c>
      <c r="D502" s="6">
        <f t="shared" si="43"/>
        <v>3.4472794291870717E-4</v>
      </c>
      <c r="E502" s="13">
        <f t="shared" si="46"/>
        <v>-5.0569301425135941E-3</v>
      </c>
      <c r="F502" s="6">
        <f t="shared" si="47"/>
        <v>6.2851238233208156E-5</v>
      </c>
      <c r="G502" s="14">
        <f t="shared" si="44"/>
        <v>1.9407779655406698</v>
      </c>
      <c r="H502" s="17">
        <v>9.9000000000000008E-3</v>
      </c>
      <c r="I502" s="13">
        <f t="shared" si="45"/>
        <v>7.9278772841920395E-3</v>
      </c>
    </row>
    <row r="503" spans="1:9" hidden="1" outlineLevel="1" x14ac:dyDescent="0.3">
      <c r="A503" s="12" t="s">
        <v>510</v>
      </c>
      <c r="B503" s="13">
        <v>1.0168251439907069E-2</v>
      </c>
      <c r="C503" s="13">
        <f t="shared" si="42"/>
        <v>8.3963978709724937E-3</v>
      </c>
      <c r="D503" s="6">
        <f t="shared" si="43"/>
        <v>7.0499497207671428E-5</v>
      </c>
      <c r="E503" s="13">
        <f t="shared" si="46"/>
        <v>-1.8566850646211035E-2</v>
      </c>
      <c r="F503" s="6">
        <f t="shared" si="47"/>
        <v>2.0712938720927947E-4</v>
      </c>
      <c r="G503" s="14">
        <f t="shared" si="44"/>
        <v>3.3230319697244743</v>
      </c>
      <c r="H503" s="17">
        <v>1.03E-2</v>
      </c>
      <c r="I503" s="13">
        <f t="shared" si="45"/>
        <v>1.4391990383865585E-2</v>
      </c>
    </row>
    <row r="504" spans="1:9" hidden="1" outlineLevel="1" x14ac:dyDescent="0.3">
      <c r="A504" s="12" t="s">
        <v>511</v>
      </c>
      <c r="B504" s="13">
        <v>5.9339718933209126E-3</v>
      </c>
      <c r="C504" s="13">
        <f t="shared" si="42"/>
        <v>4.1621183243863366E-3</v>
      </c>
      <c r="D504" s="6">
        <f t="shared" si="43"/>
        <v>1.7323228946192527E-5</v>
      </c>
      <c r="E504" s="13">
        <f t="shared" si="46"/>
        <v>8.3963978709724937E-3</v>
      </c>
      <c r="F504" s="6">
        <f t="shared" si="47"/>
        <v>9.2791295308395982E-5</v>
      </c>
      <c r="G504" s="14">
        <f t="shared" si="44"/>
        <v>3.9107995366895647</v>
      </c>
      <c r="H504" s="17">
        <v>6.4999999999999997E-3</v>
      </c>
      <c r="I504" s="13">
        <f t="shared" si="45"/>
        <v>9.632823849131467E-3</v>
      </c>
    </row>
    <row r="505" spans="1:9" hidden="1" outlineLevel="1" x14ac:dyDescent="0.3">
      <c r="A505" s="12" t="s">
        <v>512</v>
      </c>
      <c r="B505" s="13">
        <v>1.3276206348765808E-2</v>
      </c>
      <c r="C505" s="13">
        <f t="shared" si="42"/>
        <v>1.1504352779831233E-2</v>
      </c>
      <c r="D505" s="6">
        <f t="shared" si="43"/>
        <v>1.3235013288281062E-4</v>
      </c>
      <c r="E505" s="13">
        <f t="shared" si="46"/>
        <v>4.1621183243863366E-3</v>
      </c>
      <c r="F505" s="6">
        <f t="shared" si="47"/>
        <v>3.8040954418002016E-5</v>
      </c>
      <c r="G505" s="14">
        <f t="shared" si="44"/>
        <v>3.008407352290825</v>
      </c>
      <c r="H505" s="17">
        <v>1.41E-2</v>
      </c>
      <c r="I505" s="13">
        <f t="shared" si="45"/>
        <v>6.1677349503688967E-3</v>
      </c>
    </row>
    <row r="506" spans="1:9" hidden="1" outlineLevel="1" x14ac:dyDescent="0.3">
      <c r="A506" s="12" t="s">
        <v>513</v>
      </c>
      <c r="B506" s="13">
        <v>-1.0418679061794335E-3</v>
      </c>
      <c r="C506" s="13">
        <f t="shared" si="42"/>
        <v>-2.8137214751140093E-3</v>
      </c>
      <c r="D506" s="6">
        <f t="shared" si="43"/>
        <v>7.9170285395177566E-6</v>
      </c>
      <c r="E506" s="13">
        <f t="shared" si="46"/>
        <v>1.1504352779831233E-2</v>
      </c>
      <c r="F506" s="6">
        <f t="shared" si="47"/>
        <v>1.6600629446782077E-4</v>
      </c>
      <c r="G506" s="14">
        <f t="shared" si="44"/>
        <v>4.4299884401716074</v>
      </c>
      <c r="H506" s="17">
        <v>3.3E-3</v>
      </c>
      <c r="I506" s="13">
        <f t="shared" si="45"/>
        <v>1.2884342997134963E-2</v>
      </c>
    </row>
    <row r="507" spans="1:9" hidden="1" outlineLevel="1" x14ac:dyDescent="0.3">
      <c r="A507" s="12" t="s">
        <v>514</v>
      </c>
      <c r="B507" s="13">
        <v>1.2355257012643625E-2</v>
      </c>
      <c r="C507" s="13">
        <f t="shared" si="42"/>
        <v>1.058340344370905E-2</v>
      </c>
      <c r="D507" s="6">
        <f t="shared" si="43"/>
        <v>1.1200842845231258E-4</v>
      </c>
      <c r="E507" s="13">
        <f t="shared" si="46"/>
        <v>-2.8137214751140093E-3</v>
      </c>
      <c r="F507" s="6">
        <f t="shared" si="47"/>
        <v>1.5199615289990019E-5</v>
      </c>
      <c r="G507" s="14">
        <f t="shared" si="44"/>
        <v>2.8607394918877929</v>
      </c>
      <c r="H507" s="17">
        <v>6.7999999999999996E-3</v>
      </c>
      <c r="I507" s="13">
        <f t="shared" si="45"/>
        <v>3.8986683995936382E-3</v>
      </c>
    </row>
    <row r="508" spans="1:9" hidden="1" outlineLevel="1" x14ac:dyDescent="0.3">
      <c r="A508" s="12" t="s">
        <v>515</v>
      </c>
      <c r="B508" s="13">
        <v>-3.0148324704298429E-3</v>
      </c>
      <c r="C508" s="13">
        <f t="shared" si="42"/>
        <v>-4.7866860393644189E-3</v>
      </c>
      <c r="D508" s="6">
        <f t="shared" si="43"/>
        <v>2.2912363239446226E-5</v>
      </c>
      <c r="E508" s="13">
        <f t="shared" si="46"/>
        <v>1.058340344370905E-2</v>
      </c>
      <c r="F508" s="6">
        <f t="shared" si="47"/>
        <v>5.0796485393666504E-5</v>
      </c>
      <c r="G508" s="14">
        <f t="shared" si="44"/>
        <v>3.9196764330428477</v>
      </c>
      <c r="H508" s="17">
        <v>5.0000000000000001E-3</v>
      </c>
      <c r="I508" s="13">
        <f t="shared" si="45"/>
        <v>7.1271653126377321E-3</v>
      </c>
    </row>
    <row r="509" spans="1:9" hidden="1" outlineLevel="1" x14ac:dyDescent="0.3">
      <c r="A509" s="12" t="s">
        <v>516</v>
      </c>
      <c r="B509" s="13">
        <v>4.0132649899150925E-3</v>
      </c>
      <c r="C509" s="13">
        <f t="shared" si="42"/>
        <v>2.2414114209805165E-3</v>
      </c>
      <c r="D509" s="6">
        <f t="shared" si="43"/>
        <v>5.0239251581018984E-6</v>
      </c>
      <c r="E509" s="13">
        <f t="shared" si="46"/>
        <v>-4.7866860393644189E-3</v>
      </c>
      <c r="F509" s="6">
        <f t="shared" si="47"/>
        <v>3.4807726244340694E-5</v>
      </c>
      <c r="G509" s="14">
        <f t="shared" si="44"/>
        <v>3.892558896130359</v>
      </c>
      <c r="H509" s="17">
        <v>7.7999999999999996E-3</v>
      </c>
      <c r="I509" s="13">
        <f t="shared" si="45"/>
        <v>5.8998073056957291E-3</v>
      </c>
    </row>
    <row r="510" spans="1:9" hidden="1" outlineLevel="1" x14ac:dyDescent="0.3">
      <c r="A510" s="12" t="s">
        <v>517</v>
      </c>
      <c r="B510" s="13">
        <v>-8.28619590331027E-3</v>
      </c>
      <c r="C510" s="13">
        <f t="shared" si="42"/>
        <v>-1.0058049472244845E-2</v>
      </c>
      <c r="D510" s="6">
        <f t="shared" si="43"/>
        <v>1.0116435918612481E-4</v>
      </c>
      <c r="E510" s="13">
        <f t="shared" si="46"/>
        <v>2.2414114209805165E-3</v>
      </c>
      <c r="F510" s="6">
        <f t="shared" si="47"/>
        <v>4.9257164629197467E-5</v>
      </c>
      <c r="G510" s="14">
        <f t="shared" si="44"/>
        <v>3.1558350752264426</v>
      </c>
      <c r="H510" s="17">
        <v>8.6999999999999994E-3</v>
      </c>
      <c r="I510" s="13">
        <f t="shared" si="45"/>
        <v>7.0183448639403196E-3</v>
      </c>
    </row>
    <row r="511" spans="1:9" hidden="1" outlineLevel="1" x14ac:dyDescent="0.3">
      <c r="A511" s="12" t="s">
        <v>518</v>
      </c>
      <c r="B511" s="13">
        <v>9.0386542962482396E-3</v>
      </c>
      <c r="C511" s="13">
        <f t="shared" si="42"/>
        <v>7.2668007273136636E-3</v>
      </c>
      <c r="D511" s="6">
        <f t="shared" si="43"/>
        <v>5.2806392810486391E-5</v>
      </c>
      <c r="E511" s="13">
        <f t="shared" si="46"/>
        <v>-1.0058049472244845E-2</v>
      </c>
      <c r="F511" s="6">
        <f t="shared" si="47"/>
        <v>1.0861043444194622E-4</v>
      </c>
      <c r="G511" s="14">
        <f t="shared" si="44"/>
        <v>3.5026100330346299</v>
      </c>
      <c r="H511" s="17">
        <v>7.0000000000000001E-3</v>
      </c>
      <c r="I511" s="13">
        <f t="shared" si="45"/>
        <v>1.0421633002651082E-2</v>
      </c>
    </row>
    <row r="512" spans="1:9" hidden="1" outlineLevel="1" x14ac:dyDescent="0.3">
      <c r="A512" s="12" t="s">
        <v>519</v>
      </c>
      <c r="B512" s="13">
        <v>-7.2157384112799521E-3</v>
      </c>
      <c r="C512" s="13">
        <f t="shared" si="42"/>
        <v>-8.9875919802145272E-3</v>
      </c>
      <c r="D512" s="6">
        <f t="shared" si="43"/>
        <v>8.0776809602816483E-5</v>
      </c>
      <c r="E512" s="13">
        <f t="shared" si="46"/>
        <v>7.2668007273136636E-3</v>
      </c>
      <c r="F512" s="6">
        <f t="shared" si="47"/>
        <v>4.7711775714567942E-5</v>
      </c>
      <c r="G512" s="14">
        <f t="shared" si="44"/>
        <v>3.0534180171284335</v>
      </c>
      <c r="H512" s="17">
        <v>5.8999999999999999E-3</v>
      </c>
      <c r="I512" s="13">
        <f t="shared" si="45"/>
        <v>6.9073711145824458E-3</v>
      </c>
    </row>
    <row r="513" spans="1:9" hidden="1" outlineLevel="1" x14ac:dyDescent="0.3">
      <c r="A513" s="12" t="s">
        <v>520</v>
      </c>
      <c r="B513" s="13">
        <v>1.9095067528172465E-3</v>
      </c>
      <c r="C513" s="13">
        <f t="shared" si="42"/>
        <v>1.3765318388267076E-4</v>
      </c>
      <c r="D513" s="6">
        <f t="shared" si="43"/>
        <v>1.894839903303637E-8</v>
      </c>
      <c r="E513" s="13">
        <f t="shared" si="46"/>
        <v>-8.9875919802145272E-3</v>
      </c>
      <c r="F513" s="6">
        <f t="shared" si="47"/>
        <v>6.5106067595923145E-5</v>
      </c>
      <c r="G513" s="14">
        <f t="shared" si="44"/>
        <v>4.7064192697471174</v>
      </c>
      <c r="H513" s="17">
        <v>3.5999999999999999E-3</v>
      </c>
      <c r="I513" s="13">
        <f t="shared" si="45"/>
        <v>8.0688331000165776E-3</v>
      </c>
    </row>
    <row r="514" spans="1:9" hidden="1" outlineLevel="1" x14ac:dyDescent="0.3">
      <c r="A514" s="12" t="s">
        <v>521</v>
      </c>
      <c r="B514" s="13">
        <v>8.0966540445544938E-3</v>
      </c>
      <c r="C514" s="13">
        <f t="shared" si="42"/>
        <v>6.3248004756199178E-3</v>
      </c>
      <c r="D514" s="6">
        <f t="shared" si="43"/>
        <v>4.0003101056401938E-5</v>
      </c>
      <c r="E514" s="13">
        <f t="shared" si="46"/>
        <v>1.3765318388267076E-4</v>
      </c>
      <c r="F514" s="6">
        <f t="shared" si="47"/>
        <v>1.1127024798710605E-5</v>
      </c>
      <c r="G514" s="14">
        <f t="shared" si="44"/>
        <v>3.5433859935716847</v>
      </c>
      <c r="H514" s="17">
        <v>8.9999999999999993E-3</v>
      </c>
      <c r="I514" s="13">
        <f t="shared" si="45"/>
        <v>3.3357195323813729E-3</v>
      </c>
    </row>
    <row r="515" spans="1:9" hidden="1" outlineLevel="1" x14ac:dyDescent="0.3">
      <c r="A515" s="12" t="s">
        <v>522</v>
      </c>
      <c r="B515" s="13">
        <v>6.977967217004102E-3</v>
      </c>
      <c r="C515" s="13">
        <f t="shared" si="42"/>
        <v>5.2061136480695261E-3</v>
      </c>
      <c r="D515" s="6">
        <f t="shared" si="43"/>
        <v>2.7103619316615791E-5</v>
      </c>
      <c r="E515" s="13">
        <f t="shared" si="46"/>
        <v>6.3248004756199178E-3</v>
      </c>
      <c r="F515" s="6">
        <f t="shared" si="47"/>
        <v>7.047653380104298E-5</v>
      </c>
      <c r="G515" s="14">
        <f t="shared" si="44"/>
        <v>3.7774832931600493</v>
      </c>
      <c r="H515" s="17">
        <v>6.7999999999999996E-3</v>
      </c>
      <c r="I515" s="13">
        <f t="shared" si="45"/>
        <v>8.3950303037596576E-3</v>
      </c>
    </row>
    <row r="516" spans="1:9" hidden="1" outlineLevel="1" x14ac:dyDescent="0.3">
      <c r="A516" s="12" t="s">
        <v>523</v>
      </c>
      <c r="B516" s="13">
        <v>1.0003034683381831E-2</v>
      </c>
      <c r="C516" s="13">
        <f t="shared" si="42"/>
        <v>8.2311811144472561E-3</v>
      </c>
      <c r="D516" s="6">
        <f t="shared" si="43"/>
        <v>6.7752342538833179E-5</v>
      </c>
      <c r="E516" s="13">
        <f t="shared" si="46"/>
        <v>5.2061136480695261E-3</v>
      </c>
      <c r="F516" s="6">
        <f t="shared" si="47"/>
        <v>4.2535318715629008E-5</v>
      </c>
      <c r="G516" s="14">
        <f t="shared" si="44"/>
        <v>3.2551579368275751</v>
      </c>
      <c r="H516" s="17">
        <v>6.0000000000000001E-3</v>
      </c>
      <c r="I516" s="13">
        <f t="shared" si="45"/>
        <v>6.5219106644931139E-3</v>
      </c>
    </row>
    <row r="517" spans="1:9" hidden="1" outlineLevel="1" x14ac:dyDescent="0.3">
      <c r="A517" s="12" t="s">
        <v>524</v>
      </c>
      <c r="B517" s="13">
        <v>-5.9194864842433519E-3</v>
      </c>
      <c r="C517" s="13">
        <f t="shared" si="42"/>
        <v>-7.6913400531779278E-3</v>
      </c>
      <c r="D517" s="6">
        <f t="shared" si="43"/>
        <v>5.9156711813619048E-5</v>
      </c>
      <c r="E517" s="13">
        <f t="shared" si="46"/>
        <v>8.2311811144472561E-3</v>
      </c>
      <c r="F517" s="6">
        <f t="shared" si="47"/>
        <v>3.8653574499528981E-5</v>
      </c>
      <c r="G517" s="14">
        <f t="shared" si="44"/>
        <v>1.6246389649990371</v>
      </c>
      <c r="H517" s="17">
        <v>3.0000000000000001E-3</v>
      </c>
      <c r="I517" s="13">
        <f t="shared" si="45"/>
        <v>6.2171998921965654E-3</v>
      </c>
    </row>
    <row r="518" spans="1:9" hidden="1" outlineLevel="1" x14ac:dyDescent="0.3">
      <c r="A518" s="12" t="s">
        <v>525</v>
      </c>
      <c r="B518" s="13">
        <v>3.2724567119013612E-3</v>
      </c>
      <c r="C518" s="13">
        <f t="shared" si="42"/>
        <v>1.5006031429667854E-3</v>
      </c>
      <c r="D518" s="6">
        <f t="shared" si="43"/>
        <v>2.2518097926817947E-6</v>
      </c>
      <c r="E518" s="13">
        <f t="shared" si="46"/>
        <v>-7.6913400531779278E-3</v>
      </c>
      <c r="F518" s="6">
        <f t="shared" si="47"/>
        <v>3.3491220455982532E-5</v>
      </c>
      <c r="G518" s="14">
        <f t="shared" si="44"/>
        <v>4.1190886521107215</v>
      </c>
      <c r="H518" s="17">
        <v>6.3E-3</v>
      </c>
      <c r="I518" s="13">
        <f t="shared" si="45"/>
        <v>5.7871599646098027E-3</v>
      </c>
    </row>
    <row r="519" spans="1:9" hidden="1" outlineLevel="1" x14ac:dyDescent="0.3">
      <c r="A519" s="12" t="s">
        <v>526</v>
      </c>
      <c r="B519" s="13">
        <v>-1.4003089715889326E-3</v>
      </c>
      <c r="C519" s="13">
        <f t="shared" si="42"/>
        <v>-3.1721625405235084E-3</v>
      </c>
      <c r="D519" s="6">
        <f t="shared" si="43"/>
        <v>1.0062615183500559E-5</v>
      </c>
      <c r="E519" s="13">
        <f t="shared" si="46"/>
        <v>1.5006031429667854E-3</v>
      </c>
      <c r="F519" s="6">
        <f t="shared" si="47"/>
        <v>3.2803354617167076E-5</v>
      </c>
      <c r="G519" s="14">
        <f t="shared" si="44"/>
        <v>4.0086389239486948</v>
      </c>
      <c r="H519" s="17">
        <v>6.4000000000000003E-3</v>
      </c>
      <c r="I519" s="13">
        <f t="shared" si="45"/>
        <v>5.7274212886051154E-3</v>
      </c>
    </row>
    <row r="520" spans="1:9" hidden="1" outlineLevel="1" x14ac:dyDescent="0.3">
      <c r="A520" s="12" t="s">
        <v>527</v>
      </c>
      <c r="B520" s="13">
        <v>1.1276737185024281E-2</v>
      </c>
      <c r="C520" s="13">
        <f t="shared" si="42"/>
        <v>9.5048836160897057E-3</v>
      </c>
      <c r="D520" s="6">
        <f t="shared" si="43"/>
        <v>9.0342812555410526E-5</v>
      </c>
      <c r="E520" s="13">
        <f t="shared" si="46"/>
        <v>-3.1721625405235084E-3</v>
      </c>
      <c r="F520" s="6">
        <f t="shared" si="47"/>
        <v>4.235935994568611E-5</v>
      </c>
      <c r="G520" s="14">
        <f t="shared" si="44"/>
        <v>2.9890169809863121</v>
      </c>
      <c r="H520" s="17">
        <v>6.1999999999999998E-3</v>
      </c>
      <c r="I520" s="13">
        <f t="shared" si="45"/>
        <v>6.5084068669441766E-3</v>
      </c>
    </row>
    <row r="521" spans="1:9" hidden="1" outlineLevel="1" x14ac:dyDescent="0.3">
      <c r="A521" s="12" t="s">
        <v>528</v>
      </c>
      <c r="B521" s="13">
        <v>5.564950507475663E-3</v>
      </c>
      <c r="C521" s="13">
        <f t="shared" si="42"/>
        <v>3.793096938541087E-3</v>
      </c>
      <c r="D521" s="6">
        <f t="shared" si="43"/>
        <v>1.4387584385169766E-5</v>
      </c>
      <c r="E521" s="13">
        <f t="shared" si="46"/>
        <v>9.5048836160897057E-3</v>
      </c>
      <c r="F521" s="6">
        <f t="shared" si="47"/>
        <v>4.2586441711467623E-5</v>
      </c>
      <c r="G521" s="14">
        <f t="shared" si="44"/>
        <v>3.8549035173659862</v>
      </c>
      <c r="H521" s="17">
        <v>7.4000000000000003E-3</v>
      </c>
      <c r="I521" s="13">
        <f t="shared" si="45"/>
        <v>6.5258288141405935E-3</v>
      </c>
    </row>
    <row r="522" spans="1:9" hidden="1" outlineLevel="1" x14ac:dyDescent="0.3">
      <c r="A522" s="12" t="s">
        <v>529</v>
      </c>
      <c r="B522" s="13">
        <v>1.754814480299093E-4</v>
      </c>
      <c r="C522" s="13">
        <f t="shared" si="42"/>
        <v>-1.5963721209046665E-3</v>
      </c>
      <c r="D522" s="6">
        <f t="shared" si="43"/>
        <v>2.548403948401663E-6</v>
      </c>
      <c r="E522" s="13">
        <f t="shared" si="46"/>
        <v>3.793096938541087E-3</v>
      </c>
      <c r="F522" s="6">
        <f t="shared" si="47"/>
        <v>4.6998827186181361E-5</v>
      </c>
      <c r="G522" s="14">
        <f t="shared" si="44"/>
        <v>4.7001834614294626</v>
      </c>
      <c r="H522" s="17">
        <v>3.2000000000000002E-3</v>
      </c>
      <c r="I522" s="13">
        <f t="shared" si="45"/>
        <v>6.8555690636285882E-3</v>
      </c>
    </row>
    <row r="523" spans="1:9" hidden="1" outlineLevel="1" x14ac:dyDescent="0.3">
      <c r="A523" s="12" t="s">
        <v>530</v>
      </c>
      <c r="B523" s="13">
        <v>-2.8553961120982405E-3</v>
      </c>
      <c r="C523" s="13">
        <f t="shared" si="42"/>
        <v>-4.627249681032816E-3</v>
      </c>
      <c r="D523" s="6">
        <f t="shared" si="43"/>
        <v>2.1411439610618299E-5</v>
      </c>
      <c r="E523" s="13">
        <f t="shared" si="46"/>
        <v>-1.5963721209046665E-3</v>
      </c>
      <c r="F523" s="6">
        <f t="shared" si="47"/>
        <v>1.1757180264888795E-5</v>
      </c>
      <c r="G523" s="14">
        <f t="shared" si="44"/>
        <v>3.9527787709621132</v>
      </c>
      <c r="H523" s="17">
        <v>4.4000000000000003E-3</v>
      </c>
      <c r="I523" s="13">
        <f t="shared" si="45"/>
        <v>3.4288744895211308E-3</v>
      </c>
    </row>
    <row r="524" spans="1:9" hidden="1" outlineLevel="1" x14ac:dyDescent="0.3">
      <c r="A524" s="12" t="s">
        <v>531</v>
      </c>
      <c r="B524" s="13">
        <v>2.8364266292531235E-3</v>
      </c>
      <c r="C524" s="13">
        <f t="shared" si="42"/>
        <v>1.0645730603185478E-3</v>
      </c>
      <c r="D524" s="6">
        <f t="shared" si="43"/>
        <v>1.1333158007559982E-6</v>
      </c>
      <c r="E524" s="13">
        <f t="shared" si="46"/>
        <v>-4.627249681032816E-3</v>
      </c>
      <c r="F524" s="6">
        <f t="shared" si="47"/>
        <v>2.8973809277333747E-5</v>
      </c>
      <c r="G524" s="14">
        <f t="shared" si="44"/>
        <v>3.989547721919553</v>
      </c>
      <c r="H524" s="17">
        <v>7.3000000000000001E-3</v>
      </c>
      <c r="I524" s="13">
        <f t="shared" si="45"/>
        <v>5.3827325102900805E-3</v>
      </c>
    </row>
    <row r="525" spans="1:9" hidden="1" outlineLevel="1" x14ac:dyDescent="0.3">
      <c r="A525" s="12" t="s">
        <v>532</v>
      </c>
      <c r="B525" s="13">
        <v>4.8244221397541467E-3</v>
      </c>
      <c r="C525" s="13">
        <f t="shared" si="42"/>
        <v>3.0525685708195707E-3</v>
      </c>
      <c r="D525" s="6">
        <f t="shared" si="43"/>
        <v>9.3181748795554368E-6</v>
      </c>
      <c r="E525" s="13">
        <f t="shared" si="46"/>
        <v>1.0645730603185478E-3</v>
      </c>
      <c r="F525" s="6">
        <f t="shared" si="47"/>
        <v>4.2208027647344734E-5</v>
      </c>
      <c r="G525" s="14">
        <f t="shared" si="44"/>
        <v>4.2291238935331483</v>
      </c>
      <c r="H525" s="17">
        <v>4.7000000000000002E-3</v>
      </c>
      <c r="I525" s="13">
        <f t="shared" si="45"/>
        <v>6.4967705552331717E-3</v>
      </c>
    </row>
    <row r="526" spans="1:9" hidden="1" outlineLevel="1" x14ac:dyDescent="0.3">
      <c r="A526" s="12" t="s">
        <v>533</v>
      </c>
      <c r="B526" s="13">
        <v>-1.3022749144261775E-3</v>
      </c>
      <c r="C526" s="13">
        <f t="shared" si="42"/>
        <v>-3.0741284833607531E-3</v>
      </c>
      <c r="D526" s="6">
        <f t="shared" si="43"/>
        <v>9.4502659322098834E-6</v>
      </c>
      <c r="E526" s="13">
        <f t="shared" si="46"/>
        <v>3.0525685708195707E-3</v>
      </c>
      <c r="F526" s="6">
        <f t="shared" si="47"/>
        <v>2.0911615829353807E-5</v>
      </c>
      <c r="G526" s="14">
        <f t="shared" si="44"/>
        <v>4.0894139999529289</v>
      </c>
      <c r="H526" s="17">
        <v>5.7999999999999996E-3</v>
      </c>
      <c r="I526" s="13">
        <f t="shared" si="45"/>
        <v>4.5729220231000888E-3</v>
      </c>
    </row>
    <row r="527" spans="1:9" hidden="1" outlineLevel="1" x14ac:dyDescent="0.3">
      <c r="A527" s="12" t="s">
        <v>534</v>
      </c>
      <c r="B527" s="13">
        <v>2.5733965731905522E-3</v>
      </c>
      <c r="C527" s="13">
        <f t="shared" si="42"/>
        <v>8.0154300425597648E-4</v>
      </c>
      <c r="D527" s="6">
        <f t="shared" si="43"/>
        <v>6.4247118767169636E-7</v>
      </c>
      <c r="E527" s="13">
        <f t="shared" si="46"/>
        <v>-3.0741284833607531E-3</v>
      </c>
      <c r="F527" s="6">
        <f t="shared" si="47"/>
        <v>3.5992707770338753E-5</v>
      </c>
      <c r="G527" s="14">
        <f t="shared" si="44"/>
        <v>4.512047905301996</v>
      </c>
      <c r="H527" s="17">
        <v>4.3E-3</v>
      </c>
      <c r="I527" s="13">
        <f t="shared" si="45"/>
        <v>5.9993922834182759E-3</v>
      </c>
    </row>
    <row r="528" spans="1:9" hidden="1" outlineLevel="1" x14ac:dyDescent="0.3">
      <c r="A528" s="12" t="s">
        <v>535</v>
      </c>
      <c r="B528" s="13">
        <v>-4.702917722561945E-4</v>
      </c>
      <c r="C528" s="13">
        <f t="shared" si="42"/>
        <v>-2.2421453411907702E-3</v>
      </c>
      <c r="D528" s="6">
        <f t="shared" si="43"/>
        <v>5.027215731023475E-6</v>
      </c>
      <c r="E528" s="13">
        <f t="shared" si="46"/>
        <v>8.0154300425597648E-4</v>
      </c>
      <c r="F528" s="6">
        <f t="shared" si="47"/>
        <v>1.5985089790530432E-5</v>
      </c>
      <c r="G528" s="14">
        <f t="shared" si="44"/>
        <v>4.2938872532760266</v>
      </c>
      <c r="H528" s="17">
        <v>4.8999999999999998E-3</v>
      </c>
      <c r="I528" s="13">
        <f t="shared" si="45"/>
        <v>3.9981357894061618E-3</v>
      </c>
    </row>
    <row r="529" spans="1:9" hidden="1" outlineLevel="1" x14ac:dyDescent="0.3">
      <c r="A529" s="12" t="s">
        <v>536</v>
      </c>
      <c r="B529" s="13">
        <v>-3.6318356734168605E-4</v>
      </c>
      <c r="C529" s="13">
        <f t="shared" si="42"/>
        <v>-2.1350371362762618E-3</v>
      </c>
      <c r="D529" s="6">
        <f t="shared" si="43"/>
        <v>4.5583835732787406E-6</v>
      </c>
      <c r="E529" s="13">
        <f t="shared" si="46"/>
        <v>-2.2421453411907702E-3</v>
      </c>
      <c r="F529" s="6">
        <f t="shared" si="47"/>
        <v>2.5283460312074693E-5</v>
      </c>
      <c r="G529" s="14">
        <f t="shared" si="44"/>
        <v>4.4234672498231138</v>
      </c>
      <c r="H529" s="17">
        <v>4.1999999999999997E-3</v>
      </c>
      <c r="I529" s="13">
        <f t="shared" si="45"/>
        <v>5.0282661337756069E-3</v>
      </c>
    </row>
    <row r="530" spans="1:9" hidden="1" outlineLevel="1" x14ac:dyDescent="0.3">
      <c r="A530" s="12" t="s">
        <v>537</v>
      </c>
      <c r="B530" s="13">
        <v>7.2633156856095598E-3</v>
      </c>
      <c r="C530" s="13">
        <f t="shared" si="42"/>
        <v>5.4914621166749838E-3</v>
      </c>
      <c r="D530" s="6">
        <f t="shared" si="43"/>
        <v>3.0156156178876493E-5</v>
      </c>
      <c r="E530" s="13">
        <f t="shared" si="46"/>
        <v>-2.1350371362762618E-3</v>
      </c>
      <c r="F530" s="6">
        <f t="shared" si="47"/>
        <v>1.9557761162286665E-5</v>
      </c>
      <c r="G530" s="14">
        <f t="shared" si="44"/>
        <v>3.7767807571263186</v>
      </c>
      <c r="H530" s="17">
        <v>6.0000000000000001E-3</v>
      </c>
      <c r="I530" s="13">
        <f t="shared" si="45"/>
        <v>4.4224157609033853E-3</v>
      </c>
    </row>
    <row r="531" spans="1:9" hidden="1" outlineLevel="1" x14ac:dyDescent="0.3">
      <c r="A531" s="12" t="s">
        <v>538</v>
      </c>
      <c r="B531" s="13">
        <v>1.0660726067697576E-3</v>
      </c>
      <c r="C531" s="13">
        <f t="shared" ref="C531:C594" si="48">B531-B$8</f>
        <v>-7.0578096216481812E-4</v>
      </c>
      <c r="D531" s="6">
        <f t="shared" ref="D531:D594" si="49">C531^2</f>
        <v>4.981267665542964E-7</v>
      </c>
      <c r="E531" s="13">
        <f t="shared" si="46"/>
        <v>5.4914621166749838E-3</v>
      </c>
      <c r="F531" s="6">
        <f t="shared" si="47"/>
        <v>3.4888232748521623E-5</v>
      </c>
      <c r="G531" s="14">
        <f t="shared" ref="G531:G594" si="50">IFERROR(LN(_xlfn.GAMMA((B$14+1)/2)/(H531*SQRT(B$14*PI())*_xlfn.GAMMA(B$14/2))*(1 + D531/(H531^2*B$14))^(-(B$14+1)/2)),-10000)</f>
        <v>4.4716739665778791</v>
      </c>
      <c r="H531" s="17">
        <v>4.4999999999999997E-3</v>
      </c>
      <c r="I531" s="13">
        <f t="shared" ref="I531:I594" si="51">SQRT(F531)</f>
        <v>5.9066261730806721E-3</v>
      </c>
    </row>
    <row r="532" spans="1:9" hidden="1" outlineLevel="1" x14ac:dyDescent="0.3">
      <c r="A532" s="12" t="s">
        <v>539</v>
      </c>
      <c r="B532" s="13">
        <v>2.4204770996387203E-3</v>
      </c>
      <c r="C532" s="13">
        <f t="shared" si="48"/>
        <v>6.4862353070414456E-4</v>
      </c>
      <c r="D532" s="6">
        <f t="shared" si="49"/>
        <v>4.2071248458311037E-7</v>
      </c>
      <c r="E532" s="13">
        <f t="shared" ref="E532:E595" si="52">C531</f>
        <v>-7.0578096216481812E-4</v>
      </c>
      <c r="F532" s="6">
        <f t="shared" ref="F532:F595" si="53">EXP(B$9 + B$10*ABS(E532/SQRT(H531^2)) + B$11*E532/SQRT(H531^2) + B$12*LN(H531^2))</f>
        <v>1.8221293665443034E-5</v>
      </c>
      <c r="G532" s="14">
        <f t="shared" si="50"/>
        <v>4.2763640892793067</v>
      </c>
      <c r="H532" s="17">
        <v>5.4999999999999997E-3</v>
      </c>
      <c r="I532" s="13">
        <f t="shared" si="51"/>
        <v>4.2686407280823051E-3</v>
      </c>
    </row>
    <row r="533" spans="1:9" hidden="1" outlineLevel="1" x14ac:dyDescent="0.3">
      <c r="A533" s="12" t="s">
        <v>540</v>
      </c>
      <c r="B533" s="13">
        <v>-5.1388073469496587E-3</v>
      </c>
      <c r="C533" s="13">
        <f t="shared" si="48"/>
        <v>-6.9106609158842347E-3</v>
      </c>
      <c r="D533" s="6">
        <f t="shared" si="49"/>
        <v>4.7757234294329926E-5</v>
      </c>
      <c r="E533" s="13">
        <f t="shared" si="52"/>
        <v>6.4862353070414456E-4</v>
      </c>
      <c r="F533" s="6">
        <f t="shared" si="53"/>
        <v>2.4830343805928044E-5</v>
      </c>
      <c r="G533" s="14">
        <f t="shared" si="50"/>
        <v>3.4908584538596554</v>
      </c>
      <c r="H533" s="17">
        <v>9.1000000000000004E-3</v>
      </c>
      <c r="I533" s="13">
        <f t="shared" si="51"/>
        <v>4.9830054992873575E-3</v>
      </c>
    </row>
    <row r="534" spans="1:9" hidden="1" outlineLevel="1" x14ac:dyDescent="0.3">
      <c r="A534" s="12" t="s">
        <v>541</v>
      </c>
      <c r="B534" s="13">
        <v>-2.409450150980303E-3</v>
      </c>
      <c r="C534" s="13">
        <f t="shared" si="48"/>
        <v>-4.1813037199148785E-3</v>
      </c>
      <c r="D534" s="6">
        <f t="shared" si="49"/>
        <v>1.7483300798174002E-5</v>
      </c>
      <c r="E534" s="13">
        <f t="shared" si="52"/>
        <v>-6.9106609158842347E-3</v>
      </c>
      <c r="F534" s="6">
        <f t="shared" si="53"/>
        <v>9.434390647831964E-5</v>
      </c>
      <c r="G534" s="14">
        <f t="shared" si="50"/>
        <v>3.990978012222393</v>
      </c>
      <c r="H534" s="17">
        <v>3.3E-3</v>
      </c>
      <c r="I534" s="13">
        <f t="shared" si="51"/>
        <v>9.7130791450661842E-3</v>
      </c>
    </row>
    <row r="535" spans="1:9" hidden="1" outlineLevel="1" x14ac:dyDescent="0.3">
      <c r="A535" s="12" t="s">
        <v>542</v>
      </c>
      <c r="B535" s="13">
        <v>1.6057712530996048E-3</v>
      </c>
      <c r="C535" s="13">
        <f t="shared" si="48"/>
        <v>-1.6608231583497093E-4</v>
      </c>
      <c r="D535" s="6">
        <f t="shared" si="49"/>
        <v>2.7583335633107034E-8</v>
      </c>
      <c r="E535" s="13">
        <f t="shared" si="52"/>
        <v>-4.1813037199148785E-3</v>
      </c>
      <c r="F535" s="6">
        <f t="shared" si="53"/>
        <v>1.9208388413448973E-5</v>
      </c>
      <c r="G535" s="14">
        <f t="shared" si="50"/>
        <v>4.1959425934809715</v>
      </c>
      <c r="H535" s="17">
        <v>6.0000000000000001E-3</v>
      </c>
      <c r="I535" s="13">
        <f t="shared" si="51"/>
        <v>4.3827375478630902E-3</v>
      </c>
    </row>
    <row r="536" spans="1:9" hidden="1" outlineLevel="1" x14ac:dyDescent="0.3">
      <c r="A536" s="12" t="s">
        <v>543</v>
      </c>
      <c r="B536" s="13">
        <v>1.3130735633370829E-2</v>
      </c>
      <c r="C536" s="13">
        <f t="shared" si="48"/>
        <v>1.1358882064436254E-2</v>
      </c>
      <c r="D536" s="6">
        <f t="shared" si="49"/>
        <v>1.2902420175377161E-4</v>
      </c>
      <c r="E536" s="13">
        <f t="shared" si="52"/>
        <v>-1.6608231583497093E-4</v>
      </c>
      <c r="F536" s="6">
        <f t="shared" si="53"/>
        <v>2.8857076565189523E-5</v>
      </c>
      <c r="G536" s="14">
        <f t="shared" si="50"/>
        <v>2.2676845709505287</v>
      </c>
      <c r="H536" s="17">
        <v>5.7000000000000002E-3</v>
      </c>
      <c r="I536" s="13">
        <f t="shared" si="51"/>
        <v>5.3718783088589715E-3</v>
      </c>
    </row>
    <row r="537" spans="1:9" hidden="1" outlineLevel="1" x14ac:dyDescent="0.3">
      <c r="A537" s="12" t="s">
        <v>544</v>
      </c>
      <c r="B537" s="13">
        <v>1.7869940787058236E-3</v>
      </c>
      <c r="C537" s="13">
        <f t="shared" si="48"/>
        <v>1.5140509771247859E-5</v>
      </c>
      <c r="D537" s="6">
        <f t="shared" si="49"/>
        <v>2.292350361332519E-10</v>
      </c>
      <c r="E537" s="13">
        <f t="shared" si="52"/>
        <v>1.1358882064436254E-2</v>
      </c>
      <c r="F537" s="6">
        <f t="shared" si="53"/>
        <v>4.0407861450540453E-5</v>
      </c>
      <c r="G537" s="14">
        <f t="shared" si="50"/>
        <v>5.0717771592708445</v>
      </c>
      <c r="H537" s="17">
        <v>2.5000000000000001E-3</v>
      </c>
      <c r="I537" s="13">
        <f t="shared" si="51"/>
        <v>6.3567178205848063E-3</v>
      </c>
    </row>
    <row r="538" spans="1:9" hidden="1" outlineLevel="1" x14ac:dyDescent="0.3">
      <c r="A538" s="12" t="s">
        <v>545</v>
      </c>
      <c r="B538" s="13">
        <v>6.5982648306949958E-3</v>
      </c>
      <c r="C538" s="13">
        <f t="shared" si="48"/>
        <v>4.8264112617604198E-3</v>
      </c>
      <c r="D538" s="6">
        <f t="shared" si="49"/>
        <v>2.3294245667647809E-5</v>
      </c>
      <c r="E538" s="13">
        <f t="shared" si="52"/>
        <v>1.5140509771247859E-5</v>
      </c>
      <c r="F538" s="6">
        <f t="shared" si="53"/>
        <v>5.62332138083144E-6</v>
      </c>
      <c r="G538" s="14">
        <f t="shared" si="50"/>
        <v>3.7843990030738723</v>
      </c>
      <c r="H538" s="17">
        <v>3.5000000000000001E-3</v>
      </c>
      <c r="I538" s="13">
        <f t="shared" si="51"/>
        <v>2.3713543347276128E-3</v>
      </c>
    </row>
    <row r="539" spans="1:9" hidden="1" outlineLevel="1" x14ac:dyDescent="0.3">
      <c r="A539" s="12" t="s">
        <v>546</v>
      </c>
      <c r="B539" s="13">
        <v>-4.5720878809665999E-3</v>
      </c>
      <c r="C539" s="13">
        <f t="shared" si="48"/>
        <v>-6.3439414499011759E-3</v>
      </c>
      <c r="D539" s="6">
        <f t="shared" si="49"/>
        <v>4.0245593119774234E-5</v>
      </c>
      <c r="E539" s="13">
        <f t="shared" si="52"/>
        <v>4.8264112617604198E-3</v>
      </c>
      <c r="F539" s="6">
        <f t="shared" si="53"/>
        <v>1.4269774203403033E-5</v>
      </c>
      <c r="G539" s="14">
        <f t="shared" si="50"/>
        <v>3.2118637915917589</v>
      </c>
      <c r="H539" s="17">
        <v>3.7000000000000002E-3</v>
      </c>
      <c r="I539" s="13">
        <f t="shared" si="51"/>
        <v>3.7775354668623607E-3</v>
      </c>
    </row>
    <row r="540" spans="1:9" hidden="1" outlineLevel="1" x14ac:dyDescent="0.3">
      <c r="A540" s="12" t="s">
        <v>547</v>
      </c>
      <c r="B540" s="13">
        <v>-1.1312996885553024E-2</v>
      </c>
      <c r="C540" s="13">
        <f t="shared" si="48"/>
        <v>-1.3084850454487599E-2</v>
      </c>
      <c r="D540" s="6">
        <f t="shared" si="49"/>
        <v>1.7121331141630431E-4</v>
      </c>
      <c r="E540" s="13">
        <f t="shared" si="52"/>
        <v>-6.3439414499011759E-3</v>
      </c>
      <c r="F540" s="6">
        <f t="shared" si="53"/>
        <v>3.0568784443407864E-5</v>
      </c>
      <c r="G540" s="14">
        <f t="shared" si="50"/>
        <v>2.5925928714561417</v>
      </c>
      <c r="H540" s="17">
        <v>8.0999999999999996E-3</v>
      </c>
      <c r="I540" s="13">
        <f t="shared" si="51"/>
        <v>5.5289044523673826E-3</v>
      </c>
    </row>
    <row r="541" spans="1:9" hidden="1" outlineLevel="1" x14ac:dyDescent="0.3">
      <c r="A541" s="12" t="s">
        <v>548</v>
      </c>
      <c r="B541" s="13">
        <v>-5.5417106202986051E-3</v>
      </c>
      <c r="C541" s="13">
        <f t="shared" si="48"/>
        <v>-7.313564189233181E-3</v>
      </c>
      <c r="D541" s="6">
        <f t="shared" si="49"/>
        <v>5.3488221150033995E-5</v>
      </c>
      <c r="E541" s="13">
        <f t="shared" si="52"/>
        <v>-1.3084850454487599E-2</v>
      </c>
      <c r="F541" s="6">
        <f t="shared" si="53"/>
        <v>1.2333188563698222E-4</v>
      </c>
      <c r="G541" s="14">
        <f t="shared" si="50"/>
        <v>3.217429208198435</v>
      </c>
      <c r="H541" s="17">
        <v>1.3899999999999999E-2</v>
      </c>
      <c r="I541" s="13">
        <f t="shared" si="51"/>
        <v>1.1105488986847099E-2</v>
      </c>
    </row>
    <row r="542" spans="1:9" hidden="1" outlineLevel="1" x14ac:dyDescent="0.3">
      <c r="A542" s="12" t="s">
        <v>549</v>
      </c>
      <c r="B542" s="13">
        <v>5.3876369470992362E-3</v>
      </c>
      <c r="C542" s="13">
        <f t="shared" si="48"/>
        <v>3.6157833781646602E-3</v>
      </c>
      <c r="D542" s="6">
        <f t="shared" si="49"/>
        <v>1.3073889437811842E-5</v>
      </c>
      <c r="E542" s="13">
        <f t="shared" si="52"/>
        <v>-7.313564189233181E-3</v>
      </c>
      <c r="F542" s="6">
        <f t="shared" si="53"/>
        <v>1.8120469622481643E-4</v>
      </c>
      <c r="G542" s="14">
        <f t="shared" si="50"/>
        <v>4.1166067314287993</v>
      </c>
      <c r="H542" s="17">
        <v>5.0000000000000001E-3</v>
      </c>
      <c r="I542" s="13">
        <f t="shared" si="51"/>
        <v>1.3461229372713936E-2</v>
      </c>
    </row>
    <row r="543" spans="1:9" hidden="1" outlineLevel="1" x14ac:dyDescent="0.3">
      <c r="A543" s="12" t="s">
        <v>550</v>
      </c>
      <c r="B543" s="13">
        <v>4.7031721603571188E-4</v>
      </c>
      <c r="C543" s="13">
        <f t="shared" si="48"/>
        <v>-1.3015363528988638E-3</v>
      </c>
      <c r="D543" s="6">
        <f t="shared" si="49"/>
        <v>1.6939968779172759E-6</v>
      </c>
      <c r="E543" s="13">
        <f t="shared" si="52"/>
        <v>3.6157833781646602E-3</v>
      </c>
      <c r="F543" s="6">
        <f t="shared" si="53"/>
        <v>2.3841302643838272E-5</v>
      </c>
      <c r="G543" s="14">
        <f t="shared" si="50"/>
        <v>4.4020729785560908</v>
      </c>
      <c r="H543" s="17">
        <v>4.7000000000000002E-3</v>
      </c>
      <c r="I543" s="13">
        <f t="shared" si="51"/>
        <v>4.8827556403979785E-3</v>
      </c>
    </row>
    <row r="544" spans="1:9" hidden="1" outlineLevel="1" x14ac:dyDescent="0.3">
      <c r="A544" s="12" t="s">
        <v>551</v>
      </c>
      <c r="B544" s="13">
        <v>9.9645398807873039E-3</v>
      </c>
      <c r="C544" s="13">
        <f t="shared" si="48"/>
        <v>8.1926863118527288E-3</v>
      </c>
      <c r="D544" s="6">
        <f t="shared" si="49"/>
        <v>6.7120109004419065E-5</v>
      </c>
      <c r="E544" s="13">
        <f t="shared" si="52"/>
        <v>-1.3015363528988638E-3</v>
      </c>
      <c r="F544" s="6">
        <f t="shared" si="53"/>
        <v>2.1135227958193937E-5</v>
      </c>
      <c r="G544" s="14">
        <f t="shared" si="50"/>
        <v>3.3801166109836092</v>
      </c>
      <c r="H544" s="17">
        <v>7.7000000000000002E-3</v>
      </c>
      <c r="I544" s="13">
        <f t="shared" si="51"/>
        <v>4.5973065982370526E-3</v>
      </c>
    </row>
    <row r="545" spans="1:9" hidden="1" outlineLevel="1" x14ac:dyDescent="0.3">
      <c r="A545" s="12" t="s">
        <v>552</v>
      </c>
      <c r="B545" s="13">
        <v>-4.0165903073254416E-3</v>
      </c>
      <c r="C545" s="13">
        <f t="shared" si="48"/>
        <v>-5.7884438762600176E-3</v>
      </c>
      <c r="D545" s="6">
        <f t="shared" si="49"/>
        <v>3.3506082508612099E-5</v>
      </c>
      <c r="E545" s="13">
        <f t="shared" si="52"/>
        <v>8.1926863118527288E-3</v>
      </c>
      <c r="F545" s="6">
        <f t="shared" si="53"/>
        <v>5.7252799008050796E-5</v>
      </c>
      <c r="G545" s="14">
        <f t="shared" si="50"/>
        <v>3.6698162649450796</v>
      </c>
      <c r="H545" s="17">
        <v>4.5999999999999999E-3</v>
      </c>
      <c r="I545" s="13">
        <f t="shared" si="51"/>
        <v>7.5665579366083488E-3</v>
      </c>
    </row>
    <row r="546" spans="1:9" hidden="1" outlineLevel="1" x14ac:dyDescent="0.3">
      <c r="A546" s="12" t="s">
        <v>553</v>
      </c>
      <c r="B546" s="13">
        <v>-6.555281267762509E-4</v>
      </c>
      <c r="C546" s="13">
        <f t="shared" si="48"/>
        <v>-2.4273816957108268E-3</v>
      </c>
      <c r="D546" s="6">
        <f t="shared" si="49"/>
        <v>5.8921818966719687E-6</v>
      </c>
      <c r="E546" s="13">
        <f t="shared" si="52"/>
        <v>-5.7884438762600176E-3</v>
      </c>
      <c r="F546" s="6">
        <f t="shared" si="53"/>
        <v>3.5355800941553711E-5</v>
      </c>
      <c r="G546" s="14">
        <f t="shared" si="50"/>
        <v>4.4329592995675515</v>
      </c>
      <c r="H546" s="17">
        <v>3.8999999999999998E-3</v>
      </c>
      <c r="I546" s="13">
        <f t="shared" si="51"/>
        <v>5.9460744143975961E-3</v>
      </c>
    </row>
    <row r="547" spans="1:9" hidden="1" outlineLevel="1" x14ac:dyDescent="0.3">
      <c r="A547" s="12" t="s">
        <v>554</v>
      </c>
      <c r="B547" s="13">
        <v>4.3855884602973759E-3</v>
      </c>
      <c r="C547" s="13">
        <f t="shared" si="48"/>
        <v>2.6137348913627999E-3</v>
      </c>
      <c r="D547" s="6">
        <f t="shared" si="49"/>
        <v>6.8316100823273078E-6</v>
      </c>
      <c r="E547" s="13">
        <f t="shared" si="52"/>
        <v>-2.4273816957108268E-3</v>
      </c>
      <c r="F547" s="6">
        <f t="shared" si="53"/>
        <v>1.818448405709733E-5</v>
      </c>
      <c r="G547" s="14">
        <f t="shared" si="50"/>
        <v>4.5165115242104132</v>
      </c>
      <c r="H547" s="17">
        <v>2.8999999999999998E-3</v>
      </c>
      <c r="I547" s="13">
        <f t="shared" si="51"/>
        <v>4.2643269172399686E-3</v>
      </c>
    </row>
    <row r="548" spans="1:9" hidden="1" outlineLevel="1" x14ac:dyDescent="0.3">
      <c r="A548" s="12" t="s">
        <v>555</v>
      </c>
      <c r="B548" s="13">
        <v>7.2844317718333785E-3</v>
      </c>
      <c r="C548" s="13">
        <f t="shared" si="48"/>
        <v>5.5125782028988025E-3</v>
      </c>
      <c r="D548" s="6">
        <f t="shared" si="49"/>
        <v>3.0388518443074991E-5</v>
      </c>
      <c r="E548" s="13">
        <f t="shared" si="52"/>
        <v>2.6137348913627999E-3</v>
      </c>
      <c r="F548" s="6">
        <f t="shared" si="53"/>
        <v>9.0493955322388358E-6</v>
      </c>
      <c r="G548" s="14">
        <f t="shared" si="50"/>
        <v>3.7085508857677878</v>
      </c>
      <c r="H548" s="17">
        <v>7.4000000000000003E-3</v>
      </c>
      <c r="I548" s="13">
        <f t="shared" si="51"/>
        <v>3.0082213236792992E-3</v>
      </c>
    </row>
    <row r="549" spans="1:9" hidden="1" outlineLevel="1" x14ac:dyDescent="0.3">
      <c r="A549" s="12" t="s">
        <v>556</v>
      </c>
      <c r="B549" s="13">
        <v>2.0123544224647716E-3</v>
      </c>
      <c r="C549" s="13">
        <f t="shared" si="48"/>
        <v>2.4050085353019579E-4</v>
      </c>
      <c r="D549" s="6">
        <f t="shared" si="49"/>
        <v>5.7840660548752689E-8</v>
      </c>
      <c r="E549" s="13">
        <f t="shared" si="52"/>
        <v>5.5125782028988025E-3</v>
      </c>
      <c r="F549" s="6">
        <f t="shared" si="53"/>
        <v>4.9515069173588647E-5</v>
      </c>
      <c r="G549" s="14">
        <f t="shared" si="50"/>
        <v>4.3006926541307031</v>
      </c>
      <c r="H549" s="17">
        <v>5.4000000000000003E-3</v>
      </c>
      <c r="I549" s="13">
        <f t="shared" si="51"/>
        <v>7.0366944777778048E-3</v>
      </c>
    </row>
    <row r="550" spans="1:9" hidden="1" outlineLevel="1" x14ac:dyDescent="0.3">
      <c r="A550" s="12" t="s">
        <v>557</v>
      </c>
      <c r="B550" s="13">
        <v>9.0432552730700978E-3</v>
      </c>
      <c r="C550" s="13">
        <f t="shared" si="48"/>
        <v>7.2714017041355218E-3</v>
      </c>
      <c r="D550" s="6">
        <f t="shared" si="49"/>
        <v>5.2873282742904969E-5</v>
      </c>
      <c r="E550" s="13">
        <f t="shared" si="52"/>
        <v>2.4050085353019579E-4</v>
      </c>
      <c r="F550" s="6">
        <f t="shared" si="53"/>
        <v>2.3608685671909745E-5</v>
      </c>
      <c r="G550" s="14">
        <f t="shared" si="50"/>
        <v>3.5033097181308896</v>
      </c>
      <c r="H550" s="17">
        <v>7.1999999999999998E-3</v>
      </c>
      <c r="I550" s="13">
        <f t="shared" si="51"/>
        <v>4.8588769969932092E-3</v>
      </c>
    </row>
    <row r="551" spans="1:9" hidden="1" outlineLevel="1" x14ac:dyDescent="0.3">
      <c r="A551" s="12" t="s">
        <v>558</v>
      </c>
      <c r="B551" s="13">
        <v>1.035288927283113E-3</v>
      </c>
      <c r="C551" s="13">
        <f t="shared" si="48"/>
        <v>-7.3656464165146275E-4</v>
      </c>
      <c r="D551" s="6">
        <f t="shared" si="49"/>
        <v>5.4252747133114776E-7</v>
      </c>
      <c r="E551" s="13">
        <f t="shared" si="52"/>
        <v>7.2714017041355218E-3</v>
      </c>
      <c r="F551" s="6">
        <f t="shared" si="53"/>
        <v>4.9949620723762144E-5</v>
      </c>
      <c r="G551" s="14">
        <f t="shared" si="50"/>
        <v>4.8910294476096503</v>
      </c>
      <c r="H551" s="17">
        <v>2.8999999999999998E-3</v>
      </c>
      <c r="I551" s="13">
        <f t="shared" si="51"/>
        <v>7.0675045612834343E-3</v>
      </c>
    </row>
    <row r="552" spans="1:9" hidden="1" outlineLevel="1" x14ac:dyDescent="0.3">
      <c r="A552" s="12" t="s">
        <v>559</v>
      </c>
      <c r="B552" s="13">
        <v>4.9628636061193102E-4</v>
      </c>
      <c r="C552" s="13">
        <f t="shared" si="48"/>
        <v>-1.2755672083226447E-3</v>
      </c>
      <c r="D552" s="6">
        <f t="shared" si="49"/>
        <v>1.6270717029480254E-6</v>
      </c>
      <c r="E552" s="13">
        <f t="shared" si="52"/>
        <v>-7.3656464165146275E-4</v>
      </c>
      <c r="F552" s="6">
        <f t="shared" si="53"/>
        <v>8.5323230661873604E-6</v>
      </c>
      <c r="G552" s="14">
        <f t="shared" si="50"/>
        <v>4.9412991150435097</v>
      </c>
      <c r="H552" s="17">
        <v>2.5000000000000001E-3</v>
      </c>
      <c r="I552" s="13">
        <f t="shared" si="51"/>
        <v>2.9210140475847356E-3</v>
      </c>
    </row>
    <row r="553" spans="1:9" hidden="1" outlineLevel="1" x14ac:dyDescent="0.3">
      <c r="A553" s="12" t="s">
        <v>560</v>
      </c>
      <c r="B553" s="13">
        <v>6.7152534940952274E-3</v>
      </c>
      <c r="C553" s="13">
        <f t="shared" si="48"/>
        <v>4.9433999251606514E-3</v>
      </c>
      <c r="D553" s="6">
        <f t="shared" si="49"/>
        <v>2.4437202820078335E-5</v>
      </c>
      <c r="E553" s="13">
        <f t="shared" si="52"/>
        <v>-1.2755672083226447E-3</v>
      </c>
      <c r="F553" s="6">
        <f t="shared" si="53"/>
        <v>7.4913987703943772E-6</v>
      </c>
      <c r="G553" s="14">
        <f t="shared" si="50"/>
        <v>3.1222223501160462</v>
      </c>
      <c r="H553" s="17">
        <v>2.5000000000000001E-3</v>
      </c>
      <c r="I553" s="13">
        <f t="shared" si="51"/>
        <v>2.7370419745401013E-3</v>
      </c>
    </row>
    <row r="554" spans="1:9" hidden="1" outlineLevel="1" x14ac:dyDescent="0.3">
      <c r="A554" s="12" t="s">
        <v>561</v>
      </c>
      <c r="B554" s="13">
        <v>4.2375561525177085E-3</v>
      </c>
      <c r="C554" s="13">
        <f t="shared" si="48"/>
        <v>2.4657025835831325E-3</v>
      </c>
      <c r="D554" s="6">
        <f t="shared" si="49"/>
        <v>6.079689230688535E-6</v>
      </c>
      <c r="E554" s="13">
        <f t="shared" si="52"/>
        <v>4.9433999251606514E-3</v>
      </c>
      <c r="F554" s="6">
        <f t="shared" si="53"/>
        <v>8.7529200077787222E-6</v>
      </c>
      <c r="G554" s="14">
        <f t="shared" si="50"/>
        <v>4.4866279500366257</v>
      </c>
      <c r="H554" s="17">
        <v>3.5000000000000001E-3</v>
      </c>
      <c r="I554" s="13">
        <f t="shared" si="51"/>
        <v>2.9585334217782167E-3</v>
      </c>
    </row>
    <row r="555" spans="1:9" hidden="1" outlineLevel="1" x14ac:dyDescent="0.3">
      <c r="A555" s="12" t="s">
        <v>562</v>
      </c>
      <c r="B555" s="13">
        <v>2.3155347516919315E-3</v>
      </c>
      <c r="C555" s="13">
        <f t="shared" si="48"/>
        <v>5.4368118275735576E-4</v>
      </c>
      <c r="D555" s="6">
        <f t="shared" si="49"/>
        <v>2.9558922848443727E-7</v>
      </c>
      <c r="E555" s="13">
        <f t="shared" si="52"/>
        <v>2.4657025835831325E-3</v>
      </c>
      <c r="F555" s="6">
        <f t="shared" si="53"/>
        <v>1.2265037886329934E-5</v>
      </c>
      <c r="G555" s="14">
        <f t="shared" si="50"/>
        <v>4.7805531106581567</v>
      </c>
      <c r="H555" s="17">
        <v>3.3E-3</v>
      </c>
      <c r="I555" s="13">
        <f t="shared" si="51"/>
        <v>3.5021476105855298E-3</v>
      </c>
    </row>
    <row r="556" spans="1:9" hidden="1" outlineLevel="1" x14ac:dyDescent="0.3">
      <c r="A556" s="12" t="s">
        <v>563</v>
      </c>
      <c r="B556" s="13">
        <v>8.0788761906605327E-4</v>
      </c>
      <c r="C556" s="13">
        <f t="shared" si="48"/>
        <v>-9.6396594986852249E-4</v>
      </c>
      <c r="D556" s="6">
        <f t="shared" si="49"/>
        <v>9.2923035250592285E-7</v>
      </c>
      <c r="E556" s="13">
        <f t="shared" si="52"/>
        <v>5.4368118275735576E-4</v>
      </c>
      <c r="F556" s="6">
        <f t="shared" si="53"/>
        <v>9.7439767638882825E-6</v>
      </c>
      <c r="G556" s="14">
        <f t="shared" si="50"/>
        <v>5.0671141785521261</v>
      </c>
      <c r="H556" s="17">
        <v>2.3E-3</v>
      </c>
      <c r="I556" s="13">
        <f t="shared" si="51"/>
        <v>3.1215343605170008E-3</v>
      </c>
    </row>
    <row r="557" spans="1:9" hidden="1" outlineLevel="1" x14ac:dyDescent="0.3">
      <c r="A557" s="12" t="s">
        <v>564</v>
      </c>
      <c r="B557" s="13">
        <v>7.7339974839213911E-3</v>
      </c>
      <c r="C557" s="13">
        <f t="shared" si="48"/>
        <v>5.9621439149868151E-3</v>
      </c>
      <c r="D557" s="6">
        <f t="shared" si="49"/>
        <v>3.5547160063014306E-5</v>
      </c>
      <c r="E557" s="13">
        <f t="shared" si="52"/>
        <v>-9.6396594986852249E-4</v>
      </c>
      <c r="F557" s="6">
        <f t="shared" si="53"/>
        <v>6.0975699945591291E-6</v>
      </c>
      <c r="G557" s="14">
        <f t="shared" si="50"/>
        <v>3.0117442710478426</v>
      </c>
      <c r="H557" s="17">
        <v>3.0999999999999999E-3</v>
      </c>
      <c r="I557" s="13">
        <f t="shared" si="51"/>
        <v>2.4693258178213602E-3</v>
      </c>
    </row>
    <row r="558" spans="1:9" hidden="1" outlineLevel="1" x14ac:dyDescent="0.3">
      <c r="A558" s="12" t="s">
        <v>565</v>
      </c>
      <c r="B558" s="13">
        <v>-1.7494032142518273E-3</v>
      </c>
      <c r="C558" s="13">
        <f t="shared" si="48"/>
        <v>-3.5212567831864033E-3</v>
      </c>
      <c r="D558" s="6">
        <f t="shared" si="49"/>
        <v>1.2399249333136256E-5</v>
      </c>
      <c r="E558" s="13">
        <f t="shared" si="52"/>
        <v>5.9621439149868151E-3</v>
      </c>
      <c r="F558" s="6">
        <f t="shared" si="53"/>
        <v>1.2878789038587771E-5</v>
      </c>
      <c r="G558" s="14">
        <f t="shared" si="50"/>
        <v>4.1199602075899202</v>
      </c>
      <c r="H558" s="17">
        <v>5.1000000000000004E-3</v>
      </c>
      <c r="I558" s="13">
        <f t="shared" si="51"/>
        <v>3.58870297441677E-3</v>
      </c>
    </row>
    <row r="559" spans="1:9" hidden="1" outlineLevel="1" x14ac:dyDescent="0.3">
      <c r="A559" s="12" t="s">
        <v>566</v>
      </c>
      <c r="B559" s="13">
        <v>-6.7544753113573447E-3</v>
      </c>
      <c r="C559" s="13">
        <f t="shared" si="48"/>
        <v>-8.5263288802919206E-3</v>
      </c>
      <c r="D559" s="6">
        <f t="shared" si="49"/>
        <v>7.2698284174900084E-5</v>
      </c>
      <c r="E559" s="13">
        <f t="shared" si="52"/>
        <v>-3.5212567831864033E-3</v>
      </c>
      <c r="F559" s="6">
        <f t="shared" si="53"/>
        <v>3.1054957503880421E-5</v>
      </c>
      <c r="G559" s="14">
        <f t="shared" si="50"/>
        <v>3.275790094766498</v>
      </c>
      <c r="H559" s="17">
        <v>6.7000000000000002E-3</v>
      </c>
      <c r="I559" s="13">
        <f t="shared" si="51"/>
        <v>5.5726975069422544E-3</v>
      </c>
    </row>
    <row r="560" spans="1:9" hidden="1" outlineLevel="1" x14ac:dyDescent="0.3">
      <c r="A560" s="12" t="s">
        <v>567</v>
      </c>
      <c r="B560" s="13">
        <v>2.9701019512903544E-3</v>
      </c>
      <c r="C560" s="13">
        <f t="shared" si="48"/>
        <v>1.1982483823557786E-3</v>
      </c>
      <c r="D560" s="6">
        <f t="shared" si="49"/>
        <v>1.4357991858182402E-6</v>
      </c>
      <c r="E560" s="13">
        <f t="shared" si="52"/>
        <v>-8.5263288802919206E-3</v>
      </c>
      <c r="F560" s="6">
        <f t="shared" si="53"/>
        <v>7.1511324678601767E-5</v>
      </c>
      <c r="G560" s="14">
        <f t="shared" si="50"/>
        <v>4.448457152460068</v>
      </c>
      <c r="H560" s="17">
        <v>4.4999999999999997E-3</v>
      </c>
      <c r="I560" s="13">
        <f t="shared" si="51"/>
        <v>8.4564368784140857E-3</v>
      </c>
    </row>
    <row r="561" spans="1:9" hidden="1" outlineLevel="1" x14ac:dyDescent="0.3">
      <c r="A561" s="12" t="s">
        <v>568</v>
      </c>
      <c r="B561" s="13">
        <v>1.3240314120945415E-2</v>
      </c>
      <c r="C561" s="13">
        <f t="shared" si="48"/>
        <v>1.146846055201084E-2</v>
      </c>
      <c r="D561" s="6">
        <f t="shared" si="49"/>
        <v>1.3152558743302877E-4</v>
      </c>
      <c r="E561" s="13">
        <f t="shared" si="52"/>
        <v>1.1982483823557786E-3</v>
      </c>
      <c r="F561" s="6">
        <f t="shared" si="53"/>
        <v>1.7703622688990295E-5</v>
      </c>
      <c r="G561" s="14">
        <f t="shared" si="50"/>
        <v>2.9914056715508575</v>
      </c>
      <c r="H561" s="17">
        <v>9.1999999999999998E-3</v>
      </c>
      <c r="I561" s="13">
        <f t="shared" si="51"/>
        <v>4.207567312472885E-3</v>
      </c>
    </row>
    <row r="562" spans="1:9" hidden="1" outlineLevel="1" x14ac:dyDescent="0.3">
      <c r="A562" s="12" t="s">
        <v>569</v>
      </c>
      <c r="B562" s="13">
        <v>-7.8861069795144421E-3</v>
      </c>
      <c r="C562" s="13">
        <f t="shared" si="48"/>
        <v>-9.6579605484490173E-3</v>
      </c>
      <c r="D562" s="6">
        <f t="shared" si="49"/>
        <v>9.3276201955397642E-5</v>
      </c>
      <c r="E562" s="13">
        <f t="shared" si="52"/>
        <v>1.146846055201084E-2</v>
      </c>
      <c r="F562" s="6">
        <f t="shared" si="53"/>
        <v>8.2933623746702821E-5</v>
      </c>
      <c r="G562" s="14">
        <f t="shared" si="50"/>
        <v>3.0916114467932134</v>
      </c>
      <c r="H562" s="17">
        <v>1.4500000000000001E-2</v>
      </c>
      <c r="I562" s="13">
        <f t="shared" si="51"/>
        <v>9.1067899803774343E-3</v>
      </c>
    </row>
    <row r="563" spans="1:9" hidden="1" outlineLevel="1" x14ac:dyDescent="0.3">
      <c r="A563" s="12" t="s">
        <v>570</v>
      </c>
      <c r="B563" s="13">
        <v>5.6046274773042587E-3</v>
      </c>
      <c r="C563" s="13">
        <f t="shared" si="48"/>
        <v>3.8327739083696827E-3</v>
      </c>
      <c r="D563" s="6">
        <f t="shared" si="49"/>
        <v>1.4690155832679412E-5</v>
      </c>
      <c r="E563" s="13">
        <f t="shared" si="52"/>
        <v>-9.6579605484490173E-3</v>
      </c>
      <c r="F563" s="6">
        <f t="shared" si="53"/>
        <v>2.1206826631268235E-4</v>
      </c>
      <c r="G563" s="14">
        <f t="shared" si="50"/>
        <v>3.5949082901447209</v>
      </c>
      <c r="H563" s="17">
        <v>1.0200000000000001E-2</v>
      </c>
      <c r="I563" s="13">
        <f t="shared" si="51"/>
        <v>1.4562563864673087E-2</v>
      </c>
    </row>
    <row r="564" spans="1:9" hidden="1" outlineLevel="1" x14ac:dyDescent="0.3">
      <c r="A564" s="12" t="s">
        <v>571</v>
      </c>
      <c r="B564" s="13">
        <v>-3.186319800055685E-4</v>
      </c>
      <c r="C564" s="13">
        <f t="shared" si="48"/>
        <v>-2.0904855489401442E-3</v>
      </c>
      <c r="D564" s="6">
        <f t="shared" si="49"/>
        <v>4.3701298303275763E-6</v>
      </c>
      <c r="E564" s="13">
        <f t="shared" si="52"/>
        <v>3.8327739083696827E-3</v>
      </c>
      <c r="F564" s="6">
        <f t="shared" si="53"/>
        <v>8.2570888055545757E-5</v>
      </c>
      <c r="G564" s="14">
        <f t="shared" si="50"/>
        <v>4.5197514193639137</v>
      </c>
      <c r="H564" s="17">
        <v>3.7000000000000002E-3</v>
      </c>
      <c r="I564" s="13">
        <f t="shared" si="51"/>
        <v>9.0868524834260278E-3</v>
      </c>
    </row>
    <row r="565" spans="1:9" hidden="1" outlineLevel="1" x14ac:dyDescent="0.3">
      <c r="A565" s="12" t="s">
        <v>572</v>
      </c>
      <c r="B565" s="13">
        <v>6.6667573008864119E-3</v>
      </c>
      <c r="C565" s="13">
        <f t="shared" si="48"/>
        <v>4.8949037319518359E-3</v>
      </c>
      <c r="D565" s="6">
        <f t="shared" si="49"/>
        <v>2.396008254507601E-5</v>
      </c>
      <c r="E565" s="13">
        <f t="shared" si="52"/>
        <v>-2.0904855489401442E-3</v>
      </c>
      <c r="F565" s="6">
        <f t="shared" si="53"/>
        <v>1.5969146076636006E-5</v>
      </c>
      <c r="G565" s="14">
        <f t="shared" si="50"/>
        <v>3.7748946163691035</v>
      </c>
      <c r="H565" s="17">
        <v>7.3000000000000001E-3</v>
      </c>
      <c r="I565" s="13">
        <f t="shared" si="51"/>
        <v>3.9961413984787881E-3</v>
      </c>
    </row>
    <row r="566" spans="1:9" hidden="1" outlineLevel="1" x14ac:dyDescent="0.3">
      <c r="A566" s="12" t="s">
        <v>573</v>
      </c>
      <c r="B566" s="13">
        <v>8.0937915766560592E-3</v>
      </c>
      <c r="C566" s="13">
        <f t="shared" si="48"/>
        <v>6.3219380077214832E-3</v>
      </c>
      <c r="D566" s="6">
        <f t="shared" si="49"/>
        <v>3.9966900173473478E-5</v>
      </c>
      <c r="E566" s="13">
        <f t="shared" si="52"/>
        <v>4.8949037319518359E-3</v>
      </c>
      <c r="F566" s="6">
        <f t="shared" si="53"/>
        <v>4.7483463418832916E-5</v>
      </c>
      <c r="G566" s="14">
        <f t="shared" si="50"/>
        <v>3.5322567871722845</v>
      </c>
      <c r="H566" s="17">
        <v>9.1999999999999998E-3</v>
      </c>
      <c r="I566" s="13">
        <f t="shared" si="51"/>
        <v>6.8908245819229007E-3</v>
      </c>
    </row>
    <row r="567" spans="1:9" hidden="1" outlineLevel="1" x14ac:dyDescent="0.3">
      <c r="A567" s="12" t="s">
        <v>574</v>
      </c>
      <c r="B567" s="13">
        <v>-2.6732267450597456E-3</v>
      </c>
      <c r="C567" s="13">
        <f t="shared" si="48"/>
        <v>-4.4450803139943216E-3</v>
      </c>
      <c r="D567" s="6">
        <f t="shared" si="49"/>
        <v>1.9758738997859857E-5</v>
      </c>
      <c r="E567" s="13">
        <f t="shared" si="52"/>
        <v>6.3219380077214832E-3</v>
      </c>
      <c r="F567" s="6">
        <f t="shared" si="53"/>
        <v>7.3147691981898996E-5</v>
      </c>
      <c r="G567" s="14">
        <f t="shared" si="50"/>
        <v>3.9783284202256541</v>
      </c>
      <c r="H567" s="17">
        <v>5.1000000000000004E-3</v>
      </c>
      <c r="I567" s="13">
        <f t="shared" si="51"/>
        <v>8.552642397639398E-3</v>
      </c>
    </row>
    <row r="568" spans="1:9" hidden="1" outlineLevel="1" x14ac:dyDescent="0.3">
      <c r="A568" s="12" t="s">
        <v>575</v>
      </c>
      <c r="B568" s="13">
        <v>1.0304224042657528E-2</v>
      </c>
      <c r="C568" s="13">
        <f t="shared" si="48"/>
        <v>8.5323704737229524E-3</v>
      </c>
      <c r="D568" s="6">
        <f t="shared" si="49"/>
        <v>7.2801345900859235E-5</v>
      </c>
      <c r="E568" s="13">
        <f t="shared" si="52"/>
        <v>-4.4450803139943216E-3</v>
      </c>
      <c r="F568" s="6">
        <f t="shared" si="53"/>
        <v>3.4400570552355574E-5</v>
      </c>
      <c r="G568" s="14">
        <f t="shared" si="50"/>
        <v>3.201483128296577</v>
      </c>
      <c r="H568" s="17">
        <v>6.1000000000000004E-3</v>
      </c>
      <c r="I568" s="13">
        <f t="shared" si="51"/>
        <v>5.8651999584290026E-3</v>
      </c>
    </row>
    <row r="569" spans="1:9" hidden="1" outlineLevel="1" x14ac:dyDescent="0.3">
      <c r="A569" s="12" t="s">
        <v>576</v>
      </c>
      <c r="B569" s="13">
        <v>-2.4399129849527845E-3</v>
      </c>
      <c r="C569" s="13">
        <f t="shared" si="48"/>
        <v>-4.2117665538873601E-3</v>
      </c>
      <c r="D569" s="6">
        <f t="shared" si="49"/>
        <v>1.7738977504444208E-5</v>
      </c>
      <c r="E569" s="13">
        <f t="shared" si="52"/>
        <v>8.5323704737229524E-3</v>
      </c>
      <c r="F569" s="6">
        <f t="shared" si="53"/>
        <v>4.0096222382611644E-5</v>
      </c>
      <c r="G569" s="14">
        <f t="shared" si="50"/>
        <v>4.0232005421816126</v>
      </c>
      <c r="H569" s="17">
        <v>5.0000000000000001E-3</v>
      </c>
      <c r="I569" s="13">
        <f t="shared" si="51"/>
        <v>6.3321577983031698E-3</v>
      </c>
    </row>
    <row r="570" spans="1:9" hidden="1" outlineLevel="1" x14ac:dyDescent="0.3">
      <c r="A570" s="12" t="s">
        <v>577</v>
      </c>
      <c r="B570" s="13">
        <v>7.9632506154385212E-4</v>
      </c>
      <c r="C570" s="13">
        <f t="shared" si="48"/>
        <v>-9.7552850739072365E-4</v>
      </c>
      <c r="D570" s="6">
        <f t="shared" si="49"/>
        <v>9.5165586873197319E-7</v>
      </c>
      <c r="E570" s="13">
        <f t="shared" si="52"/>
        <v>-4.2117665538873601E-3</v>
      </c>
      <c r="F570" s="6">
        <f t="shared" si="53"/>
        <v>3.2618930699009436E-5</v>
      </c>
      <c r="G570" s="14">
        <f t="shared" si="50"/>
        <v>4.3789764177506081</v>
      </c>
      <c r="H570" s="17">
        <v>4.8999999999999998E-3</v>
      </c>
      <c r="I570" s="13">
        <f t="shared" si="51"/>
        <v>5.7112985125109192E-3</v>
      </c>
    </row>
    <row r="571" spans="1:9" hidden="1" outlineLevel="1" x14ac:dyDescent="0.3">
      <c r="A571" s="12" t="s">
        <v>578</v>
      </c>
      <c r="B571" s="13">
        <v>1.0574969505383246E-2</v>
      </c>
      <c r="C571" s="13">
        <f t="shared" si="48"/>
        <v>8.8031159364486706E-3</v>
      </c>
      <c r="D571" s="6">
        <f t="shared" si="49"/>
        <v>7.7494850190556561E-5</v>
      </c>
      <c r="E571" s="13">
        <f t="shared" si="52"/>
        <v>-9.7552850739072365E-4</v>
      </c>
      <c r="F571" s="6">
        <f t="shared" si="53"/>
        <v>2.1848783294081955E-5</v>
      </c>
      <c r="G571" s="14">
        <f t="shared" si="50"/>
        <v>3.2224688506209511</v>
      </c>
      <c r="H571" s="17">
        <v>6.7000000000000002E-3</v>
      </c>
      <c r="I571" s="13">
        <f t="shared" si="51"/>
        <v>4.6742682094721476E-3</v>
      </c>
    </row>
    <row r="572" spans="1:9" hidden="1" outlineLevel="1" x14ac:dyDescent="0.3">
      <c r="A572" s="12" t="s">
        <v>579</v>
      </c>
      <c r="B572" s="13">
        <v>3.3937812599264751E-3</v>
      </c>
      <c r="C572" s="13">
        <f t="shared" si="48"/>
        <v>1.6219276909918993E-3</v>
      </c>
      <c r="D572" s="6">
        <f t="shared" si="49"/>
        <v>2.6306494348063142E-6</v>
      </c>
      <c r="E572" s="13">
        <f t="shared" si="52"/>
        <v>8.8031159364486706E-3</v>
      </c>
      <c r="F572" s="6">
        <f t="shared" si="53"/>
        <v>4.6803909648072449E-5</v>
      </c>
      <c r="G572" s="14">
        <f t="shared" si="50"/>
        <v>4.207022636064444</v>
      </c>
      <c r="H572" s="17">
        <v>5.7000000000000002E-3</v>
      </c>
      <c r="I572" s="13">
        <f t="shared" si="51"/>
        <v>6.8413382936434626E-3</v>
      </c>
    </row>
    <row r="573" spans="1:9" hidden="1" outlineLevel="1" x14ac:dyDescent="0.3">
      <c r="A573" s="12" t="s">
        <v>580</v>
      </c>
      <c r="B573" s="13">
        <v>-1.9328621804030322E-3</v>
      </c>
      <c r="C573" s="13">
        <f t="shared" si="48"/>
        <v>-3.7047157493376079E-3</v>
      </c>
      <c r="D573" s="6">
        <f t="shared" si="49"/>
        <v>1.3724918783390114E-5</v>
      </c>
      <c r="E573" s="13">
        <f t="shared" si="52"/>
        <v>1.6219276909918993E-3</v>
      </c>
      <c r="F573" s="6">
        <f t="shared" si="53"/>
        <v>2.7539062318354109E-5</v>
      </c>
      <c r="G573" s="14">
        <f t="shared" si="50"/>
        <v>4.1444679205436481</v>
      </c>
      <c r="H573" s="17">
        <v>4.4999999999999997E-3</v>
      </c>
      <c r="I573" s="13">
        <f t="shared" si="51"/>
        <v>5.247767365113864E-3</v>
      </c>
    </row>
    <row r="574" spans="1:9" hidden="1" outlineLevel="1" x14ac:dyDescent="0.3">
      <c r="A574" s="12" t="s">
        <v>581</v>
      </c>
      <c r="B574" s="13">
        <v>1.3820626282120443E-3</v>
      </c>
      <c r="C574" s="13">
        <f t="shared" si="48"/>
        <v>-3.8979094072253144E-4</v>
      </c>
      <c r="D574" s="6">
        <f t="shared" si="49"/>
        <v>1.5193697746935603E-7</v>
      </c>
      <c r="E574" s="13">
        <f t="shared" si="52"/>
        <v>-3.7047157493376079E-3</v>
      </c>
      <c r="F574" s="6">
        <f t="shared" si="53"/>
        <v>2.6549521866804212E-5</v>
      </c>
      <c r="G574" s="14">
        <f t="shared" si="50"/>
        <v>4.1456170222313347</v>
      </c>
      <c r="H574" s="17">
        <v>6.3E-3</v>
      </c>
      <c r="I574" s="13">
        <f t="shared" si="51"/>
        <v>5.1526228143348712E-3</v>
      </c>
    </row>
    <row r="575" spans="1:9" hidden="1" outlineLevel="1" x14ac:dyDescent="0.3">
      <c r="A575" s="12" t="s">
        <v>582</v>
      </c>
      <c r="B575" s="13">
        <v>1.991883019351479E-3</v>
      </c>
      <c r="C575" s="13">
        <f t="shared" si="48"/>
        <v>2.2002945041690327E-4</v>
      </c>
      <c r="D575" s="6">
        <f t="shared" si="49"/>
        <v>4.8412959050764493E-8</v>
      </c>
      <c r="E575" s="13">
        <f t="shared" si="52"/>
        <v>-3.8979094072253144E-4</v>
      </c>
      <c r="F575" s="6">
        <f t="shared" si="53"/>
        <v>3.2201568501633043E-5</v>
      </c>
      <c r="G575" s="14">
        <f t="shared" si="50"/>
        <v>4.2468728894082153</v>
      </c>
      <c r="H575" s="17">
        <v>5.7000000000000002E-3</v>
      </c>
      <c r="I575" s="13">
        <f t="shared" si="51"/>
        <v>5.6746425880079042E-3</v>
      </c>
    </row>
    <row r="576" spans="1:9" hidden="1" outlineLevel="1" x14ac:dyDescent="0.3">
      <c r="A576" s="12" t="s">
        <v>583</v>
      </c>
      <c r="B576" s="13">
        <v>-9.3571420951069351E-3</v>
      </c>
      <c r="C576" s="13">
        <f t="shared" si="48"/>
        <v>-1.112899566404151E-2</v>
      </c>
      <c r="D576" s="6">
        <f t="shared" si="49"/>
        <v>1.2385454449025473E-4</v>
      </c>
      <c r="E576" s="13">
        <f t="shared" si="52"/>
        <v>2.2002945041690327E-4</v>
      </c>
      <c r="F576" s="6">
        <f t="shared" si="53"/>
        <v>2.6060008819555405E-5</v>
      </c>
      <c r="G576" s="14">
        <f t="shared" si="50"/>
        <v>3.077573083400162</v>
      </c>
      <c r="H576" s="17">
        <v>1.1299999999999999E-2</v>
      </c>
      <c r="I576" s="13">
        <f t="shared" si="51"/>
        <v>5.1049004710724188E-3</v>
      </c>
    </row>
    <row r="577" spans="1:9" hidden="1" outlineLevel="1" x14ac:dyDescent="0.3">
      <c r="A577" s="12" t="s">
        <v>584</v>
      </c>
      <c r="B577" s="13">
        <v>-1.903145189611543E-2</v>
      </c>
      <c r="C577" s="13">
        <f t="shared" si="48"/>
        <v>-2.0803305465050007E-2</v>
      </c>
      <c r="D577" s="6">
        <f t="shared" si="49"/>
        <v>4.3277751827217948E-4</v>
      </c>
      <c r="E577" s="13">
        <f t="shared" si="52"/>
        <v>-1.112899566404151E-2</v>
      </c>
      <c r="F577" s="6">
        <f t="shared" si="53"/>
        <v>1.6001192637005518E-4</v>
      </c>
      <c r="G577" s="14">
        <f t="shared" si="50"/>
        <v>2.4198382324899002</v>
      </c>
      <c r="H577" s="17">
        <v>2.52E-2</v>
      </c>
      <c r="I577" s="13">
        <f t="shared" si="51"/>
        <v>1.2649582063058652E-2</v>
      </c>
    </row>
    <row r="578" spans="1:9" hidden="1" outlineLevel="1" x14ac:dyDescent="0.3">
      <c r="A578" s="12" t="s">
        <v>585</v>
      </c>
      <c r="B578" s="13">
        <v>1.4163968750074545E-2</v>
      </c>
      <c r="C578" s="13">
        <f t="shared" si="48"/>
        <v>1.239211518113997E-2</v>
      </c>
      <c r="D578" s="6">
        <f t="shared" si="49"/>
        <v>1.5356451866263971E-4</v>
      </c>
      <c r="E578" s="13">
        <f t="shared" si="52"/>
        <v>-2.0803305465050007E-2</v>
      </c>
      <c r="F578" s="6">
        <f t="shared" si="53"/>
        <v>6.4576523637051959E-4</v>
      </c>
      <c r="G578" s="14">
        <f t="shared" si="50"/>
        <v>2.8780721007274153</v>
      </c>
      <c r="H578" s="17">
        <v>9.4000000000000004E-3</v>
      </c>
      <c r="I578" s="13">
        <f t="shared" si="51"/>
        <v>2.5411911308882682E-2</v>
      </c>
    </row>
    <row r="579" spans="1:9" hidden="1" outlineLevel="1" x14ac:dyDescent="0.3">
      <c r="A579" s="12" t="s">
        <v>586</v>
      </c>
      <c r="B579" s="13">
        <v>5.9099999347569498E-4</v>
      </c>
      <c r="C579" s="13">
        <f t="shared" si="48"/>
        <v>-1.1808535754588808E-3</v>
      </c>
      <c r="D579" s="6">
        <f t="shared" si="49"/>
        <v>1.3944151666740228E-6</v>
      </c>
      <c r="E579" s="13">
        <f t="shared" si="52"/>
        <v>1.239211518113997E-2</v>
      </c>
      <c r="F579" s="6">
        <f t="shared" si="53"/>
        <v>8.7703934811300766E-5</v>
      </c>
      <c r="G579" s="14">
        <f t="shared" si="50"/>
        <v>3.9738374975266089</v>
      </c>
      <c r="H579" s="17">
        <v>7.4000000000000003E-3</v>
      </c>
      <c r="I579" s="13">
        <f t="shared" si="51"/>
        <v>9.3650378969495247E-3</v>
      </c>
    </row>
    <row r="580" spans="1:9" hidden="1" outlineLevel="1" x14ac:dyDescent="0.3">
      <c r="A580" s="12" t="s">
        <v>587</v>
      </c>
      <c r="B580" s="13">
        <v>2.5594807580154081E-3</v>
      </c>
      <c r="C580" s="13">
        <f t="shared" si="48"/>
        <v>7.8762718908083232E-4</v>
      </c>
      <c r="D580" s="6">
        <f t="shared" si="49"/>
        <v>6.2035658897937315E-7</v>
      </c>
      <c r="E580" s="13">
        <f t="shared" si="52"/>
        <v>-1.1808535754588808E-3</v>
      </c>
      <c r="F580" s="6">
        <f t="shared" si="53"/>
        <v>4.584221321728044E-5</v>
      </c>
      <c r="G580" s="14">
        <f t="shared" si="50"/>
        <v>3.7126541848895989</v>
      </c>
      <c r="H580" s="17">
        <v>9.7000000000000003E-3</v>
      </c>
      <c r="I580" s="13">
        <f t="shared" si="51"/>
        <v>6.7706877949939796E-3</v>
      </c>
    </row>
    <row r="581" spans="1:9" hidden="1" outlineLevel="1" x14ac:dyDescent="0.3">
      <c r="A581" s="12" t="s">
        <v>588</v>
      </c>
      <c r="B581" s="13">
        <v>-1.6042733525305598E-2</v>
      </c>
      <c r="C581" s="13">
        <f t="shared" si="48"/>
        <v>-1.7814587094240174E-2</v>
      </c>
      <c r="D581" s="6">
        <f t="shared" si="49"/>
        <v>3.1735951333826856E-4</v>
      </c>
      <c r="E581" s="13">
        <f t="shared" si="52"/>
        <v>7.8762718908083232E-4</v>
      </c>
      <c r="F581" s="6">
        <f t="shared" si="53"/>
        <v>7.0419395285436508E-5</v>
      </c>
      <c r="G581" s="14">
        <f t="shared" si="50"/>
        <v>2.2495368886860434</v>
      </c>
      <c r="H581" s="17">
        <v>1.0800000000000001E-2</v>
      </c>
      <c r="I581" s="13">
        <f t="shared" si="51"/>
        <v>8.3916264982085865E-3</v>
      </c>
    </row>
    <row r="582" spans="1:9" hidden="1" outlineLevel="1" x14ac:dyDescent="0.3">
      <c r="A582" s="12" t="s">
        <v>589</v>
      </c>
      <c r="B582" s="13">
        <v>1.329348062268353E-2</v>
      </c>
      <c r="C582" s="13">
        <f t="shared" si="48"/>
        <v>1.1521627053748955E-2</v>
      </c>
      <c r="D582" s="6">
        <f t="shared" si="49"/>
        <v>1.3274788996567983E-4</v>
      </c>
      <c r="E582" s="13">
        <f t="shared" si="52"/>
        <v>-1.7814587094240174E-2</v>
      </c>
      <c r="F582" s="6">
        <f t="shared" si="53"/>
        <v>2.1418696622524565E-4</v>
      </c>
      <c r="G582" s="14">
        <f t="shared" si="50"/>
        <v>2.8432889102463181</v>
      </c>
      <c r="H582" s="17">
        <v>7.7999999999999996E-3</v>
      </c>
      <c r="I582" s="13">
        <f t="shared" si="51"/>
        <v>1.4635127817181702E-2</v>
      </c>
    </row>
    <row r="583" spans="1:9" hidden="1" outlineLevel="1" x14ac:dyDescent="0.3">
      <c r="A583" s="12" t="s">
        <v>590</v>
      </c>
      <c r="B583" s="13">
        <v>2.076443620495471E-2</v>
      </c>
      <c r="C583" s="13">
        <f t="shared" si="48"/>
        <v>1.8992582636020133E-2</v>
      </c>
      <c r="D583" s="6">
        <f t="shared" si="49"/>
        <v>3.6071819518605346E-4</v>
      </c>
      <c r="E583" s="13">
        <f t="shared" si="52"/>
        <v>1.1521627053748955E-2</v>
      </c>
      <c r="F583" s="6">
        <f t="shared" si="53"/>
        <v>6.4334912986013015E-5</v>
      </c>
      <c r="G583" s="14">
        <f t="shared" si="50"/>
        <v>2.4779750280796167</v>
      </c>
      <c r="H583" s="17">
        <v>1.4999999999999999E-2</v>
      </c>
      <c r="I583" s="13">
        <f t="shared" si="51"/>
        <v>8.0209047485937032E-3</v>
      </c>
    </row>
    <row r="584" spans="1:9" hidden="1" outlineLevel="1" x14ac:dyDescent="0.3">
      <c r="A584" s="12" t="s">
        <v>591</v>
      </c>
      <c r="B584" s="13">
        <v>4.2905425827724428E-3</v>
      </c>
      <c r="C584" s="13">
        <f t="shared" si="48"/>
        <v>2.5186890138378668E-3</v>
      </c>
      <c r="D584" s="6">
        <f t="shared" si="49"/>
        <v>6.3437943484275657E-6</v>
      </c>
      <c r="E584" s="13">
        <f t="shared" si="52"/>
        <v>1.8992582636020133E-2</v>
      </c>
      <c r="F584" s="6">
        <f t="shared" si="53"/>
        <v>2.0595678578990621E-4</v>
      </c>
      <c r="G584" s="14">
        <f t="shared" si="50"/>
        <v>3.339733428027376</v>
      </c>
      <c r="H584" s="17">
        <v>1.3899999999999999E-2</v>
      </c>
      <c r="I584" s="13">
        <f t="shared" si="51"/>
        <v>1.4351194577104242E-2</v>
      </c>
    </row>
    <row r="585" spans="1:9" hidden="1" outlineLevel="1" x14ac:dyDescent="0.3">
      <c r="A585" s="12" t="s">
        <v>592</v>
      </c>
      <c r="B585" s="13">
        <v>6.6527749678863416E-3</v>
      </c>
      <c r="C585" s="13">
        <f t="shared" si="48"/>
        <v>4.8809213989517656E-3</v>
      </c>
      <c r="D585" s="6">
        <f t="shared" si="49"/>
        <v>2.3823393702745259E-5</v>
      </c>
      <c r="E585" s="13">
        <f t="shared" si="52"/>
        <v>2.5186890138378668E-3</v>
      </c>
      <c r="F585" s="6">
        <f t="shared" si="53"/>
        <v>1.4020544923686515E-4</v>
      </c>
      <c r="G585" s="14">
        <f t="shared" si="50"/>
        <v>3.8647999737721399</v>
      </c>
      <c r="H585" s="17">
        <v>6.0000000000000001E-3</v>
      </c>
      <c r="I585" s="13">
        <f t="shared" si="51"/>
        <v>1.184083819823855E-2</v>
      </c>
    </row>
    <row r="586" spans="1:9" hidden="1" outlineLevel="1" x14ac:dyDescent="0.3">
      <c r="A586" s="12" t="s">
        <v>593</v>
      </c>
      <c r="B586" s="13">
        <v>-5.4094218326214217E-3</v>
      </c>
      <c r="C586" s="13">
        <f t="shared" si="48"/>
        <v>-7.1812754015559976E-3</v>
      </c>
      <c r="D586" s="6">
        <f t="shared" si="49"/>
        <v>5.1570716392993256E-5</v>
      </c>
      <c r="E586" s="13">
        <f t="shared" si="52"/>
        <v>4.8809213989517656E-3</v>
      </c>
      <c r="F586" s="6">
        <f t="shared" si="53"/>
        <v>3.4100430010124468E-5</v>
      </c>
      <c r="G586" s="14">
        <f t="shared" si="50"/>
        <v>3.5157493734180787</v>
      </c>
      <c r="H586" s="17">
        <v>7.1000000000000004E-3</v>
      </c>
      <c r="I586" s="13">
        <f t="shared" si="51"/>
        <v>5.8395573471046987E-3</v>
      </c>
    </row>
    <row r="587" spans="1:9" hidden="1" outlineLevel="1" x14ac:dyDescent="0.3">
      <c r="A587" s="12" t="s">
        <v>594</v>
      </c>
      <c r="B587" s="13">
        <v>1.1267607158503574E-2</v>
      </c>
      <c r="C587" s="13">
        <f t="shared" si="48"/>
        <v>9.4957535895689987E-3</v>
      </c>
      <c r="D587" s="6">
        <f t="shared" si="49"/>
        <v>9.0169336233812518E-5</v>
      </c>
      <c r="E587" s="13">
        <f t="shared" si="52"/>
        <v>-7.1812754015559976E-3</v>
      </c>
      <c r="F587" s="6">
        <f t="shared" si="53"/>
        <v>6.8698994062710888E-5</v>
      </c>
      <c r="G587" s="14">
        <f t="shared" si="50"/>
        <v>2.9689113128460662</v>
      </c>
      <c r="H587" s="17">
        <v>6.1000000000000004E-3</v>
      </c>
      <c r="I587" s="13">
        <f t="shared" si="51"/>
        <v>8.2884856314474533E-3</v>
      </c>
    </row>
    <row r="588" spans="1:9" hidden="1" outlineLevel="1" x14ac:dyDescent="0.3">
      <c r="A588" s="12" t="s">
        <v>595</v>
      </c>
      <c r="B588" s="13">
        <v>1.0951181148993519E-3</v>
      </c>
      <c r="C588" s="13">
        <f t="shared" si="48"/>
        <v>-6.7673545403522384E-4</v>
      </c>
      <c r="D588" s="6">
        <f t="shared" si="49"/>
        <v>4.5797087474826055E-7</v>
      </c>
      <c r="E588" s="13">
        <f t="shared" si="52"/>
        <v>9.4957535895689987E-3</v>
      </c>
      <c r="F588" s="6">
        <f t="shared" si="53"/>
        <v>4.1543054451128121E-5</v>
      </c>
      <c r="G588" s="14">
        <f t="shared" si="50"/>
        <v>3.8684971605288836</v>
      </c>
      <c r="H588" s="17">
        <v>8.3000000000000001E-3</v>
      </c>
      <c r="I588" s="13">
        <f t="shared" si="51"/>
        <v>6.4453901705892186E-3</v>
      </c>
    </row>
    <row r="589" spans="1:9" hidden="1" outlineLevel="1" x14ac:dyDescent="0.3">
      <c r="A589" s="12" t="s">
        <v>596</v>
      </c>
      <c r="B589" s="13">
        <v>8.9874552151450893E-3</v>
      </c>
      <c r="C589" s="13">
        <f t="shared" si="48"/>
        <v>7.2156016462105134E-3</v>
      </c>
      <c r="D589" s="6">
        <f t="shared" si="49"/>
        <v>5.2064907116795871E-5</v>
      </c>
      <c r="E589" s="13">
        <f t="shared" si="52"/>
        <v>-6.7673545403522384E-4</v>
      </c>
      <c r="F589" s="6">
        <f t="shared" si="53"/>
        <v>5.4253215570543835E-5</v>
      </c>
      <c r="G589" s="14">
        <f t="shared" si="50"/>
        <v>3.4955540993254908</v>
      </c>
      <c r="H589" s="17">
        <v>6.4000000000000003E-3</v>
      </c>
      <c r="I589" s="13">
        <f t="shared" si="51"/>
        <v>7.3656782152456152E-3</v>
      </c>
    </row>
    <row r="590" spans="1:9" hidden="1" outlineLevel="1" x14ac:dyDescent="0.3">
      <c r="A590" s="12" t="s">
        <v>597</v>
      </c>
      <c r="B590" s="13">
        <v>-1.439453935232639E-3</v>
      </c>
      <c r="C590" s="13">
        <f t="shared" si="48"/>
        <v>-3.211307504167215E-3</v>
      </c>
      <c r="D590" s="6">
        <f t="shared" si="49"/>
        <v>1.0312495886320668E-5</v>
      </c>
      <c r="E590" s="13">
        <f t="shared" si="52"/>
        <v>7.2156016462105134E-3</v>
      </c>
      <c r="F590" s="6">
        <f t="shared" si="53"/>
        <v>4.1234982407908568E-5</v>
      </c>
      <c r="G590" s="14">
        <f t="shared" si="50"/>
        <v>3.6888610644974618</v>
      </c>
      <c r="H590" s="17">
        <v>9.4000000000000004E-3</v>
      </c>
      <c r="I590" s="13">
        <f t="shared" si="51"/>
        <v>6.4214470649463871E-3</v>
      </c>
    </row>
    <row r="591" spans="1:9" hidden="1" outlineLevel="1" x14ac:dyDescent="0.3">
      <c r="A591" s="12" t="s">
        <v>598</v>
      </c>
      <c r="B591" s="13">
        <v>1.9760179035484735E-3</v>
      </c>
      <c r="C591" s="13">
        <f t="shared" si="48"/>
        <v>2.0416433461389774E-4</v>
      </c>
      <c r="D591" s="6">
        <f t="shared" si="49"/>
        <v>4.1683075528335601E-8</v>
      </c>
      <c r="E591" s="13">
        <f t="shared" si="52"/>
        <v>-3.211307504167215E-3</v>
      </c>
      <c r="F591" s="6">
        <f t="shared" si="53"/>
        <v>7.9125155013468437E-5</v>
      </c>
      <c r="G591" s="14">
        <f t="shared" si="50"/>
        <v>4.5518168171116891</v>
      </c>
      <c r="H591" s="17">
        <v>4.1999999999999997E-3</v>
      </c>
      <c r="I591" s="13">
        <f t="shared" si="51"/>
        <v>8.8952321506225139E-3</v>
      </c>
    </row>
    <row r="592" spans="1:9" hidden="1" outlineLevel="1" x14ac:dyDescent="0.3">
      <c r="A592" s="12" t="s">
        <v>599</v>
      </c>
      <c r="B592" s="13">
        <v>1.6029659013600252E-4</v>
      </c>
      <c r="C592" s="13">
        <f t="shared" si="48"/>
        <v>-1.6115569787985733E-3</v>
      </c>
      <c r="D592" s="6">
        <f t="shared" si="49"/>
        <v>2.5971158959143855E-6</v>
      </c>
      <c r="E592" s="13">
        <f t="shared" si="52"/>
        <v>2.0416433461389774E-4</v>
      </c>
      <c r="F592" s="6">
        <f t="shared" si="53"/>
        <v>1.4837461127320676E-5</v>
      </c>
      <c r="G592" s="14">
        <f t="shared" si="50"/>
        <v>4.0569691318605887</v>
      </c>
      <c r="H592" s="17">
        <v>6.7000000000000002E-3</v>
      </c>
      <c r="I592" s="13">
        <f t="shared" si="51"/>
        <v>3.8519425135015548E-3</v>
      </c>
    </row>
    <row r="593" spans="1:9" hidden="1" outlineLevel="1" x14ac:dyDescent="0.3">
      <c r="A593" s="12" t="s">
        <v>600</v>
      </c>
      <c r="B593" s="13">
        <v>8.6384522387323477E-3</v>
      </c>
      <c r="C593" s="13">
        <f t="shared" si="48"/>
        <v>6.8665986697977717E-3</v>
      </c>
      <c r="D593" s="6">
        <f t="shared" si="49"/>
        <v>4.7150177292068526E-5</v>
      </c>
      <c r="E593" s="13">
        <f t="shared" si="52"/>
        <v>-1.6115569787985733E-3</v>
      </c>
      <c r="F593" s="6">
        <f t="shared" si="53"/>
        <v>3.9921619831635236E-5</v>
      </c>
      <c r="G593" s="14">
        <f t="shared" si="50"/>
        <v>3.5555114825472387</v>
      </c>
      <c r="H593" s="17">
        <v>6.4000000000000003E-3</v>
      </c>
      <c r="I593" s="13">
        <f t="shared" si="51"/>
        <v>6.3183557854583688E-3</v>
      </c>
    </row>
    <row r="594" spans="1:9" hidden="1" outlineLevel="1" x14ac:dyDescent="0.3">
      <c r="A594" s="12" t="s">
        <v>601</v>
      </c>
      <c r="B594" s="13">
        <v>-6.7671448419578178E-3</v>
      </c>
      <c r="C594" s="13">
        <f t="shared" si="48"/>
        <v>-8.5389984108923938E-3</v>
      </c>
      <c r="D594" s="6">
        <f t="shared" si="49"/>
        <v>7.2914493861222832E-5</v>
      </c>
      <c r="E594" s="13">
        <f t="shared" si="52"/>
        <v>6.8665986697977717E-3</v>
      </c>
      <c r="F594" s="6">
        <f t="shared" si="53"/>
        <v>4.0733350569904382E-5</v>
      </c>
      <c r="G594" s="14">
        <f t="shared" si="50"/>
        <v>3.1759915657340736</v>
      </c>
      <c r="H594" s="17">
        <v>1.37E-2</v>
      </c>
      <c r="I594" s="13">
        <f t="shared" si="51"/>
        <v>6.3822684501597376E-3</v>
      </c>
    </row>
    <row r="595" spans="1:9" hidden="1" outlineLevel="1" x14ac:dyDescent="0.3">
      <c r="A595" s="12" t="s">
        <v>602</v>
      </c>
      <c r="B595" s="13">
        <v>-1.8045188518769507E-2</v>
      </c>
      <c r="C595" s="13">
        <f t="shared" ref="C595:C658" si="54">B595-B$8</f>
        <v>-1.9817042087704084E-2</v>
      </c>
      <c r="D595" s="6">
        <f t="shared" ref="D595:D658" si="55">C595^2</f>
        <v>3.9271515710583504E-4</v>
      </c>
      <c r="E595" s="13">
        <f t="shared" si="52"/>
        <v>-8.5389984108923938E-3</v>
      </c>
      <c r="F595" s="6">
        <f t="shared" si="53"/>
        <v>1.8635458328592153E-4</v>
      </c>
      <c r="G595" s="14">
        <f t="shared" ref="G595:G658" si="56">IFERROR(LN(_xlfn.GAMMA((B$14+1)/2)/(H595*SQRT(B$14*PI())*_xlfn.GAMMA(B$14/2))*(1 + D595/(H595^2*B$14))^(-(B$14+1)/2)),-10000)</f>
        <v>1.8597173317021176</v>
      </c>
      <c r="H595" s="17">
        <v>1.0500000000000001E-2</v>
      </c>
      <c r="I595" s="13">
        <f t="shared" ref="I595:I658" si="57">SQRT(F595)</f>
        <v>1.3651175161352284E-2</v>
      </c>
    </row>
    <row r="596" spans="1:9" hidden="1" outlineLevel="1" x14ac:dyDescent="0.3">
      <c r="A596" s="12" t="s">
        <v>603</v>
      </c>
      <c r="B596" s="13">
        <v>-3.780772215584699E-2</v>
      </c>
      <c r="C596" s="13">
        <f t="shared" si="54"/>
        <v>-3.9579575724781567E-2</v>
      </c>
      <c r="D596" s="6">
        <f t="shared" si="55"/>
        <v>1.5665428145537183E-3</v>
      </c>
      <c r="E596" s="13">
        <f t="shared" ref="E596:E659" si="58">C595</f>
        <v>-1.9817042087704084E-2</v>
      </c>
      <c r="F596" s="6">
        <f t="shared" ref="F596:F659" si="59">EXP(B$9 + B$10*ABS(E596/SQRT(H595^2)) + B$11*E596/SQRT(H595^2) + B$12*LN(H595^2))</f>
        <v>2.3253073277018866E-4</v>
      </c>
      <c r="G596" s="14">
        <f t="shared" si="56"/>
        <v>1.8018292089265795</v>
      </c>
      <c r="H596" s="17">
        <v>4.3200000000000002E-2</v>
      </c>
      <c r="I596" s="13">
        <f t="shared" si="57"/>
        <v>1.5248958415911187E-2</v>
      </c>
    </row>
    <row r="597" spans="1:9" hidden="1" outlineLevel="1" x14ac:dyDescent="0.3">
      <c r="A597" s="12" t="s">
        <v>604</v>
      </c>
      <c r="B597" s="13">
        <v>-2.8117709436726365E-2</v>
      </c>
      <c r="C597" s="13">
        <f t="shared" si="54"/>
        <v>-2.9889563005660941E-2</v>
      </c>
      <c r="D597" s="6">
        <f t="shared" si="55"/>
        <v>8.9338597666937516E-4</v>
      </c>
      <c r="E597" s="13">
        <f t="shared" si="58"/>
        <v>-3.9579575724781567E-2</v>
      </c>
      <c r="F597" s="6">
        <f t="shared" si="59"/>
        <v>1.8440854916748615E-3</v>
      </c>
      <c r="G597" s="14">
        <f t="shared" si="56"/>
        <v>1.8994088786003975</v>
      </c>
      <c r="H597" s="17">
        <v>2.0400000000000001E-2</v>
      </c>
      <c r="I597" s="13">
        <f t="shared" si="57"/>
        <v>4.2942816531695516E-2</v>
      </c>
    </row>
    <row r="598" spans="1:9" hidden="1" outlineLevel="1" x14ac:dyDescent="0.3">
      <c r="A598" s="12" t="s">
        <v>605</v>
      </c>
      <c r="B598" s="13">
        <v>1.690591100841075E-3</v>
      </c>
      <c r="C598" s="13">
        <f t="shared" si="54"/>
        <v>-8.1262468093500724E-5</v>
      </c>
      <c r="D598" s="6">
        <f t="shared" si="55"/>
        <v>6.6035887206472234E-9</v>
      </c>
      <c r="E598" s="13">
        <f t="shared" si="58"/>
        <v>-2.9889563005660941E-2</v>
      </c>
      <c r="F598" s="6">
        <f t="shared" si="59"/>
        <v>6.2667950179380193E-4</v>
      </c>
      <c r="G598" s="14">
        <f t="shared" si="56"/>
        <v>3.1145110740579129</v>
      </c>
      <c r="H598" s="17">
        <v>1.77E-2</v>
      </c>
      <c r="I598" s="13">
        <f t="shared" si="57"/>
        <v>2.5033567500334464E-2</v>
      </c>
    </row>
    <row r="599" spans="1:9" hidden="1" outlineLevel="1" x14ac:dyDescent="0.3">
      <c r="A599" s="12" t="s">
        <v>606</v>
      </c>
      <c r="B599" s="13">
        <v>-4.7229825117827057E-2</v>
      </c>
      <c r="C599" s="13">
        <f t="shared" si="54"/>
        <v>-4.9001678686761634E-2</v>
      </c>
      <c r="D599" s="6">
        <f t="shared" si="55"/>
        <v>2.4011645141206292E-3</v>
      </c>
      <c r="E599" s="13">
        <f t="shared" si="58"/>
        <v>-8.1262468093500724E-5</v>
      </c>
      <c r="F599" s="6">
        <f t="shared" si="59"/>
        <v>2.1114739111481668E-4</v>
      </c>
      <c r="G599" s="14">
        <f t="shared" si="56"/>
        <v>1.503867802963631</v>
      </c>
      <c r="H599" s="17">
        <v>3.7199999999999997E-2</v>
      </c>
      <c r="I599" s="13">
        <f t="shared" si="57"/>
        <v>1.4530911572052756E-2</v>
      </c>
    </row>
    <row r="600" spans="1:9" hidden="1" outlineLevel="1" x14ac:dyDescent="0.3">
      <c r="A600" s="12" t="s">
        <v>607</v>
      </c>
      <c r="B600" s="13">
        <v>1.0388791787046106E-4</v>
      </c>
      <c r="C600" s="13">
        <f t="shared" si="54"/>
        <v>-1.6679656510641147E-3</v>
      </c>
      <c r="D600" s="6">
        <f t="shared" si="55"/>
        <v>2.782109413129736E-6</v>
      </c>
      <c r="E600" s="13">
        <f t="shared" si="58"/>
        <v>-4.9001678686761634E-2</v>
      </c>
      <c r="F600" s="6">
        <f t="shared" si="59"/>
        <v>1.753503258782062E-3</v>
      </c>
      <c r="G600" s="14">
        <f t="shared" si="56"/>
        <v>2.3185016367220626</v>
      </c>
      <c r="H600" s="17">
        <v>3.9199999999999999E-2</v>
      </c>
      <c r="I600" s="13">
        <f t="shared" si="57"/>
        <v>4.1874852343406085E-2</v>
      </c>
    </row>
    <row r="601" spans="1:9" hidden="1" outlineLevel="1" x14ac:dyDescent="0.3">
      <c r="A601" s="12" t="s">
        <v>608</v>
      </c>
      <c r="B601" s="13">
        <v>4.3935159968844215E-2</v>
      </c>
      <c r="C601" s="13">
        <f t="shared" si="54"/>
        <v>4.2163306399909638E-2</v>
      </c>
      <c r="D601" s="6">
        <f t="shared" si="55"/>
        <v>1.7777444065726611E-3</v>
      </c>
      <c r="E601" s="13">
        <f t="shared" si="58"/>
        <v>-1.6679656510641147E-3</v>
      </c>
      <c r="F601" s="6">
        <f t="shared" si="59"/>
        <v>9.4044494280969568E-4</v>
      </c>
      <c r="G601" s="14">
        <f t="shared" si="56"/>
        <v>1.5788146984353209</v>
      </c>
      <c r="H601" s="17">
        <v>2.9399999999999999E-2</v>
      </c>
      <c r="I601" s="13">
        <f t="shared" si="57"/>
        <v>3.0666674792185992E-2</v>
      </c>
    </row>
    <row r="602" spans="1:9" hidden="1" outlineLevel="1" x14ac:dyDescent="0.3">
      <c r="A602" s="12" t="s">
        <v>609</v>
      </c>
      <c r="B602" s="13">
        <v>-3.0403345149157452E-2</v>
      </c>
      <c r="C602" s="13">
        <f t="shared" si="54"/>
        <v>-3.2175198718092025E-2</v>
      </c>
      <c r="D602" s="6">
        <f t="shared" si="55"/>
        <v>1.0352434125487106E-3</v>
      </c>
      <c r="E602" s="13">
        <f t="shared" si="58"/>
        <v>4.2163306399909638E-2</v>
      </c>
      <c r="F602" s="6">
        <f t="shared" si="59"/>
        <v>7.4359405986116646E-4</v>
      </c>
      <c r="G602" s="14">
        <f t="shared" si="56"/>
        <v>2.0119851253478527</v>
      </c>
      <c r="H602" s="17">
        <v>3.0200000000000001E-2</v>
      </c>
      <c r="I602" s="13">
        <f t="shared" si="57"/>
        <v>2.7268921134895794E-2</v>
      </c>
    </row>
    <row r="603" spans="1:9" hidden="1" outlineLevel="1" x14ac:dyDescent="0.3">
      <c r="A603" s="12" t="s">
        <v>610</v>
      </c>
      <c r="B603" s="13">
        <v>3.7739944139062308E-2</v>
      </c>
      <c r="C603" s="13">
        <f t="shared" si="54"/>
        <v>3.5968090570127731E-2</v>
      </c>
      <c r="D603" s="6">
        <f t="shared" si="55"/>
        <v>1.2937035392609113E-3</v>
      </c>
      <c r="E603" s="13">
        <f t="shared" si="58"/>
        <v>-3.2175198718092025E-2</v>
      </c>
      <c r="F603" s="6">
        <f t="shared" si="59"/>
        <v>1.0338967361436656E-3</v>
      </c>
      <c r="G603" s="14">
        <f t="shared" si="56"/>
        <v>1.687424202506997</v>
      </c>
      <c r="H603" s="17">
        <v>2.4E-2</v>
      </c>
      <c r="I603" s="13">
        <f t="shared" si="57"/>
        <v>3.2154264664950208E-2</v>
      </c>
    </row>
    <row r="604" spans="1:9" hidden="1" outlineLevel="1" x14ac:dyDescent="0.3">
      <c r="A604" s="12" t="s">
        <v>611</v>
      </c>
      <c r="B604" s="13">
        <v>-3.1483710567327072E-2</v>
      </c>
      <c r="C604" s="13">
        <f t="shared" si="54"/>
        <v>-3.3255564136261649E-2</v>
      </c>
      <c r="D604" s="6">
        <f t="shared" si="55"/>
        <v>1.1059325460210121E-3</v>
      </c>
      <c r="E604" s="13">
        <f t="shared" si="58"/>
        <v>3.5968090570127731E-2</v>
      </c>
      <c r="F604" s="6">
        <f t="shared" si="59"/>
        <v>5.1810859004190128E-4</v>
      </c>
      <c r="G604" s="14">
        <f t="shared" si="56"/>
        <v>1.9804441366748633</v>
      </c>
      <c r="H604" s="17">
        <v>3.1600000000000003E-2</v>
      </c>
      <c r="I604" s="13">
        <f t="shared" si="57"/>
        <v>2.2761998814732884E-2</v>
      </c>
    </row>
    <row r="605" spans="1:9" hidden="1" outlineLevel="1" x14ac:dyDescent="0.3">
      <c r="A605" s="12" t="s">
        <v>612</v>
      </c>
      <c r="B605" s="13">
        <v>-1.8825555776435351E-2</v>
      </c>
      <c r="C605" s="13">
        <f t="shared" si="54"/>
        <v>-2.0597409345369928E-2</v>
      </c>
      <c r="D605" s="6">
        <f t="shared" si="55"/>
        <v>4.2425327174073243E-4</v>
      </c>
      <c r="E605" s="13">
        <f t="shared" si="58"/>
        <v>-3.3255564136261649E-2</v>
      </c>
      <c r="F605" s="6">
        <f t="shared" si="59"/>
        <v>1.1161639611869192E-3</v>
      </c>
      <c r="G605" s="14">
        <f t="shared" si="56"/>
        <v>2.2423563264275854</v>
      </c>
      <c r="H605" s="17">
        <v>3.5900000000000001E-2</v>
      </c>
      <c r="I605" s="13">
        <f t="shared" si="57"/>
        <v>3.3409040111726039E-2</v>
      </c>
    </row>
    <row r="606" spans="1:9" hidden="1" outlineLevel="1" x14ac:dyDescent="0.3">
      <c r="A606" s="12" t="s">
        <v>613</v>
      </c>
      <c r="B606" s="13">
        <v>-7.5665834045688926E-2</v>
      </c>
      <c r="C606" s="13">
        <f t="shared" si="54"/>
        <v>-7.7437687614623496E-2</v>
      </c>
      <c r="D606" s="6">
        <f t="shared" si="55"/>
        <v>5.9965954631000136E-3</v>
      </c>
      <c r="E606" s="13">
        <f t="shared" si="58"/>
        <v>-2.0597409345369928E-2</v>
      </c>
      <c r="F606" s="6">
        <f t="shared" si="59"/>
        <v>1.0787363676350097E-3</v>
      </c>
      <c r="G606" s="14">
        <f t="shared" si="56"/>
        <v>1.1351194681834951</v>
      </c>
      <c r="H606" s="17">
        <v>8.1699999999999995E-2</v>
      </c>
      <c r="I606" s="13">
        <f t="shared" si="57"/>
        <v>3.2844122269212947E-2</v>
      </c>
    </row>
    <row r="607" spans="1:9" hidden="1" outlineLevel="1" x14ac:dyDescent="0.3">
      <c r="A607" s="12" t="s">
        <v>614</v>
      </c>
      <c r="B607" s="13">
        <v>4.8315219299158212E-2</v>
      </c>
      <c r="C607" s="13">
        <f t="shared" si="54"/>
        <v>4.6543365730223635E-2</v>
      </c>
      <c r="D607" s="6">
        <f t="shared" si="55"/>
        <v>2.1662848934973561E-3</v>
      </c>
      <c r="E607" s="13">
        <f t="shared" si="58"/>
        <v>-7.7437687614623496E-2</v>
      </c>
      <c r="F607" s="6">
        <f t="shared" si="59"/>
        <v>6.109337997155578E-3</v>
      </c>
      <c r="G607" s="14">
        <f t="shared" si="56"/>
        <v>1.6355711936828292</v>
      </c>
      <c r="H607" s="17">
        <v>5.1999999999999998E-2</v>
      </c>
      <c r="I607" s="13">
        <f t="shared" si="57"/>
        <v>7.816225429934566E-2</v>
      </c>
    </row>
    <row r="608" spans="1:9" hidden="1" outlineLevel="1" x14ac:dyDescent="0.3">
      <c r="A608" s="12" t="s">
        <v>615</v>
      </c>
      <c r="B608" s="13">
        <v>-4.8142921837855825E-2</v>
      </c>
      <c r="C608" s="13">
        <f t="shared" si="54"/>
        <v>-4.9914775406790401E-2</v>
      </c>
      <c r="D608" s="6">
        <f t="shared" si="55"/>
        <v>2.491484803910328E-3</v>
      </c>
      <c r="E608" s="13">
        <f t="shared" si="58"/>
        <v>4.6543365730223635E-2</v>
      </c>
      <c r="F608" s="6">
        <f t="shared" si="59"/>
        <v>1.8940360813090029E-3</v>
      </c>
      <c r="G608" s="14">
        <f t="shared" si="56"/>
        <v>1.421643819229945</v>
      </c>
      <c r="H608" s="17">
        <v>3.5200000000000002E-2</v>
      </c>
      <c r="I608" s="13">
        <f t="shared" si="57"/>
        <v>4.3520524828050994E-2</v>
      </c>
    </row>
    <row r="609" spans="1:9" hidden="1" outlineLevel="1" x14ac:dyDescent="0.3">
      <c r="A609" s="12" t="s">
        <v>616</v>
      </c>
      <c r="B609" s="13">
        <v>-9.9098762283646405E-2</v>
      </c>
      <c r="C609" s="13">
        <f t="shared" si="54"/>
        <v>-0.10087061585258097</v>
      </c>
      <c r="D609" s="6">
        <f t="shared" si="55"/>
        <v>1.0174881142478961E-2</v>
      </c>
      <c r="E609" s="13">
        <f t="shared" si="58"/>
        <v>-4.9914775406790401E-2</v>
      </c>
      <c r="F609" s="6">
        <f t="shared" si="59"/>
        <v>1.6756622550887967E-3</v>
      </c>
      <c r="G609" s="14">
        <f t="shared" si="56"/>
        <v>0.85349234582774369</v>
      </c>
      <c r="H609" s="17">
        <v>8.8099999999999998E-2</v>
      </c>
      <c r="I609" s="13">
        <f t="shared" si="57"/>
        <v>4.0934853793421523E-2</v>
      </c>
    </row>
    <row r="610" spans="1:9" hidden="1" outlineLevel="1" x14ac:dyDescent="0.3">
      <c r="A610" s="12" t="s">
        <v>617</v>
      </c>
      <c r="B610" s="13">
        <v>8.9346951723140736E-2</v>
      </c>
      <c r="C610" s="13">
        <f t="shared" si="54"/>
        <v>8.7575098154206166E-2</v>
      </c>
      <c r="D610" s="6">
        <f t="shared" si="55"/>
        <v>7.6693978167188441E-3</v>
      </c>
      <c r="E610" s="13">
        <f t="shared" si="58"/>
        <v>-0.10087061585258097</v>
      </c>
      <c r="F610" s="6">
        <f t="shared" si="59"/>
        <v>7.8523946279200289E-3</v>
      </c>
      <c r="G610" s="14">
        <f t="shared" si="56"/>
        <v>1.0135551238552929</v>
      </c>
      <c r="H610" s="17">
        <v>8.4500000000000006E-2</v>
      </c>
      <c r="I610" s="13">
        <f t="shared" si="57"/>
        <v>8.861373837007458E-2</v>
      </c>
    </row>
    <row r="611" spans="1:9" hidden="1" outlineLevel="1" x14ac:dyDescent="0.3">
      <c r="A611" s="12" t="s">
        <v>618</v>
      </c>
      <c r="B611" s="13">
        <v>-0.13149153866485477</v>
      </c>
      <c r="C611" s="13">
        <f t="shared" si="54"/>
        <v>-0.13326339223378936</v>
      </c>
      <c r="D611" s="6">
        <f t="shared" si="55"/>
        <v>1.7759131709656789E-2</v>
      </c>
      <c r="E611" s="13">
        <f t="shared" si="58"/>
        <v>8.7575098154206166E-2</v>
      </c>
      <c r="F611" s="6">
        <f t="shared" si="59"/>
        <v>4.8041248235342017E-3</v>
      </c>
      <c r="G611" s="14">
        <f t="shared" si="56"/>
        <v>-1.4824229908959574E-2</v>
      </c>
      <c r="H611" s="17">
        <v>7.1499999999999994E-2</v>
      </c>
      <c r="I611" s="13">
        <f t="shared" si="57"/>
        <v>6.9311794259954068E-2</v>
      </c>
    </row>
    <row r="612" spans="1:9" hidden="1" outlineLevel="1" x14ac:dyDescent="0.3">
      <c r="A612" s="12" t="s">
        <v>619</v>
      </c>
      <c r="B612" s="13">
        <v>6.0441010126269977E-2</v>
      </c>
      <c r="C612" s="13">
        <f t="shared" si="54"/>
        <v>5.86691565573354E-2</v>
      </c>
      <c r="D612" s="6">
        <f t="shared" si="55"/>
        <v>3.4420699311491312E-3</v>
      </c>
      <c r="E612" s="13">
        <f t="shared" si="58"/>
        <v>-0.13326339223378936</v>
      </c>
      <c r="F612" s="6">
        <f t="shared" si="59"/>
        <v>8.006524143775319E-3</v>
      </c>
      <c r="G612" s="14">
        <f t="shared" si="56"/>
        <v>1.4148776060378412</v>
      </c>
      <c r="H612" s="17">
        <v>5.7299999999999997E-2</v>
      </c>
      <c r="I612" s="13">
        <f t="shared" si="57"/>
        <v>8.9479182739759744E-2</v>
      </c>
    </row>
    <row r="613" spans="1:9" hidden="1" outlineLevel="1" x14ac:dyDescent="0.3">
      <c r="A613" s="12" t="s">
        <v>620</v>
      </c>
      <c r="B613" s="13">
        <v>-4.8169751820662896E-2</v>
      </c>
      <c r="C613" s="13">
        <f t="shared" si="54"/>
        <v>-4.9941605389597472E-2</v>
      </c>
      <c r="D613" s="6">
        <f t="shared" si="55"/>
        <v>2.4941639488902712E-3</v>
      </c>
      <c r="E613" s="13">
        <f t="shared" si="58"/>
        <v>5.86691565573354E-2</v>
      </c>
      <c r="F613" s="6">
        <f t="shared" si="59"/>
        <v>2.3334603452370216E-3</v>
      </c>
      <c r="G613" s="14">
        <f t="shared" si="56"/>
        <v>1.4372114219764571</v>
      </c>
      <c r="H613" s="17">
        <v>7.6499999999999999E-2</v>
      </c>
      <c r="I613" s="13">
        <f t="shared" si="57"/>
        <v>4.830590383417975E-2</v>
      </c>
    </row>
    <row r="614" spans="1:9" hidden="1" outlineLevel="1" x14ac:dyDescent="0.3">
      <c r="A614" s="12" t="s">
        <v>621</v>
      </c>
      <c r="B614" s="13">
        <v>2.2735806155966588E-2</v>
      </c>
      <c r="C614" s="13">
        <f t="shared" si="54"/>
        <v>2.0963952587032011E-2</v>
      </c>
      <c r="D614" s="6">
        <f t="shared" si="55"/>
        <v>4.3948730807132611E-4</v>
      </c>
      <c r="E614" s="13">
        <f t="shared" si="58"/>
        <v>-4.9941605389597472E-2</v>
      </c>
      <c r="F614" s="6">
        <f t="shared" si="59"/>
        <v>4.5787053368698486E-3</v>
      </c>
      <c r="G614" s="14">
        <f t="shared" si="56"/>
        <v>2.1041956305927068</v>
      </c>
      <c r="H614" s="17">
        <v>4.3200000000000002E-2</v>
      </c>
      <c r="I614" s="13">
        <f t="shared" si="57"/>
        <v>6.7666131386904693E-2</v>
      </c>
    </row>
    <row r="615" spans="1:9" hidden="1" outlineLevel="1" x14ac:dyDescent="0.3">
      <c r="A615" s="12" t="s">
        <v>622</v>
      </c>
      <c r="B615" s="13">
        <v>-3.8644590227545933E-2</v>
      </c>
      <c r="C615" s="13">
        <f t="shared" si="54"/>
        <v>-4.041644379648051E-2</v>
      </c>
      <c r="D615" s="6">
        <f t="shared" si="55"/>
        <v>1.6334889291540679E-3</v>
      </c>
      <c r="E615" s="13">
        <f t="shared" si="58"/>
        <v>2.0963952587032011E-2</v>
      </c>
      <c r="F615" s="6">
        <f t="shared" si="59"/>
        <v>1.2255745915911867E-3</v>
      </c>
      <c r="G615" s="14">
        <f t="shared" si="56"/>
        <v>1.7878818430716688</v>
      </c>
      <c r="H615" s="17">
        <v>3.9800000000000002E-2</v>
      </c>
      <c r="I615" s="13">
        <f t="shared" si="57"/>
        <v>3.500820748897588E-2</v>
      </c>
    </row>
    <row r="616" spans="1:9" hidden="1" outlineLevel="1" x14ac:dyDescent="0.3">
      <c r="A616" s="12" t="s">
        <v>623</v>
      </c>
      <c r="B616" s="13">
        <v>-2.7437774624261817E-3</v>
      </c>
      <c r="C616" s="13">
        <f t="shared" si="54"/>
        <v>-4.5156310313607577E-3</v>
      </c>
      <c r="D616" s="6">
        <f t="shared" si="55"/>
        <v>2.039092361138822E-5</v>
      </c>
      <c r="E616" s="13">
        <f t="shared" si="58"/>
        <v>-4.041644379648051E-2</v>
      </c>
      <c r="F616" s="6">
        <f t="shared" si="59"/>
        <v>1.67577027694405E-3</v>
      </c>
      <c r="G616" s="14">
        <f t="shared" si="56"/>
        <v>2.4104401097608621</v>
      </c>
      <c r="H616" s="17">
        <v>3.5499999999999997E-2</v>
      </c>
      <c r="I616" s="13">
        <f t="shared" si="57"/>
        <v>4.0936173208350218E-2</v>
      </c>
    </row>
    <row r="617" spans="1:9" hidden="1" outlineLevel="1" x14ac:dyDescent="0.3">
      <c r="A617" s="12" t="s">
        <v>624</v>
      </c>
      <c r="B617" s="13">
        <v>7.8085501270603486E-2</v>
      </c>
      <c r="C617" s="13">
        <f t="shared" si="54"/>
        <v>7.6313647701668916E-2</v>
      </c>
      <c r="D617" s="6">
        <f t="shared" si="55"/>
        <v>5.8237728255344373E-3</v>
      </c>
      <c r="E617" s="13">
        <f t="shared" si="58"/>
        <v>-4.5156310313607577E-3</v>
      </c>
      <c r="F617" s="6">
        <f t="shared" si="59"/>
        <v>8.2104311239067178E-4</v>
      </c>
      <c r="G617" s="14">
        <f t="shared" si="56"/>
        <v>0.91709796060844639</v>
      </c>
      <c r="H617" s="17">
        <v>5.0200000000000002E-2</v>
      </c>
      <c r="I617" s="13">
        <f t="shared" si="57"/>
        <v>2.8653849870317109E-2</v>
      </c>
    </row>
    <row r="618" spans="1:9" hidden="1" outlineLevel="1" x14ac:dyDescent="0.3">
      <c r="A618" s="12" t="s">
        <v>625</v>
      </c>
      <c r="B618" s="13">
        <v>-4.5344811167687144E-3</v>
      </c>
      <c r="C618" s="13">
        <f t="shared" si="54"/>
        <v>-6.3063346857032904E-3</v>
      </c>
      <c r="D618" s="6">
        <f t="shared" si="55"/>
        <v>3.9769857168104418E-5</v>
      </c>
      <c r="E618" s="13">
        <f t="shared" si="58"/>
        <v>7.6313647701668916E-2</v>
      </c>
      <c r="F618" s="6">
        <f t="shared" si="59"/>
        <v>2.0417079121945584E-3</v>
      </c>
      <c r="G618" s="14">
        <f t="shared" si="56"/>
        <v>2.375805241002138</v>
      </c>
      <c r="H618" s="17">
        <v>3.6499999999999998E-2</v>
      </c>
      <c r="I618" s="13">
        <f t="shared" si="57"/>
        <v>4.5185262112712794E-2</v>
      </c>
    </row>
    <row r="619" spans="1:9" hidden="1" outlineLevel="1" x14ac:dyDescent="0.3">
      <c r="A619" s="12" t="s">
        <v>626</v>
      </c>
      <c r="B619" s="13">
        <v>5.4452174575034942E-2</v>
      </c>
      <c r="C619" s="13">
        <f t="shared" si="54"/>
        <v>5.2680321006100365E-2</v>
      </c>
      <c r="D619" s="6">
        <f t="shared" si="55"/>
        <v>2.7752162213057793E-3</v>
      </c>
      <c r="E619" s="13">
        <f t="shared" si="58"/>
        <v>-6.3063346857032904E-3</v>
      </c>
      <c r="F619" s="6">
        <f t="shared" si="59"/>
        <v>8.8692385406509509E-4</v>
      </c>
      <c r="G619" s="14">
        <f t="shared" si="56"/>
        <v>-0.11096149366710696</v>
      </c>
      <c r="H619" s="17">
        <v>2.1299999999999999E-2</v>
      </c>
      <c r="I619" s="13">
        <f t="shared" si="57"/>
        <v>2.9781266831098625E-2</v>
      </c>
    </row>
    <row r="620" spans="1:9" hidden="1" outlineLevel="1" x14ac:dyDescent="0.3">
      <c r="A620" s="12" t="s">
        <v>627</v>
      </c>
      <c r="B620" s="13">
        <v>-3.8587995799949051E-2</v>
      </c>
      <c r="C620" s="13">
        <f t="shared" si="54"/>
        <v>-4.0359849368883628E-2</v>
      </c>
      <c r="D620" s="6">
        <f t="shared" si="55"/>
        <v>1.6289174410789762E-3</v>
      </c>
      <c r="E620" s="13">
        <f t="shared" si="58"/>
        <v>5.2680321006100365E-2</v>
      </c>
      <c r="F620" s="6">
        <f t="shared" si="59"/>
        <v>5.1694248746662159E-4</v>
      </c>
      <c r="G620" s="14">
        <f t="shared" si="56"/>
        <v>1.7884968714302159</v>
      </c>
      <c r="H620" s="17">
        <v>3.9100000000000003E-2</v>
      </c>
      <c r="I620" s="13">
        <f t="shared" si="57"/>
        <v>2.2736369267467083E-2</v>
      </c>
    </row>
    <row r="621" spans="1:9" hidden="1" outlineLevel="1" x14ac:dyDescent="0.3">
      <c r="A621" s="12" t="s">
        <v>628</v>
      </c>
      <c r="B621" s="13">
        <v>3.5583823794043089E-2</v>
      </c>
      <c r="C621" s="13">
        <f t="shared" si="54"/>
        <v>3.3811970225108512E-2</v>
      </c>
      <c r="D621" s="6">
        <f t="shared" si="55"/>
        <v>1.1432493305036245E-3</v>
      </c>
      <c r="E621" s="13">
        <f t="shared" si="58"/>
        <v>-4.0359849368883628E-2</v>
      </c>
      <c r="F621" s="6">
        <f t="shared" si="59"/>
        <v>1.6370005466159034E-3</v>
      </c>
      <c r="G621" s="14">
        <f t="shared" si="56"/>
        <v>1.5266739515975154</v>
      </c>
      <c r="H621" s="17">
        <v>1.9599999999999999E-2</v>
      </c>
      <c r="I621" s="13">
        <f t="shared" si="57"/>
        <v>4.0459863403327294E-2</v>
      </c>
    </row>
    <row r="622" spans="1:9" hidden="1" outlineLevel="1" x14ac:dyDescent="0.3">
      <c r="A622" s="12" t="s">
        <v>629</v>
      </c>
      <c r="B622" s="13">
        <v>-9.5708115417736574E-3</v>
      </c>
      <c r="C622" s="13">
        <f t="shared" si="54"/>
        <v>-1.1342665110708233E-2</v>
      </c>
      <c r="D622" s="6">
        <f t="shared" si="55"/>
        <v>1.286560518136778E-4</v>
      </c>
      <c r="E622" s="13">
        <f t="shared" si="58"/>
        <v>3.3811970225108512E-2</v>
      </c>
      <c r="F622" s="6">
        <f t="shared" si="59"/>
        <v>3.7464599421003966E-4</v>
      </c>
      <c r="G622" s="14">
        <f t="shared" si="56"/>
        <v>2.7838762536591468</v>
      </c>
      <c r="H622" s="17">
        <v>2.1399999999999999E-2</v>
      </c>
      <c r="I622" s="13">
        <f t="shared" si="57"/>
        <v>1.9355774182657732E-2</v>
      </c>
    </row>
    <row r="623" spans="1:9" hidden="1" outlineLevel="1" x14ac:dyDescent="0.3">
      <c r="A623" s="12" t="s">
        <v>630</v>
      </c>
      <c r="B623" s="13">
        <v>-4.5094581804583304E-2</v>
      </c>
      <c r="C623" s="13">
        <f t="shared" si="54"/>
        <v>-4.6866435373517881E-2</v>
      </c>
      <c r="D623" s="6">
        <f t="shared" si="55"/>
        <v>2.1964627646201282E-3</v>
      </c>
      <c r="E623" s="13">
        <f t="shared" si="58"/>
        <v>-1.1342665110708233E-2</v>
      </c>
      <c r="F623" s="6">
        <f t="shared" si="59"/>
        <v>4.0377355955292511E-4</v>
      </c>
      <c r="G623" s="14">
        <f t="shared" si="56"/>
        <v>1.6007479347517344</v>
      </c>
      <c r="H623" s="17">
        <v>3.8899999999999997E-2</v>
      </c>
      <c r="I623" s="13">
        <f t="shared" si="57"/>
        <v>2.0094117536058286E-2</v>
      </c>
    </row>
    <row r="624" spans="1:9" hidden="1" outlineLevel="1" x14ac:dyDescent="0.3">
      <c r="A624" s="12" t="s">
        <v>631</v>
      </c>
      <c r="B624" s="13">
        <v>1.7070853509846252E-2</v>
      </c>
      <c r="C624" s="13">
        <f t="shared" si="54"/>
        <v>1.5298999940911677E-2</v>
      </c>
      <c r="D624" s="6">
        <f t="shared" si="55"/>
        <v>2.3405939919201552E-4</v>
      </c>
      <c r="E624" s="13">
        <f t="shared" si="58"/>
        <v>-4.6866435373517881E-2</v>
      </c>
      <c r="F624" s="6">
        <f t="shared" si="59"/>
        <v>1.7875451778332323E-3</v>
      </c>
      <c r="G624" s="14">
        <f t="shared" si="56"/>
        <v>2.7404106955600991</v>
      </c>
      <c r="H624" s="17">
        <v>1.34E-2</v>
      </c>
      <c r="I624" s="13">
        <f t="shared" si="57"/>
        <v>4.2279370594099815E-2</v>
      </c>
    </row>
    <row r="625" spans="1:9" hidden="1" outlineLevel="1" x14ac:dyDescent="0.3">
      <c r="A625" s="12" t="s">
        <v>632</v>
      </c>
      <c r="B625" s="13">
        <v>-1.537405814480087E-2</v>
      </c>
      <c r="C625" s="13">
        <f t="shared" si="54"/>
        <v>-1.7145911713735446E-2</v>
      </c>
      <c r="D625" s="6">
        <f t="shared" si="55"/>
        <v>2.9398228849521034E-4</v>
      </c>
      <c r="E625" s="13">
        <f t="shared" si="58"/>
        <v>1.5298999940911677E-2</v>
      </c>
      <c r="F625" s="6">
        <f t="shared" si="59"/>
        <v>1.6252987158003556E-4</v>
      </c>
      <c r="G625" s="14">
        <f t="shared" si="56"/>
        <v>2.6315584189619101</v>
      </c>
      <c r="H625" s="17">
        <v>1.9400000000000001E-2</v>
      </c>
      <c r="I625" s="13">
        <f t="shared" si="57"/>
        <v>1.2748720389907198E-2</v>
      </c>
    </row>
    <row r="626" spans="1:9" hidden="1" outlineLevel="1" x14ac:dyDescent="0.3">
      <c r="A626" s="12" t="s">
        <v>633</v>
      </c>
      <c r="B626" s="13">
        <v>7.0701776655336293E-2</v>
      </c>
      <c r="C626" s="13">
        <f t="shared" si="54"/>
        <v>6.8929923086401723E-2</v>
      </c>
      <c r="D626" s="6">
        <f t="shared" si="55"/>
        <v>4.7513342966972573E-3</v>
      </c>
      <c r="E626" s="13">
        <f t="shared" si="58"/>
        <v>-1.7145911713735446E-2</v>
      </c>
      <c r="F626" s="6">
        <f t="shared" si="59"/>
        <v>4.1116274255807608E-4</v>
      </c>
      <c r="G626" s="14">
        <f t="shared" si="56"/>
        <v>0.96078134833853601</v>
      </c>
      <c r="H626" s="17">
        <v>4.3499999999999997E-2</v>
      </c>
      <c r="I626" s="13">
        <f t="shared" si="57"/>
        <v>2.0277148284659659E-2</v>
      </c>
    </row>
    <row r="627" spans="1:9" hidden="1" outlineLevel="1" x14ac:dyDescent="0.3">
      <c r="A627" s="12" t="s">
        <v>634</v>
      </c>
      <c r="B627" s="13">
        <v>-3.2885064919338761E-3</v>
      </c>
      <c r="C627" s="13">
        <f t="shared" si="54"/>
        <v>-5.0603600608684516E-3</v>
      </c>
      <c r="D627" s="6">
        <f t="shared" si="55"/>
        <v>2.5607243945632558E-5</v>
      </c>
      <c r="E627" s="13">
        <f t="shared" si="58"/>
        <v>6.8929923086401723E-2</v>
      </c>
      <c r="F627" s="6">
        <f t="shared" si="59"/>
        <v>1.5887859859603217E-3</v>
      </c>
      <c r="G627" s="14">
        <f t="shared" si="56"/>
        <v>2.5501995877236494</v>
      </c>
      <c r="H627" s="17">
        <v>3.0700000000000002E-2</v>
      </c>
      <c r="I627" s="13">
        <f t="shared" si="57"/>
        <v>3.9859578346494354E-2</v>
      </c>
    </row>
    <row r="628" spans="1:9" hidden="1" outlineLevel="1" x14ac:dyDescent="0.3">
      <c r="A628" s="12" t="s">
        <v>635</v>
      </c>
      <c r="B628" s="13">
        <v>2.5491173825473029E-2</v>
      </c>
      <c r="C628" s="13">
        <f t="shared" si="54"/>
        <v>2.3719320256538452E-2</v>
      </c>
      <c r="D628" s="6">
        <f t="shared" si="55"/>
        <v>5.6260615343223534E-4</v>
      </c>
      <c r="E628" s="13">
        <f t="shared" si="58"/>
        <v>-5.0603600608684516E-3</v>
      </c>
      <c r="F628" s="6">
        <f t="shared" si="59"/>
        <v>6.4086963441628488E-4</v>
      </c>
      <c r="G628" s="14">
        <f t="shared" si="56"/>
        <v>2.2797289859353174</v>
      </c>
      <c r="H628" s="17">
        <v>1.9599999999999999E-2</v>
      </c>
      <c r="I628" s="13">
        <f t="shared" si="57"/>
        <v>2.5315403105940954E-2</v>
      </c>
    </row>
    <row r="629" spans="1:9" hidden="1" outlineLevel="1" x14ac:dyDescent="0.3">
      <c r="A629" s="12" t="s">
        <v>636</v>
      </c>
      <c r="B629" s="13">
        <v>7.7171212707184836E-3</v>
      </c>
      <c r="C629" s="13">
        <f t="shared" si="54"/>
        <v>5.9452677017839076E-3</v>
      </c>
      <c r="D629" s="6">
        <f t="shared" si="55"/>
        <v>3.5346208045874904E-5</v>
      </c>
      <c r="E629" s="13">
        <f t="shared" si="58"/>
        <v>2.3719320256538452E-2</v>
      </c>
      <c r="F629" s="6">
        <f t="shared" si="59"/>
        <v>3.337538593855587E-4</v>
      </c>
      <c r="G629" s="14">
        <f t="shared" si="56"/>
        <v>3.1570898154061968</v>
      </c>
      <c r="H629" s="17">
        <v>1.5800000000000002E-2</v>
      </c>
      <c r="I629" s="13">
        <f t="shared" si="57"/>
        <v>1.8268931533769531E-2</v>
      </c>
    </row>
    <row r="630" spans="1:9" hidden="1" outlineLevel="1" x14ac:dyDescent="0.3">
      <c r="A630" s="12" t="s">
        <v>637</v>
      </c>
      <c r="B630" s="13">
        <v>4.7522419058137763E-3</v>
      </c>
      <c r="C630" s="13">
        <f t="shared" si="54"/>
        <v>2.9803883368792004E-3</v>
      </c>
      <c r="D630" s="6">
        <f t="shared" si="55"/>
        <v>8.8827146386055663E-6</v>
      </c>
      <c r="E630" s="13">
        <f t="shared" si="58"/>
        <v>5.9452677017839076E-3</v>
      </c>
      <c r="F630" s="6">
        <f t="shared" si="59"/>
        <v>1.8570233162912414E-4</v>
      </c>
      <c r="G630" s="14">
        <f t="shared" si="56"/>
        <v>3.2861693562457983</v>
      </c>
      <c r="H630" s="17">
        <v>1.46E-2</v>
      </c>
      <c r="I630" s="13">
        <f t="shared" si="57"/>
        <v>1.3627264275309411E-2</v>
      </c>
    </row>
    <row r="631" spans="1:9" hidden="1" outlineLevel="1" x14ac:dyDescent="0.3">
      <c r="A631" s="12" t="s">
        <v>638</v>
      </c>
      <c r="B631" s="13">
        <v>3.8706879285377534E-2</v>
      </c>
      <c r="C631" s="13">
        <f t="shared" si="54"/>
        <v>3.6935025716442957E-2</v>
      </c>
      <c r="D631" s="6">
        <f t="shared" si="55"/>
        <v>1.3641961246743026E-3</v>
      </c>
      <c r="E631" s="13">
        <f t="shared" si="58"/>
        <v>2.9803883368792004E-3</v>
      </c>
      <c r="F631" s="6">
        <f t="shared" si="59"/>
        <v>1.5435246189700531E-4</v>
      </c>
      <c r="G631" s="14">
        <f t="shared" si="56"/>
        <v>1.5133454053303803</v>
      </c>
      <c r="H631" s="17">
        <v>2.23E-2</v>
      </c>
      <c r="I631" s="13">
        <f t="shared" si="57"/>
        <v>1.2423866624244053E-2</v>
      </c>
    </row>
    <row r="632" spans="1:9" hidden="1" outlineLevel="1" x14ac:dyDescent="0.3">
      <c r="A632" s="12" t="s">
        <v>639</v>
      </c>
      <c r="B632" s="13">
        <v>-1.4496744485358346E-2</v>
      </c>
      <c r="C632" s="13">
        <f t="shared" si="54"/>
        <v>-1.6268598054292923E-2</v>
      </c>
      <c r="D632" s="6">
        <f t="shared" si="55"/>
        <v>2.646672826521435E-4</v>
      </c>
      <c r="E632" s="13">
        <f t="shared" si="58"/>
        <v>3.6935025716442957E-2</v>
      </c>
      <c r="F632" s="6">
        <f t="shared" si="59"/>
        <v>4.6849110535451545E-4</v>
      </c>
      <c r="G632" s="14">
        <f t="shared" si="56"/>
        <v>2.6126074466505691</v>
      </c>
      <c r="H632" s="17">
        <v>2.2499999999999999E-2</v>
      </c>
      <c r="I632" s="13">
        <f t="shared" si="57"/>
        <v>2.1644655353100808E-2</v>
      </c>
    </row>
    <row r="633" spans="1:9" hidden="1" outlineLevel="1" x14ac:dyDescent="0.3">
      <c r="A633" s="12" t="s">
        <v>640</v>
      </c>
      <c r="B633" s="13">
        <v>1.6446522497601861E-2</v>
      </c>
      <c r="C633" s="13">
        <f t="shared" si="54"/>
        <v>1.4674668928667286E-2</v>
      </c>
      <c r="D633" s="6">
        <f t="shared" si="55"/>
        <v>2.1534590816599307E-4</v>
      </c>
      <c r="E633" s="13">
        <f t="shared" si="58"/>
        <v>-1.6268598054292923E-2</v>
      </c>
      <c r="F633" s="6">
        <f t="shared" si="59"/>
        <v>4.9407882795397644E-4</v>
      </c>
      <c r="G633" s="14">
        <f t="shared" si="56"/>
        <v>2.7859088554923832</v>
      </c>
      <c r="H633" s="17">
        <v>1.67E-2</v>
      </c>
      <c r="I633" s="13">
        <f t="shared" si="57"/>
        <v>2.2227884018816917E-2</v>
      </c>
    </row>
    <row r="634" spans="1:9" hidden="1" outlineLevel="1" x14ac:dyDescent="0.3">
      <c r="A634" s="12" t="s">
        <v>641</v>
      </c>
      <c r="B634" s="13">
        <v>1.3709511972125365E-2</v>
      </c>
      <c r="C634" s="13">
        <f t="shared" si="54"/>
        <v>1.193765840319079E-2</v>
      </c>
      <c r="D634" s="6">
        <f t="shared" si="55"/>
        <v>1.4250768815127169E-4</v>
      </c>
      <c r="E634" s="13">
        <f t="shared" si="58"/>
        <v>1.4674668928667286E-2</v>
      </c>
      <c r="F634" s="6">
        <f t="shared" si="59"/>
        <v>2.3032798908155457E-4</v>
      </c>
      <c r="G634" s="14">
        <f t="shared" si="56"/>
        <v>2.7880360549577095</v>
      </c>
      <c r="H634" s="17">
        <v>2.0799999999999999E-2</v>
      </c>
      <c r="I634" s="13">
        <f t="shared" si="57"/>
        <v>1.5176560515530341E-2</v>
      </c>
    </row>
    <row r="635" spans="1:9" hidden="1" outlineLevel="1" x14ac:dyDescent="0.3">
      <c r="A635" s="12" t="s">
        <v>642</v>
      </c>
      <c r="B635" s="13">
        <v>-1.0390038892592822E-2</v>
      </c>
      <c r="C635" s="13">
        <f t="shared" si="54"/>
        <v>-1.2161892461527397E-2</v>
      </c>
      <c r="D635" s="6">
        <f t="shared" si="55"/>
        <v>1.4791162824575693E-4</v>
      </c>
      <c r="E635" s="13">
        <f t="shared" si="58"/>
        <v>1.193765840319079E-2</v>
      </c>
      <c r="F635" s="6">
        <f t="shared" si="59"/>
        <v>3.2299438209313611E-4</v>
      </c>
      <c r="G635" s="14">
        <f t="shared" si="56"/>
        <v>2.877933211606027</v>
      </c>
      <c r="H635" s="17">
        <v>1.77E-2</v>
      </c>
      <c r="I635" s="13">
        <f t="shared" si="57"/>
        <v>1.7972044460581999E-2</v>
      </c>
    </row>
    <row r="636" spans="1:9" hidden="1" outlineLevel="1" x14ac:dyDescent="0.3">
      <c r="A636" s="12" t="s">
        <v>643</v>
      </c>
      <c r="B636" s="13">
        <v>-3.5369914632873187E-2</v>
      </c>
      <c r="C636" s="13">
        <f t="shared" si="54"/>
        <v>-3.7141768201807764E-2</v>
      </c>
      <c r="D636" s="6">
        <f t="shared" si="55"/>
        <v>1.3795109451568183E-3</v>
      </c>
      <c r="E636" s="13">
        <f t="shared" si="58"/>
        <v>-1.2161892461527397E-2</v>
      </c>
      <c r="F636" s="6">
        <f t="shared" si="59"/>
        <v>3.1046347851225052E-4</v>
      </c>
      <c r="G636" s="14">
        <f t="shared" si="56"/>
        <v>1.3182784341476761</v>
      </c>
      <c r="H636" s="17">
        <v>2.0400000000000001E-2</v>
      </c>
      <c r="I636" s="13">
        <f t="shared" si="57"/>
        <v>1.7619973851066027E-2</v>
      </c>
    </row>
    <row r="637" spans="1:9" hidden="1" outlineLevel="1" x14ac:dyDescent="0.3">
      <c r="A637" s="12" t="s">
        <v>644</v>
      </c>
      <c r="B637" s="13">
        <v>2.7706934060404628E-2</v>
      </c>
      <c r="C637" s="13">
        <f t="shared" si="54"/>
        <v>2.5935080491470051E-2</v>
      </c>
      <c r="D637" s="6">
        <f t="shared" si="55"/>
        <v>6.726284000990305E-4</v>
      </c>
      <c r="E637" s="13">
        <f t="shared" si="58"/>
        <v>-3.7141768201807764E-2</v>
      </c>
      <c r="F637" s="6">
        <f t="shared" si="59"/>
        <v>7.6603901852450456E-4</v>
      </c>
      <c r="G637" s="14">
        <f t="shared" si="56"/>
        <v>2.2110213547569901</v>
      </c>
      <c r="H637" s="17">
        <v>2.2599999999999999E-2</v>
      </c>
      <c r="I637" s="13">
        <f t="shared" si="57"/>
        <v>2.7677409895517764E-2</v>
      </c>
    </row>
    <row r="638" spans="1:9" hidden="1" outlineLevel="1" x14ac:dyDescent="0.3">
      <c r="A638" s="12" t="s">
        <v>645</v>
      </c>
      <c r="B638" s="13">
        <v>-7.4160703924965187E-5</v>
      </c>
      <c r="C638" s="13">
        <f t="shared" si="54"/>
        <v>-1.8460142728595409E-3</v>
      </c>
      <c r="D638" s="6">
        <f t="shared" si="55"/>
        <v>3.4077686956011396E-6</v>
      </c>
      <c r="E638" s="13">
        <f t="shared" si="58"/>
        <v>2.5935080491470051E-2</v>
      </c>
      <c r="F638" s="6">
        <f t="shared" si="59"/>
        <v>4.284102752093906E-4</v>
      </c>
      <c r="G638" s="14">
        <f t="shared" si="56"/>
        <v>3.3194702435251742</v>
      </c>
      <c r="H638" s="17">
        <v>1.43E-2</v>
      </c>
      <c r="I638" s="13">
        <f t="shared" si="57"/>
        <v>2.0698074190836947E-2</v>
      </c>
    </row>
    <row r="639" spans="1:9" hidden="1" outlineLevel="1" x14ac:dyDescent="0.3">
      <c r="A639" s="12" t="s">
        <v>646</v>
      </c>
      <c r="B639" s="13">
        <v>1.6319796714285031E-2</v>
      </c>
      <c r="C639" s="13">
        <f t="shared" si="54"/>
        <v>1.4547943145350456E-2</v>
      </c>
      <c r="D639" s="6">
        <f t="shared" si="55"/>
        <v>2.1164264976034932E-4</v>
      </c>
      <c r="E639" s="13">
        <f t="shared" si="58"/>
        <v>-1.8460142728595409E-3</v>
      </c>
      <c r="F639" s="6">
        <f t="shared" si="59"/>
        <v>1.5261047290435778E-4</v>
      </c>
      <c r="G639" s="14">
        <f t="shared" si="56"/>
        <v>2.8040475124058557</v>
      </c>
      <c r="H639" s="17">
        <v>1.35E-2</v>
      </c>
      <c r="I639" s="13">
        <f t="shared" si="57"/>
        <v>1.2353561142616237E-2</v>
      </c>
    </row>
    <row r="640" spans="1:9" hidden="1" outlineLevel="1" x14ac:dyDescent="0.3">
      <c r="A640" s="12" t="s">
        <v>647</v>
      </c>
      <c r="B640" s="13">
        <v>1.1015574960309214E-2</v>
      </c>
      <c r="C640" s="13">
        <f t="shared" si="54"/>
        <v>9.2437213913746392E-3</v>
      </c>
      <c r="D640" s="6">
        <f t="shared" si="55"/>
        <v>8.5446385161357094E-5</v>
      </c>
      <c r="E640" s="13">
        <f t="shared" si="58"/>
        <v>1.4547943145350456E-2</v>
      </c>
      <c r="F640" s="6">
        <f t="shared" si="59"/>
        <v>1.624295207895E-4</v>
      </c>
      <c r="G640" s="14">
        <f t="shared" si="56"/>
        <v>3.2485062028847653</v>
      </c>
      <c r="H640" s="17">
        <v>1.0500000000000001E-2</v>
      </c>
      <c r="I640" s="13">
        <f t="shared" si="57"/>
        <v>1.2744784062097718E-2</v>
      </c>
    </row>
    <row r="641" spans="1:9" hidden="1" outlineLevel="1" x14ac:dyDescent="0.3">
      <c r="A641" s="12" t="s">
        <v>648</v>
      </c>
      <c r="B641" s="13">
        <v>-1.4123060533022527E-2</v>
      </c>
      <c r="C641" s="13">
        <f t="shared" si="54"/>
        <v>-1.5894914101957102E-2</v>
      </c>
      <c r="D641" s="6">
        <f t="shared" si="55"/>
        <v>2.5264829430859476E-4</v>
      </c>
      <c r="E641" s="13">
        <f t="shared" si="58"/>
        <v>9.2437213913746392E-3</v>
      </c>
      <c r="F641" s="6">
        <f t="shared" si="59"/>
        <v>9.7572170991065308E-5</v>
      </c>
      <c r="G641" s="14">
        <f t="shared" si="56"/>
        <v>2.7207155444074607</v>
      </c>
      <c r="H641" s="17">
        <v>1.55E-2</v>
      </c>
      <c r="I641" s="13">
        <f t="shared" si="57"/>
        <v>9.877862673223662E-3</v>
      </c>
    </row>
    <row r="642" spans="1:9" hidden="1" outlineLevel="1" x14ac:dyDescent="0.3">
      <c r="A642" s="12" t="s">
        <v>649</v>
      </c>
      <c r="B642" s="13">
        <v>3.5042084584757487E-2</v>
      </c>
      <c r="C642" s="13">
        <f t="shared" si="54"/>
        <v>3.327023101582291E-2</v>
      </c>
      <c r="D642" s="6">
        <f t="shared" si="55"/>
        <v>1.1069082718462248E-3</v>
      </c>
      <c r="E642" s="13">
        <f t="shared" si="58"/>
        <v>-1.5894914101957102E-2</v>
      </c>
      <c r="F642" s="6">
        <f t="shared" si="59"/>
        <v>2.9395067691799173E-4</v>
      </c>
      <c r="G642" s="14">
        <f t="shared" si="56"/>
        <v>1.9006054895905857</v>
      </c>
      <c r="H642" s="17">
        <v>2.5600000000000001E-2</v>
      </c>
      <c r="I642" s="13">
        <f t="shared" si="57"/>
        <v>1.7144989848873977E-2</v>
      </c>
    </row>
    <row r="643" spans="1:9" hidden="1" outlineLevel="1" x14ac:dyDescent="0.3">
      <c r="A643" s="12" t="s">
        <v>650</v>
      </c>
      <c r="B643" s="13">
        <v>-2.8262917692748165E-3</v>
      </c>
      <c r="C643" s="13">
        <f t="shared" si="54"/>
        <v>-4.5981453382093924E-3</v>
      </c>
      <c r="D643" s="6">
        <f t="shared" si="55"/>
        <v>2.1142940551296767E-5</v>
      </c>
      <c r="E643" s="13">
        <f t="shared" si="58"/>
        <v>3.327023101582291E-2</v>
      </c>
      <c r="F643" s="6">
        <f t="shared" si="59"/>
        <v>5.5836722012095644E-4</v>
      </c>
      <c r="G643" s="14">
        <f t="shared" si="56"/>
        <v>3.7347015657619673</v>
      </c>
      <c r="H643" s="17">
        <v>8.0999999999999996E-3</v>
      </c>
      <c r="I643" s="13">
        <f t="shared" si="57"/>
        <v>2.3629795177295899E-2</v>
      </c>
    </row>
    <row r="644" spans="1:9" hidden="1" outlineLevel="1" x14ac:dyDescent="0.3">
      <c r="A644" s="12" t="s">
        <v>651</v>
      </c>
      <c r="B644" s="13">
        <v>-3.2538810500604511E-2</v>
      </c>
      <c r="C644" s="13">
        <f t="shared" si="54"/>
        <v>-3.4310664069539087E-2</v>
      </c>
      <c r="D644" s="6">
        <f t="shared" si="55"/>
        <v>1.1772216688927606E-3</v>
      </c>
      <c r="E644" s="13">
        <f t="shared" si="58"/>
        <v>-4.5981453382093924E-3</v>
      </c>
      <c r="F644" s="6">
        <f t="shared" si="59"/>
        <v>6.8243439610506421E-5</v>
      </c>
      <c r="G644" s="14">
        <f t="shared" si="56"/>
        <v>1.8909399559719751</v>
      </c>
      <c r="H644" s="17">
        <v>2.7300000000000001E-2</v>
      </c>
      <c r="I644" s="13">
        <f t="shared" si="57"/>
        <v>8.2609587585525703E-3</v>
      </c>
    </row>
    <row r="645" spans="1:9" hidden="1" outlineLevel="1" x14ac:dyDescent="0.3">
      <c r="A645" s="12" t="s">
        <v>652</v>
      </c>
      <c r="B645" s="13">
        <v>1.2215683970255102E-2</v>
      </c>
      <c r="C645" s="13">
        <f t="shared" si="54"/>
        <v>1.0443830401320527E-2</v>
      </c>
      <c r="D645" s="6">
        <f t="shared" si="55"/>
        <v>1.0907359345154687E-4</v>
      </c>
      <c r="E645" s="13">
        <f t="shared" si="58"/>
        <v>-3.4310664069539087E-2</v>
      </c>
      <c r="F645" s="6">
        <f t="shared" si="59"/>
        <v>9.5551695064086291E-4</v>
      </c>
      <c r="G645" s="14">
        <f t="shared" si="56"/>
        <v>3.1366911493795699</v>
      </c>
      <c r="H645" s="17">
        <v>1.12E-2</v>
      </c>
      <c r="I645" s="13">
        <f t="shared" si="57"/>
        <v>3.0911437214093798E-2</v>
      </c>
    </row>
    <row r="646" spans="1:9" hidden="1" outlineLevel="1" x14ac:dyDescent="0.3">
      <c r="A646" s="12" t="s">
        <v>653</v>
      </c>
      <c r="B646" s="13">
        <v>1.1234245424848828E-2</v>
      </c>
      <c r="C646" s="13">
        <f t="shared" si="54"/>
        <v>9.4623918559142532E-3</v>
      </c>
      <c r="D646" s="6">
        <f t="shared" si="55"/>
        <v>8.9536859634872391E-5</v>
      </c>
      <c r="E646" s="13">
        <f t="shared" si="58"/>
        <v>1.0443830401320527E-2</v>
      </c>
      <c r="F646" s="6">
        <f t="shared" si="59"/>
        <v>1.1125256227103957E-4</v>
      </c>
      <c r="G646" s="14">
        <f t="shared" si="56"/>
        <v>3.0523677740581769</v>
      </c>
      <c r="H646" s="17">
        <v>1.5699999999999999E-2</v>
      </c>
      <c r="I646" s="13">
        <f t="shared" si="57"/>
        <v>1.054763301746129E-2</v>
      </c>
    </row>
    <row r="647" spans="1:9" hidden="1" outlineLevel="1" x14ac:dyDescent="0.3">
      <c r="A647" s="12" t="s">
        <v>654</v>
      </c>
      <c r="B647" s="13">
        <v>5.1258327613514293E-3</v>
      </c>
      <c r="C647" s="13">
        <f t="shared" si="54"/>
        <v>3.3539791924168533E-3</v>
      </c>
      <c r="D647" s="6">
        <f t="shared" si="55"/>
        <v>1.1249176423165207E-5</v>
      </c>
      <c r="E647" s="13">
        <f t="shared" si="58"/>
        <v>9.4623918559142532E-3</v>
      </c>
      <c r="F647" s="6">
        <f t="shared" si="59"/>
        <v>1.9309992825011232E-4</v>
      </c>
      <c r="G647" s="14">
        <f t="shared" si="56"/>
        <v>3.5191117625698847</v>
      </c>
      <c r="H647" s="17">
        <v>1.1299999999999999E-2</v>
      </c>
      <c r="I647" s="13">
        <f t="shared" si="57"/>
        <v>1.3896040020455911E-2</v>
      </c>
    </row>
    <row r="648" spans="1:9" hidden="1" outlineLevel="1" x14ac:dyDescent="0.3">
      <c r="A648" s="12" t="s">
        <v>655</v>
      </c>
      <c r="B648" s="13">
        <v>1.4048638454130506E-2</v>
      </c>
      <c r="C648" s="13">
        <f t="shared" si="54"/>
        <v>1.2276784885195931E-2</v>
      </c>
      <c r="D648" s="6">
        <f t="shared" si="55"/>
        <v>1.5071944711737527E-4</v>
      </c>
      <c r="E648" s="13">
        <f t="shared" si="58"/>
        <v>3.3539791924168533E-3</v>
      </c>
      <c r="F648" s="6">
        <f t="shared" si="59"/>
        <v>9.8060495415802586E-5</v>
      </c>
      <c r="G648" s="14">
        <f t="shared" si="56"/>
        <v>2.9508334302780841</v>
      </c>
      <c r="H648" s="17">
        <v>1.47E-2</v>
      </c>
      <c r="I648" s="13">
        <f t="shared" si="57"/>
        <v>9.9025499451304254E-3</v>
      </c>
    </row>
    <row r="649" spans="1:9" hidden="1" outlineLevel="1" x14ac:dyDescent="0.3">
      <c r="A649" s="12" t="s">
        <v>656</v>
      </c>
      <c r="B649" s="13">
        <v>1.5652510773018789E-2</v>
      </c>
      <c r="C649" s="13">
        <f t="shared" si="54"/>
        <v>1.3880657204084214E-2</v>
      </c>
      <c r="D649" s="6">
        <f t="shared" si="55"/>
        <v>1.9267264441729499E-4</v>
      </c>
      <c r="E649" s="13">
        <f t="shared" si="58"/>
        <v>1.2276784885195931E-2</v>
      </c>
      <c r="F649" s="6">
        <f t="shared" si="59"/>
        <v>1.801001084918602E-4</v>
      </c>
      <c r="G649" s="14">
        <f t="shared" si="56"/>
        <v>2.8036645001864122</v>
      </c>
      <c r="H649" s="17">
        <v>1.12E-2</v>
      </c>
      <c r="I649" s="13">
        <f t="shared" si="57"/>
        <v>1.342013816962628E-2</v>
      </c>
    </row>
    <row r="650" spans="1:9" hidden="1" outlineLevel="1" x14ac:dyDescent="0.3">
      <c r="A650" s="12" t="s">
        <v>657</v>
      </c>
      <c r="B650" s="13">
        <v>7.755998093224744E-3</v>
      </c>
      <c r="C650" s="13">
        <f t="shared" si="54"/>
        <v>5.984144524290168E-3</v>
      </c>
      <c r="D650" s="6">
        <f t="shared" si="55"/>
        <v>3.5809985687592002E-5</v>
      </c>
      <c r="E650" s="13">
        <f t="shared" si="58"/>
        <v>1.3880657204084214E-2</v>
      </c>
      <c r="F650" s="6">
        <f t="shared" si="59"/>
        <v>1.1918518618107853E-4</v>
      </c>
      <c r="G650" s="14">
        <f t="shared" si="56"/>
        <v>3.286893685374074</v>
      </c>
      <c r="H650" s="17">
        <v>1.35E-2</v>
      </c>
      <c r="I650" s="13">
        <f t="shared" si="57"/>
        <v>1.0917196809670444E-2</v>
      </c>
    </row>
    <row r="651" spans="1:9" hidden="1" outlineLevel="1" x14ac:dyDescent="0.3">
      <c r="A651" s="12" t="s">
        <v>658</v>
      </c>
      <c r="B651" s="13">
        <v>-2.0862658009959796E-2</v>
      </c>
      <c r="C651" s="13">
        <f t="shared" si="54"/>
        <v>-2.2634511578894373E-2</v>
      </c>
      <c r="D651" s="6">
        <f t="shared" si="55"/>
        <v>5.1232111441510341E-4</v>
      </c>
      <c r="E651" s="13">
        <f t="shared" si="58"/>
        <v>5.984144524290168E-3</v>
      </c>
      <c r="F651" s="6">
        <f t="shared" si="59"/>
        <v>1.4087334982433469E-4</v>
      </c>
      <c r="G651" s="14">
        <f t="shared" si="56"/>
        <v>1.9096582157902637</v>
      </c>
      <c r="H651" s="17">
        <v>1.2999999999999999E-2</v>
      </c>
      <c r="I651" s="13">
        <f t="shared" si="57"/>
        <v>1.1869007954514761E-2</v>
      </c>
    </row>
    <row r="652" spans="1:9" hidden="1" outlineLevel="1" x14ac:dyDescent="0.3">
      <c r="A652" s="12" t="s">
        <v>659</v>
      </c>
      <c r="B652" s="13">
        <v>-1.5603382101666299E-2</v>
      </c>
      <c r="C652" s="13">
        <f t="shared" si="54"/>
        <v>-1.7375235670600876E-2</v>
      </c>
      <c r="D652" s="6">
        <f t="shared" si="55"/>
        <v>3.0189881460892111E-4</v>
      </c>
      <c r="E652" s="13">
        <f t="shared" si="58"/>
        <v>-2.2634511578894373E-2</v>
      </c>
      <c r="F652" s="6">
        <f t="shared" si="59"/>
        <v>3.1795819300147073E-4</v>
      </c>
      <c r="G652" s="14">
        <f t="shared" si="56"/>
        <v>2.5810888357488806</v>
      </c>
      <c r="H652" s="17">
        <v>2.2200000000000001E-2</v>
      </c>
      <c r="I652" s="13">
        <f t="shared" si="57"/>
        <v>1.7831382251566219E-2</v>
      </c>
    </row>
    <row r="653" spans="1:9" hidden="1" outlineLevel="1" x14ac:dyDescent="0.3">
      <c r="A653" s="12" t="s">
        <v>660</v>
      </c>
      <c r="B653" s="13">
        <v>9.0471215827265562E-3</v>
      </c>
      <c r="C653" s="13">
        <f t="shared" si="54"/>
        <v>7.2752680137919802E-3</v>
      </c>
      <c r="D653" s="6">
        <f t="shared" si="55"/>
        <v>5.2929524672504703E-5</v>
      </c>
      <c r="E653" s="13">
        <f t="shared" si="58"/>
        <v>-1.7375235670600876E-2</v>
      </c>
      <c r="F653" s="6">
        <f t="shared" si="59"/>
        <v>4.9845526578827916E-4</v>
      </c>
      <c r="G653" s="14">
        <f t="shared" si="56"/>
        <v>2.9973565186297093</v>
      </c>
      <c r="H653" s="17">
        <v>1.84E-2</v>
      </c>
      <c r="I653" s="13">
        <f t="shared" si="57"/>
        <v>2.232611174809172E-2</v>
      </c>
    </row>
    <row r="654" spans="1:9" hidden="1" outlineLevel="1" x14ac:dyDescent="0.3">
      <c r="A654" s="12" t="s">
        <v>661</v>
      </c>
      <c r="B654" s="13">
        <v>7.88943790186542E-3</v>
      </c>
      <c r="C654" s="13">
        <f t="shared" si="54"/>
        <v>6.117584332930844E-3</v>
      </c>
      <c r="D654" s="6">
        <f t="shared" si="55"/>
        <v>3.7424838070520919E-5</v>
      </c>
      <c r="E654" s="13">
        <f t="shared" si="58"/>
        <v>7.2752680137919802E-3</v>
      </c>
      <c r="F654" s="6">
        <f t="shared" si="59"/>
        <v>2.4728293525564076E-4</v>
      </c>
      <c r="G654" s="14">
        <f t="shared" si="56"/>
        <v>3.1746043841060958</v>
      </c>
      <c r="H654" s="17">
        <v>1.54E-2</v>
      </c>
      <c r="I654" s="13">
        <f t="shared" si="57"/>
        <v>1.572523243884302E-2</v>
      </c>
    </row>
    <row r="655" spans="1:9" hidden="1" outlineLevel="1" x14ac:dyDescent="0.3">
      <c r="A655" s="12" t="s">
        <v>662</v>
      </c>
      <c r="B655" s="13">
        <v>2.4141157331038592E-2</v>
      </c>
      <c r="C655" s="13">
        <f t="shared" si="54"/>
        <v>2.2369303762104015E-2</v>
      </c>
      <c r="D655" s="6">
        <f t="shared" si="55"/>
        <v>5.0038575080128085E-4</v>
      </c>
      <c r="E655" s="13">
        <f t="shared" si="58"/>
        <v>6.117584332930844E-3</v>
      </c>
      <c r="F655" s="6">
        <f t="shared" si="59"/>
        <v>1.7792580110158145E-4</v>
      </c>
      <c r="G655" s="14">
        <f t="shared" si="56"/>
        <v>2.3556604846427045</v>
      </c>
      <c r="H655" s="17">
        <v>1.9300000000000001E-2</v>
      </c>
      <c r="I655" s="13">
        <f t="shared" si="57"/>
        <v>1.3338883052998907E-2</v>
      </c>
    </row>
    <row r="656" spans="1:9" hidden="1" outlineLevel="1" x14ac:dyDescent="0.3">
      <c r="A656" s="12" t="s">
        <v>663</v>
      </c>
      <c r="B656" s="13">
        <v>-5.3995993281091333E-3</v>
      </c>
      <c r="C656" s="13">
        <f t="shared" si="54"/>
        <v>-7.1714528970437093E-3</v>
      </c>
      <c r="D656" s="6">
        <f t="shared" si="55"/>
        <v>5.1429736654516614E-5</v>
      </c>
      <c r="E656" s="13">
        <f t="shared" si="58"/>
        <v>2.2369303762104015E-2</v>
      </c>
      <c r="F656" s="6">
        <f t="shared" si="59"/>
        <v>3.2065419490267258E-4</v>
      </c>
      <c r="G656" s="14">
        <f t="shared" si="56"/>
        <v>3.3719512629427668</v>
      </c>
      <c r="H656" s="17">
        <v>1.11E-2</v>
      </c>
      <c r="I656" s="13">
        <f t="shared" si="57"/>
        <v>1.7906819787518739E-2</v>
      </c>
    </row>
    <row r="657" spans="1:9" hidden="1" outlineLevel="1" x14ac:dyDescent="0.3">
      <c r="A657" s="12" t="s">
        <v>664</v>
      </c>
      <c r="B657" s="13">
        <v>2.0547162471447444E-2</v>
      </c>
      <c r="C657" s="13">
        <f t="shared" si="54"/>
        <v>1.8775308902512867E-2</v>
      </c>
      <c r="D657" s="6">
        <f t="shared" si="55"/>
        <v>3.5251222438477896E-4</v>
      </c>
      <c r="E657" s="13">
        <f t="shared" si="58"/>
        <v>-7.1714528970437093E-3</v>
      </c>
      <c r="F657" s="6">
        <f t="shared" si="59"/>
        <v>1.2784530134121489E-4</v>
      </c>
      <c r="G657" s="14">
        <f t="shared" si="56"/>
        <v>2.4437105257353893</v>
      </c>
      <c r="H657" s="17">
        <v>1.3899999999999999E-2</v>
      </c>
      <c r="I657" s="13">
        <f t="shared" si="57"/>
        <v>1.1306869652614506E-2</v>
      </c>
    </row>
    <row r="658" spans="1:9" hidden="1" outlineLevel="1" x14ac:dyDescent="0.3">
      <c r="A658" s="12" t="s">
        <v>665</v>
      </c>
      <c r="B658" s="13">
        <v>-9.7424977454764715E-3</v>
      </c>
      <c r="C658" s="13">
        <f t="shared" si="54"/>
        <v>-1.1514351314411047E-2</v>
      </c>
      <c r="D658" s="6">
        <f t="shared" si="55"/>
        <v>1.3258028619167939E-4</v>
      </c>
      <c r="E658" s="13">
        <f t="shared" si="58"/>
        <v>1.8775308902512867E-2</v>
      </c>
      <c r="F658" s="6">
        <f t="shared" si="59"/>
        <v>1.822930812509057E-4</v>
      </c>
      <c r="G658" s="14">
        <f t="shared" si="56"/>
        <v>2.9851853246392794</v>
      </c>
      <c r="H658" s="17">
        <v>9.1999999999999998E-3</v>
      </c>
      <c r="I658" s="13">
        <f t="shared" si="57"/>
        <v>1.3501595507602266E-2</v>
      </c>
    </row>
    <row r="659" spans="1:9" hidden="1" outlineLevel="1" x14ac:dyDescent="0.3">
      <c r="A659" s="12" t="s">
        <v>666</v>
      </c>
      <c r="B659" s="13">
        <v>4.267726084777693E-3</v>
      </c>
      <c r="C659" s="13">
        <f t="shared" ref="C659:C722" si="60">B659-B$8</f>
        <v>2.495872515843117E-3</v>
      </c>
      <c r="D659" s="6">
        <f t="shared" ref="D659:D722" si="61">C659^2</f>
        <v>6.2293796153410505E-6</v>
      </c>
      <c r="E659" s="13">
        <f t="shared" si="58"/>
        <v>-1.1514351314411047E-2</v>
      </c>
      <c r="F659" s="6">
        <f t="shared" si="59"/>
        <v>1.2712422743344775E-4</v>
      </c>
      <c r="G659" s="14">
        <f t="shared" ref="G659:G722" si="62">IFERROR(LN(_xlfn.GAMMA((B$14+1)/2)/(H659*SQRT(B$14*PI())*_xlfn.GAMMA(B$14/2))*(1 + D659/(H659^2*B$14))^(-(B$14+1)/2)),-10000)</f>
        <v>4.0822921644716121</v>
      </c>
      <c r="H659" s="17">
        <v>6.1999999999999998E-3</v>
      </c>
      <c r="I659" s="13">
        <f t="shared" ref="I659:I722" si="63">SQRT(F659)</f>
        <v>1.1274938023485883E-2</v>
      </c>
    </row>
    <row r="660" spans="1:9" hidden="1" outlineLevel="1" x14ac:dyDescent="0.3">
      <c r="A660" s="12" t="s">
        <v>667</v>
      </c>
      <c r="B660" s="13">
        <v>1.6748098323524938E-3</v>
      </c>
      <c r="C660" s="13">
        <f t="shared" si="60"/>
        <v>-9.7043736582082003E-5</v>
      </c>
      <c r="D660" s="6">
        <f t="shared" si="61"/>
        <v>9.4174868098125199E-9</v>
      </c>
      <c r="E660" s="13">
        <f t="shared" ref="E660:E723" si="64">C659</f>
        <v>2.495872515843117E-3</v>
      </c>
      <c r="F660" s="6">
        <f t="shared" ref="F660:F723" si="65">EXP(B$9 + B$10*ABS(E660/SQRT(H659^2)) + B$11*E660/SQRT(H659^2) + B$12*LN(H659^2))</f>
        <v>3.304251714078553E-5</v>
      </c>
      <c r="G660" s="14">
        <f t="shared" si="62"/>
        <v>2.9823921054991192</v>
      </c>
      <c r="H660" s="17">
        <v>2.0199999999999999E-2</v>
      </c>
      <c r="I660" s="13">
        <f t="shared" si="63"/>
        <v>5.7482620974330604E-3</v>
      </c>
    </row>
    <row r="661" spans="1:9" hidden="1" outlineLevel="1" x14ac:dyDescent="0.3">
      <c r="A661" s="12" t="s">
        <v>668</v>
      </c>
      <c r="B661" s="13">
        <v>7.6939126102137266E-3</v>
      </c>
      <c r="C661" s="13">
        <f t="shared" si="60"/>
        <v>5.9220590412791506E-3</v>
      </c>
      <c r="D661" s="6">
        <f t="shared" si="61"/>
        <v>3.5070783288396135E-5</v>
      </c>
      <c r="E661" s="13">
        <f t="shared" si="64"/>
        <v>-9.7043736582082003E-5</v>
      </c>
      <c r="F661" s="6">
        <f t="shared" si="65"/>
        <v>2.6970463747212181E-4</v>
      </c>
      <c r="G661" s="14">
        <f t="shared" si="62"/>
        <v>2.8032350918935354</v>
      </c>
      <c r="H661" s="17">
        <v>2.3400000000000001E-2</v>
      </c>
      <c r="I661" s="13">
        <f t="shared" si="63"/>
        <v>1.6422686670338742E-2</v>
      </c>
    </row>
    <row r="662" spans="1:9" hidden="1" outlineLevel="1" x14ac:dyDescent="0.3">
      <c r="A662" s="12" t="s">
        <v>669</v>
      </c>
      <c r="B662" s="13">
        <v>-4.6184195587029532E-3</v>
      </c>
      <c r="C662" s="13">
        <f t="shared" si="60"/>
        <v>-6.3902731276375292E-3</v>
      </c>
      <c r="D662" s="6">
        <f t="shared" si="61"/>
        <v>4.083559064580633E-5</v>
      </c>
      <c r="E662" s="13">
        <f t="shared" si="64"/>
        <v>5.9220590412791506E-3</v>
      </c>
      <c r="F662" s="6">
        <f t="shared" si="65"/>
        <v>3.7380184776419884E-4</v>
      </c>
      <c r="G662" s="14">
        <f t="shared" si="62"/>
        <v>3.2165695251641253</v>
      </c>
      <c r="H662" s="17">
        <v>1.4500000000000001E-2</v>
      </c>
      <c r="I662" s="13">
        <f t="shared" si="63"/>
        <v>1.9333955822960776E-2</v>
      </c>
    </row>
    <row r="663" spans="1:9" hidden="1" outlineLevel="1" x14ac:dyDescent="0.3">
      <c r="A663" s="12" t="s">
        <v>670</v>
      </c>
      <c r="B663" s="13">
        <v>1.2819614279161416E-2</v>
      </c>
      <c r="C663" s="13">
        <f t="shared" si="60"/>
        <v>1.1047760710226841E-2</v>
      </c>
      <c r="D663" s="6">
        <f t="shared" si="61"/>
        <v>1.2205301671043187E-4</v>
      </c>
      <c r="E663" s="13">
        <f t="shared" si="64"/>
        <v>-6.3902731276375292E-3</v>
      </c>
      <c r="F663" s="6">
        <f t="shared" si="65"/>
        <v>1.8672164949901364E-4</v>
      </c>
      <c r="G663" s="14">
        <f t="shared" si="62"/>
        <v>3.0835657475752192</v>
      </c>
      <c r="H663" s="17">
        <v>1.15E-2</v>
      </c>
      <c r="I663" s="13">
        <f t="shared" si="63"/>
        <v>1.3664613038758678E-2</v>
      </c>
    </row>
    <row r="664" spans="1:9" hidden="1" outlineLevel="1" x14ac:dyDescent="0.3">
      <c r="A664" s="12" t="s">
        <v>671</v>
      </c>
      <c r="B664" s="13">
        <v>6.5308772445363773E-3</v>
      </c>
      <c r="C664" s="13">
        <f t="shared" si="60"/>
        <v>4.7590236756018013E-3</v>
      </c>
      <c r="D664" s="6">
        <f t="shared" si="61"/>
        <v>2.2648306344938478E-5</v>
      </c>
      <c r="E664" s="13">
        <f t="shared" si="64"/>
        <v>1.1047760710226841E-2</v>
      </c>
      <c r="F664" s="6">
        <f t="shared" si="65"/>
        <v>1.1757522078891907E-4</v>
      </c>
      <c r="G664" s="14">
        <f t="shared" si="62"/>
        <v>3.8616262634324956</v>
      </c>
      <c r="H664" s="17">
        <v>6.3E-3</v>
      </c>
      <c r="I664" s="13">
        <f t="shared" si="63"/>
        <v>1.0843210815478923E-2</v>
      </c>
    </row>
    <row r="665" spans="1:9" hidden="1" outlineLevel="1" x14ac:dyDescent="0.3">
      <c r="A665" s="12" t="s">
        <v>672</v>
      </c>
      <c r="B665" s="13">
        <v>5.8798432278658686E-3</v>
      </c>
      <c r="C665" s="13">
        <f t="shared" si="60"/>
        <v>4.1079896589312926E-3</v>
      </c>
      <c r="D665" s="6">
        <f t="shared" si="61"/>
        <v>1.6875579037886439E-5</v>
      </c>
      <c r="E665" s="13">
        <f t="shared" si="64"/>
        <v>4.7590236756018013E-3</v>
      </c>
      <c r="F665" s="6">
        <f t="shared" si="65"/>
        <v>3.6841318091318105E-5</v>
      </c>
      <c r="G665" s="14">
        <f t="shared" si="62"/>
        <v>3.4970230047580886</v>
      </c>
      <c r="H665" s="17">
        <v>1.1299999999999999E-2</v>
      </c>
      <c r="I665" s="13">
        <f t="shared" si="63"/>
        <v>6.0697049426902214E-3</v>
      </c>
    </row>
    <row r="666" spans="1:9" hidden="1" outlineLevel="1" x14ac:dyDescent="0.3">
      <c r="A666" s="12" t="s">
        <v>673</v>
      </c>
      <c r="B666" s="13">
        <v>7.7268415758329845E-3</v>
      </c>
      <c r="C666" s="13">
        <f t="shared" si="60"/>
        <v>5.9549880068984085E-3</v>
      </c>
      <c r="D666" s="6">
        <f t="shared" si="61"/>
        <v>3.5461882162303877E-5</v>
      </c>
      <c r="E666" s="13">
        <f t="shared" si="64"/>
        <v>4.1079896589312926E-3</v>
      </c>
      <c r="F666" s="6">
        <f t="shared" si="65"/>
        <v>9.9540198343838341E-5</v>
      </c>
      <c r="G666" s="14">
        <f t="shared" si="62"/>
        <v>3.6834620390062738</v>
      </c>
      <c r="H666" s="17">
        <v>6.8999999999999999E-3</v>
      </c>
      <c r="I666" s="13">
        <f t="shared" si="63"/>
        <v>9.976983429065037E-3</v>
      </c>
    </row>
    <row r="667" spans="1:9" hidden="1" outlineLevel="1" x14ac:dyDescent="0.3">
      <c r="A667" s="12" t="s">
        <v>674</v>
      </c>
      <c r="B667" s="13">
        <v>-6.9538570839032931E-3</v>
      </c>
      <c r="C667" s="13">
        <f t="shared" si="60"/>
        <v>-8.7257106528378682E-3</v>
      </c>
      <c r="D667" s="6">
        <f t="shared" si="61"/>
        <v>7.6138026397048252E-5</v>
      </c>
      <c r="E667" s="13">
        <f t="shared" si="64"/>
        <v>5.9549880068984085E-3</v>
      </c>
      <c r="F667" s="6">
        <f t="shared" si="65"/>
        <v>4.4667143803536405E-5</v>
      </c>
      <c r="G667" s="14">
        <f t="shared" si="62"/>
        <v>3.2749415053937372</v>
      </c>
      <c r="H667" s="17">
        <v>1.0999999999999999E-2</v>
      </c>
      <c r="I667" s="13">
        <f t="shared" si="63"/>
        <v>6.6833482479619752E-3</v>
      </c>
    </row>
    <row r="668" spans="1:9" hidden="1" outlineLevel="1" x14ac:dyDescent="0.3">
      <c r="A668" s="12" t="s">
        <v>675</v>
      </c>
      <c r="B668" s="13">
        <v>2.040947039241757E-2</v>
      </c>
      <c r="C668" s="13">
        <f t="shared" si="60"/>
        <v>1.8637616823482993E-2</v>
      </c>
      <c r="D668" s="6">
        <f t="shared" si="61"/>
        <v>3.4736076085897631E-4</v>
      </c>
      <c r="E668" s="13">
        <f t="shared" si="64"/>
        <v>-8.7257106528378682E-3</v>
      </c>
      <c r="F668" s="6">
        <f t="shared" si="65"/>
        <v>1.3661802576644684E-4</v>
      </c>
      <c r="G668" s="14">
        <f t="shared" si="62"/>
        <v>2.3699011907091059</v>
      </c>
      <c r="H668" s="17">
        <v>1.2699999999999999E-2</v>
      </c>
      <c r="I668" s="13">
        <f t="shared" si="63"/>
        <v>1.168837139067915E-2</v>
      </c>
    </row>
    <row r="669" spans="1:9" hidden="1" outlineLevel="1" x14ac:dyDescent="0.3">
      <c r="A669" s="12" t="s">
        <v>676</v>
      </c>
      <c r="B669" s="13">
        <v>1.1213548084509592E-2</v>
      </c>
      <c r="C669" s="13">
        <f t="shared" si="60"/>
        <v>9.4416945155750172E-3</v>
      </c>
      <c r="D669" s="6">
        <f t="shared" si="61"/>
        <v>8.9145595325439364E-5</v>
      </c>
      <c r="E669" s="13">
        <f t="shared" si="64"/>
        <v>1.8637616823482993E-2</v>
      </c>
      <c r="F669" s="6">
        <f t="shared" si="65"/>
        <v>1.5832334987398442E-4</v>
      </c>
      <c r="G669" s="14">
        <f t="shared" si="62"/>
        <v>3.2304056432329937</v>
      </c>
      <c r="H669" s="17">
        <v>8.5000000000000006E-3</v>
      </c>
      <c r="I669" s="13">
        <f t="shared" si="63"/>
        <v>1.2582660683416064E-2</v>
      </c>
    </row>
    <row r="670" spans="1:9" hidden="1" outlineLevel="1" x14ac:dyDescent="0.3">
      <c r="A670" s="12" t="s">
        <v>677</v>
      </c>
      <c r="B670" s="13">
        <v>2.9177272503861356E-3</v>
      </c>
      <c r="C670" s="13">
        <f t="shared" si="60"/>
        <v>1.1458736814515598E-3</v>
      </c>
      <c r="D670" s="6">
        <f t="shared" si="61"/>
        <v>1.3130264938433509E-6</v>
      </c>
      <c r="E670" s="13">
        <f t="shared" si="64"/>
        <v>9.4416945155750172E-3</v>
      </c>
      <c r="F670" s="6">
        <f t="shared" si="65"/>
        <v>6.9478694142141039E-5</v>
      </c>
      <c r="G670" s="14">
        <f t="shared" si="62"/>
        <v>3.6593700420682844</v>
      </c>
      <c r="H670" s="17">
        <v>1.0200000000000001E-2</v>
      </c>
      <c r="I670" s="13">
        <f t="shared" si="63"/>
        <v>8.335388061880564E-3</v>
      </c>
    </row>
    <row r="671" spans="1:9" hidden="1" outlineLevel="1" x14ac:dyDescent="0.3">
      <c r="A671" s="12" t="s">
        <v>678</v>
      </c>
      <c r="B671" s="13">
        <v>6.6686605968785864E-3</v>
      </c>
      <c r="C671" s="13">
        <f t="shared" si="60"/>
        <v>4.8968070279440104E-3</v>
      </c>
      <c r="D671" s="6">
        <f t="shared" si="61"/>
        <v>2.3978719068921851E-5</v>
      </c>
      <c r="E671" s="13">
        <f t="shared" si="64"/>
        <v>1.1458736814515598E-3</v>
      </c>
      <c r="F671" s="6">
        <f t="shared" si="65"/>
        <v>7.7830347786168739E-5</v>
      </c>
      <c r="G671" s="14">
        <f t="shared" si="62"/>
        <v>3.5577166935365803</v>
      </c>
      <c r="H671" s="17">
        <v>1.01E-2</v>
      </c>
      <c r="I671" s="13">
        <f t="shared" si="63"/>
        <v>8.8221509727599168E-3</v>
      </c>
    </row>
    <row r="672" spans="1:9" hidden="1" outlineLevel="1" x14ac:dyDescent="0.3">
      <c r="A672" s="12" t="s">
        <v>679</v>
      </c>
      <c r="B672" s="13">
        <v>-5.4091782701118515E-2</v>
      </c>
      <c r="C672" s="13">
        <f t="shared" si="60"/>
        <v>-5.5863636270053092E-2</v>
      </c>
      <c r="D672" s="6">
        <f t="shared" si="61"/>
        <v>3.1207458573127914E-3</v>
      </c>
      <c r="E672" s="13">
        <f t="shared" si="64"/>
        <v>4.8968070279440104E-3</v>
      </c>
      <c r="F672" s="6">
        <f t="shared" si="65"/>
        <v>8.3087496212151798E-5</v>
      </c>
      <c r="G672" s="14">
        <f t="shared" si="62"/>
        <v>0.90387822322455924</v>
      </c>
      <c r="H672" s="17">
        <v>3.0599999999999999E-2</v>
      </c>
      <c r="I672" s="13">
        <f t="shared" si="63"/>
        <v>9.1152342927733783E-3</v>
      </c>
    </row>
    <row r="673" spans="1:9" hidden="1" outlineLevel="1" x14ac:dyDescent="0.3">
      <c r="A673" s="12" t="s">
        <v>680</v>
      </c>
      <c r="B673" s="13">
        <v>1.0070551119326173E-2</v>
      </c>
      <c r="C673" s="13">
        <f t="shared" si="60"/>
        <v>8.2986975503915976E-3</v>
      </c>
      <c r="D673" s="6">
        <f t="shared" si="61"/>
        <v>6.8868381032875504E-5</v>
      </c>
      <c r="E673" s="13">
        <f t="shared" si="64"/>
        <v>-5.5863636270053092E-2</v>
      </c>
      <c r="F673" s="6">
        <f t="shared" si="65"/>
        <v>1.6275707094028922E-3</v>
      </c>
      <c r="G673" s="14">
        <f t="shared" si="62"/>
        <v>2.4346229933317023</v>
      </c>
      <c r="H673" s="17">
        <v>3.39E-2</v>
      </c>
      <c r="I673" s="13">
        <f t="shared" si="63"/>
        <v>4.0343161866701678E-2</v>
      </c>
    </row>
    <row r="674" spans="1:9" hidden="1" outlineLevel="1" x14ac:dyDescent="0.3">
      <c r="A674" s="12" t="s">
        <v>681</v>
      </c>
      <c r="B674" s="13">
        <v>1.4207974718696692E-2</v>
      </c>
      <c r="C674" s="13">
        <f t="shared" si="60"/>
        <v>1.2436121149762117E-2</v>
      </c>
      <c r="D674" s="6">
        <f t="shared" si="61"/>
        <v>1.5465710925156065E-4</v>
      </c>
      <c r="E674" s="13">
        <f t="shared" si="64"/>
        <v>8.2986975503915976E-3</v>
      </c>
      <c r="F674" s="6">
        <f t="shared" si="65"/>
        <v>7.4120378315050903E-4</v>
      </c>
      <c r="G674" s="14">
        <f t="shared" si="62"/>
        <v>2.6632876853021243</v>
      </c>
      <c r="H674" s="17">
        <v>2.4400000000000002E-2</v>
      </c>
      <c r="I674" s="13">
        <f t="shared" si="63"/>
        <v>2.7225058000865839E-2</v>
      </c>
    </row>
    <row r="675" spans="1:9" hidden="1" outlineLevel="1" x14ac:dyDescent="0.3">
      <c r="A675" s="12" t="s">
        <v>682</v>
      </c>
      <c r="B675" s="13">
        <v>1.7312730059743188E-2</v>
      </c>
      <c r="C675" s="13">
        <f t="shared" si="60"/>
        <v>1.5540876490808613E-2</v>
      </c>
      <c r="D675" s="6">
        <f t="shared" si="61"/>
        <v>2.4151884210256783E-4</v>
      </c>
      <c r="E675" s="13">
        <f t="shared" si="64"/>
        <v>1.2436121149762117E-2</v>
      </c>
      <c r="F675" s="6">
        <f t="shared" si="65"/>
        <v>4.2786627366195779E-4</v>
      </c>
      <c r="G675" s="14">
        <f t="shared" si="62"/>
        <v>2.4990028244751779</v>
      </c>
      <c r="H675" s="17">
        <v>2.81E-2</v>
      </c>
      <c r="I675" s="13">
        <f t="shared" si="63"/>
        <v>2.0684928659822778E-2</v>
      </c>
    </row>
    <row r="676" spans="1:9" hidden="1" outlineLevel="1" x14ac:dyDescent="0.3">
      <c r="A676" s="12" t="s">
        <v>683</v>
      </c>
      <c r="B676" s="13">
        <v>1.4803298607653985E-3</v>
      </c>
      <c r="C676" s="13">
        <f t="shared" si="60"/>
        <v>-2.9152370816917729E-4</v>
      </c>
      <c r="D676" s="6">
        <f t="shared" si="61"/>
        <v>8.4986072424707641E-8</v>
      </c>
      <c r="E676" s="13">
        <f t="shared" si="64"/>
        <v>1.5540876490808613E-2</v>
      </c>
      <c r="F676" s="6">
        <f t="shared" si="65"/>
        <v>5.6115129163380767E-4</v>
      </c>
      <c r="G676" s="14">
        <f t="shared" si="62"/>
        <v>3.8955726697412056</v>
      </c>
      <c r="H676" s="17">
        <v>8.0999999999999996E-3</v>
      </c>
      <c r="I676" s="13">
        <f t="shared" si="63"/>
        <v>2.368863211825047E-2</v>
      </c>
    </row>
    <row r="677" spans="1:9" hidden="1" outlineLevel="1" x14ac:dyDescent="0.3">
      <c r="A677" s="12" t="s">
        <v>684</v>
      </c>
      <c r="B677" s="13">
        <v>3.2759864048648221E-3</v>
      </c>
      <c r="C677" s="13">
        <f t="shared" si="60"/>
        <v>1.5041328359302463E-3</v>
      </c>
      <c r="D677" s="6">
        <f t="shared" si="61"/>
        <v>2.2624155881235651E-6</v>
      </c>
      <c r="E677" s="13">
        <f t="shared" si="64"/>
        <v>-2.9152370816917729E-4</v>
      </c>
      <c r="F677" s="6">
        <f t="shared" si="65"/>
        <v>5.0540276402996371E-5</v>
      </c>
      <c r="G677" s="14">
        <f t="shared" si="62"/>
        <v>4.4279926950908104</v>
      </c>
      <c r="H677" s="17">
        <v>4.4999999999999997E-3</v>
      </c>
      <c r="I677" s="13">
        <f t="shared" si="63"/>
        <v>7.1091684747934042E-3</v>
      </c>
    </row>
    <row r="678" spans="1:9" hidden="1" outlineLevel="1" x14ac:dyDescent="0.3">
      <c r="A678" s="12" t="s">
        <v>685</v>
      </c>
      <c r="B678" s="13">
        <v>3.0871072290941551E-4</v>
      </c>
      <c r="C678" s="13">
        <f t="shared" si="60"/>
        <v>-1.4631428460251603E-3</v>
      </c>
      <c r="D678" s="6">
        <f t="shared" si="61"/>
        <v>2.1407869878746058E-6</v>
      </c>
      <c r="E678" s="13">
        <f t="shared" si="64"/>
        <v>1.5041328359302463E-3</v>
      </c>
      <c r="F678" s="6">
        <f t="shared" si="65"/>
        <v>1.7975798497790234E-5</v>
      </c>
      <c r="G678" s="14">
        <f t="shared" si="62"/>
        <v>3.2621444459878366</v>
      </c>
      <c r="H678" s="17">
        <v>1.52E-2</v>
      </c>
      <c r="I678" s="13">
        <f t="shared" si="63"/>
        <v>4.2397875533793242E-3</v>
      </c>
    </row>
    <row r="679" spans="1:9" hidden="1" outlineLevel="1" x14ac:dyDescent="0.3">
      <c r="A679" s="12" t="s">
        <v>686</v>
      </c>
      <c r="B679" s="13">
        <v>1.1034677474091347E-2</v>
      </c>
      <c r="C679" s="13">
        <f t="shared" si="60"/>
        <v>9.2628239051567723E-3</v>
      </c>
      <c r="D679" s="6">
        <f t="shared" si="61"/>
        <v>8.5799906697943759E-5</v>
      </c>
      <c r="E679" s="13">
        <f t="shared" si="64"/>
        <v>-1.4631428460251603E-3</v>
      </c>
      <c r="F679" s="6">
        <f t="shared" si="65"/>
        <v>1.6773203486433088E-4</v>
      </c>
      <c r="G679" s="14">
        <f t="shared" si="62"/>
        <v>3.2099884690530867</v>
      </c>
      <c r="H679" s="17">
        <v>7.4999999999999997E-3</v>
      </c>
      <c r="I679" s="13">
        <f t="shared" si="63"/>
        <v>1.2951140292048838E-2</v>
      </c>
    </row>
    <row r="680" spans="1:9" hidden="1" outlineLevel="1" x14ac:dyDescent="0.3">
      <c r="A680" s="12" t="s">
        <v>687</v>
      </c>
      <c r="B680" s="13">
        <v>7.4193481264357968E-3</v>
      </c>
      <c r="C680" s="13">
        <f t="shared" si="60"/>
        <v>5.6474945575012208E-3</v>
      </c>
      <c r="D680" s="6">
        <f t="shared" si="61"/>
        <v>3.1894194777005908E-5</v>
      </c>
      <c r="E680" s="13">
        <f t="shared" si="64"/>
        <v>9.2628239051567723E-3</v>
      </c>
      <c r="F680" s="6">
        <f t="shared" si="65"/>
        <v>5.6663919566221098E-5</v>
      </c>
      <c r="G680" s="14">
        <f t="shared" si="62"/>
        <v>3.4447191052029829</v>
      </c>
      <c r="H680" s="17">
        <v>1.12E-2</v>
      </c>
      <c r="I680" s="13">
        <f t="shared" si="63"/>
        <v>7.5275440594008546E-3</v>
      </c>
    </row>
    <row r="681" spans="1:9" hidden="1" outlineLevel="1" x14ac:dyDescent="0.3">
      <c r="A681" s="12" t="s">
        <v>688</v>
      </c>
      <c r="B681" s="13">
        <v>-2.2175959921814252E-2</v>
      </c>
      <c r="C681" s="13">
        <f t="shared" si="60"/>
        <v>-2.3947813490748829E-2</v>
      </c>
      <c r="D681" s="6">
        <f t="shared" si="61"/>
        <v>5.7349777098769162E-4</v>
      </c>
      <c r="E681" s="13">
        <f t="shared" si="64"/>
        <v>5.6474945575012208E-3</v>
      </c>
      <c r="F681" s="6">
        <f t="shared" si="65"/>
        <v>1.0105675372739978E-4</v>
      </c>
      <c r="G681" s="14">
        <f t="shared" si="62"/>
        <v>2.1738173749962693</v>
      </c>
      <c r="H681" s="17">
        <v>1.72E-2</v>
      </c>
      <c r="I681" s="13">
        <f t="shared" si="63"/>
        <v>1.0052698828046117E-2</v>
      </c>
    </row>
    <row r="682" spans="1:9" hidden="1" outlineLevel="1" x14ac:dyDescent="0.3">
      <c r="A682" s="12" t="s">
        <v>689</v>
      </c>
      <c r="B682" s="13">
        <v>1.0823058579331015E-2</v>
      </c>
      <c r="C682" s="13">
        <f t="shared" si="60"/>
        <v>9.0512050103964403E-3</v>
      </c>
      <c r="D682" s="6">
        <f t="shared" si="61"/>
        <v>8.1924312140225624E-5</v>
      </c>
      <c r="E682" s="13">
        <f t="shared" si="64"/>
        <v>-2.3947813490748829E-2</v>
      </c>
      <c r="F682" s="6">
        <f t="shared" si="65"/>
        <v>4.3848441373747456E-4</v>
      </c>
      <c r="G682" s="14">
        <f t="shared" si="62"/>
        <v>3.1519485527610041</v>
      </c>
      <c r="H682" s="17">
        <v>1.37E-2</v>
      </c>
      <c r="I682" s="13">
        <f t="shared" si="63"/>
        <v>2.0940019430207665E-2</v>
      </c>
    </row>
    <row r="683" spans="1:9" hidden="1" outlineLevel="1" x14ac:dyDescent="0.3">
      <c r="A683" s="12" t="s">
        <v>690</v>
      </c>
      <c r="B683" s="13">
        <v>-2.6276125843696738E-2</v>
      </c>
      <c r="C683" s="13">
        <f t="shared" si="60"/>
        <v>-2.8047979412631315E-2</v>
      </c>
      <c r="D683" s="6">
        <f t="shared" si="61"/>
        <v>7.866891491313901E-4</v>
      </c>
      <c r="E683" s="13">
        <f t="shared" si="64"/>
        <v>9.0512050103964403E-3</v>
      </c>
      <c r="F683" s="6">
        <f t="shared" si="65"/>
        <v>1.5200144098348996E-4</v>
      </c>
      <c r="G683" s="14">
        <f t="shared" si="62"/>
        <v>0.31065844973985746</v>
      </c>
      <c r="H683" s="17">
        <v>1.09E-2</v>
      </c>
      <c r="I683" s="13">
        <f t="shared" si="63"/>
        <v>1.2328886445396842E-2</v>
      </c>
    </row>
    <row r="684" spans="1:9" hidden="1" outlineLevel="1" x14ac:dyDescent="0.3">
      <c r="A684" s="12" t="s">
        <v>691</v>
      </c>
      <c r="B684" s="13">
        <v>1.1912707347140958E-2</v>
      </c>
      <c r="C684" s="13">
        <f t="shared" si="60"/>
        <v>1.0140853778206383E-2</v>
      </c>
      <c r="D684" s="6">
        <f t="shared" si="61"/>
        <v>1.0283691535096267E-4</v>
      </c>
      <c r="E684" s="13">
        <f t="shared" si="64"/>
        <v>-2.8047979412631315E-2</v>
      </c>
      <c r="F684" s="6">
        <f t="shared" si="65"/>
        <v>3.671084534486585E-4</v>
      </c>
      <c r="G684" s="14">
        <f t="shared" si="62"/>
        <v>3.050994784684073</v>
      </c>
      <c r="H684" s="17">
        <v>1.4999999999999999E-2</v>
      </c>
      <c r="I684" s="13">
        <f t="shared" si="63"/>
        <v>1.9160074463546808E-2</v>
      </c>
    </row>
    <row r="685" spans="1:9" hidden="1" outlineLevel="1" x14ac:dyDescent="0.3">
      <c r="A685" s="12" t="s">
        <v>692</v>
      </c>
      <c r="B685" s="13">
        <v>1.8524659661785584E-2</v>
      </c>
      <c r="C685" s="13">
        <f t="shared" si="60"/>
        <v>1.6752806092851007E-2</v>
      </c>
      <c r="D685" s="6">
        <f t="shared" si="61"/>
        <v>2.8065651198466582E-4</v>
      </c>
      <c r="E685" s="13">
        <f t="shared" si="64"/>
        <v>1.0140853778206383E-2</v>
      </c>
      <c r="F685" s="6">
        <f t="shared" si="65"/>
        <v>1.8040661566391219E-4</v>
      </c>
      <c r="G685" s="14">
        <f t="shared" si="62"/>
        <v>2.4061580230738704</v>
      </c>
      <c r="H685" s="17">
        <v>1.0800000000000001E-2</v>
      </c>
      <c r="I685" s="13">
        <f t="shared" si="63"/>
        <v>1.3431552987793787E-2</v>
      </c>
    </row>
    <row r="686" spans="1:9" hidden="1" outlineLevel="1" x14ac:dyDescent="0.3">
      <c r="A686" s="12" t="s">
        <v>693</v>
      </c>
      <c r="B686" s="13">
        <v>9.4848683201413809E-3</v>
      </c>
      <c r="C686" s="13">
        <f t="shared" si="60"/>
        <v>7.7130147512068049E-3</v>
      </c>
      <c r="D686" s="6">
        <f t="shared" si="61"/>
        <v>5.9490596552333771E-5</v>
      </c>
      <c r="E686" s="13">
        <f t="shared" si="64"/>
        <v>1.6752806092851007E-2</v>
      </c>
      <c r="F686" s="6">
        <f t="shared" si="65"/>
        <v>1.1950139556773989E-4</v>
      </c>
      <c r="G686" s="14">
        <f t="shared" si="62"/>
        <v>3.4334413292194399</v>
      </c>
      <c r="H686" s="17">
        <v>8.6E-3</v>
      </c>
      <c r="I686" s="13">
        <f t="shared" si="63"/>
        <v>1.0931669386134027E-2</v>
      </c>
    </row>
    <row r="687" spans="1:9" hidden="1" outlineLevel="1" x14ac:dyDescent="0.3">
      <c r="A687" s="12" t="s">
        <v>694</v>
      </c>
      <c r="B687" s="13">
        <v>5.2057207490258757E-3</v>
      </c>
      <c r="C687" s="13">
        <f t="shared" si="60"/>
        <v>3.4338671800912997E-3</v>
      </c>
      <c r="D687" s="6">
        <f t="shared" si="61"/>
        <v>1.1791443810508175E-5</v>
      </c>
      <c r="E687" s="13">
        <f t="shared" si="64"/>
        <v>7.7130147512068049E-3</v>
      </c>
      <c r="F687" s="6">
        <f t="shared" si="65"/>
        <v>6.7671303623072088E-5</v>
      </c>
      <c r="G687" s="14">
        <f t="shared" si="62"/>
        <v>3.3810217785786789</v>
      </c>
      <c r="H687" s="17">
        <v>1.3100000000000001E-2</v>
      </c>
      <c r="I687" s="13">
        <f t="shared" si="63"/>
        <v>8.2262569631073451E-3</v>
      </c>
    </row>
    <row r="688" spans="1:9" hidden="1" outlineLevel="1" x14ac:dyDescent="0.3">
      <c r="A688" s="12" t="s">
        <v>695</v>
      </c>
      <c r="B688" s="13">
        <v>2.1900679991077809E-2</v>
      </c>
      <c r="C688" s="13">
        <f t="shared" si="60"/>
        <v>2.0128826422143233E-2</v>
      </c>
      <c r="D688" s="6">
        <f t="shared" si="61"/>
        <v>4.0516965313277154E-4</v>
      </c>
      <c r="E688" s="13">
        <f t="shared" si="64"/>
        <v>3.4338671800912997E-3</v>
      </c>
      <c r="F688" s="6">
        <f t="shared" si="65"/>
        <v>1.2793304555395267E-4</v>
      </c>
      <c r="G688" s="14">
        <f t="shared" si="62"/>
        <v>2.4199693160779896</v>
      </c>
      <c r="H688" s="17">
        <v>1.5900000000000001E-2</v>
      </c>
      <c r="I688" s="13">
        <f t="shared" si="63"/>
        <v>1.1310749115507454E-2</v>
      </c>
    </row>
    <row r="689" spans="1:9" hidden="1" outlineLevel="1" x14ac:dyDescent="0.3">
      <c r="A689" s="12" t="s">
        <v>696</v>
      </c>
      <c r="B689" s="13">
        <v>-8.6401526261569925E-3</v>
      </c>
      <c r="C689" s="13">
        <f t="shared" si="60"/>
        <v>-1.0412006195091568E-2</v>
      </c>
      <c r="D689" s="6">
        <f t="shared" si="61"/>
        <v>1.0840987300662519E-4</v>
      </c>
      <c r="E689" s="13">
        <f t="shared" si="64"/>
        <v>2.0128826422143233E-2</v>
      </c>
      <c r="F689" s="6">
        <f t="shared" si="65"/>
        <v>2.2941202364887037E-4</v>
      </c>
      <c r="G689" s="14">
        <f t="shared" si="62"/>
        <v>3.1123061073185663</v>
      </c>
      <c r="H689" s="17">
        <v>1.26E-2</v>
      </c>
      <c r="I689" s="13">
        <f t="shared" si="63"/>
        <v>1.5146353476955117E-2</v>
      </c>
    </row>
    <row r="690" spans="1:9" hidden="1" outlineLevel="1" x14ac:dyDescent="0.3">
      <c r="A690" s="12" t="s">
        <v>697</v>
      </c>
      <c r="B690" s="13">
        <v>1.4264708996663999E-2</v>
      </c>
      <c r="C690" s="13">
        <f t="shared" si="60"/>
        <v>1.2492855427729424E-2</v>
      </c>
      <c r="D690" s="6">
        <f t="shared" si="61"/>
        <v>1.5607143673814853E-4</v>
      </c>
      <c r="E690" s="13">
        <f t="shared" si="64"/>
        <v>-1.0412006195091568E-2</v>
      </c>
      <c r="F690" s="6">
        <f t="shared" si="65"/>
        <v>1.7899510209290441E-4</v>
      </c>
      <c r="G690" s="14">
        <f t="shared" si="62"/>
        <v>2.9388630725887976</v>
      </c>
      <c r="H690" s="17">
        <v>1.0800000000000001E-2</v>
      </c>
      <c r="I690" s="13">
        <f t="shared" si="63"/>
        <v>1.3378905115625284E-2</v>
      </c>
    </row>
    <row r="691" spans="1:9" hidden="1" outlineLevel="1" x14ac:dyDescent="0.3">
      <c r="A691" s="12" t="s">
        <v>698</v>
      </c>
      <c r="B691" s="13">
        <v>5.2518508089757741E-3</v>
      </c>
      <c r="C691" s="13">
        <f t="shared" si="60"/>
        <v>3.4799972400411982E-3</v>
      </c>
      <c r="D691" s="6">
        <f t="shared" si="61"/>
        <v>1.2110380790694357E-5</v>
      </c>
      <c r="E691" s="13">
        <f t="shared" si="64"/>
        <v>1.2492855427729424E-2</v>
      </c>
      <c r="F691" s="6">
        <f t="shared" si="65"/>
        <v>1.0937636990838E-4</v>
      </c>
      <c r="G691" s="14">
        <f t="shared" si="62"/>
        <v>3.1338607905979146</v>
      </c>
      <c r="H691" s="17">
        <v>1.7000000000000001E-2</v>
      </c>
      <c r="I691" s="13">
        <f t="shared" si="63"/>
        <v>1.0458315825618387E-2</v>
      </c>
    </row>
    <row r="692" spans="1:9" hidden="1" outlineLevel="1" x14ac:dyDescent="0.3">
      <c r="A692" s="12" t="s">
        <v>699</v>
      </c>
      <c r="B692" s="13">
        <v>6.5853651069388147E-3</v>
      </c>
      <c r="C692" s="13">
        <f t="shared" si="60"/>
        <v>4.8135115380042387E-3</v>
      </c>
      <c r="D692" s="6">
        <f t="shared" si="61"/>
        <v>2.3169893326499933E-5</v>
      </c>
      <c r="E692" s="13">
        <f t="shared" si="64"/>
        <v>3.4799972400411982E-3</v>
      </c>
      <c r="F692" s="6">
        <f t="shared" si="65"/>
        <v>2.0462706699456555E-4</v>
      </c>
      <c r="G692" s="14">
        <f t="shared" si="62"/>
        <v>3.4365626459142962</v>
      </c>
      <c r="H692" s="17">
        <v>1.18E-2</v>
      </c>
      <c r="I692" s="13">
        <f t="shared" si="63"/>
        <v>1.4304791749430173E-2</v>
      </c>
    </row>
    <row r="693" spans="1:9" hidden="1" outlineLevel="1" x14ac:dyDescent="0.3">
      <c r="A693" s="12" t="s">
        <v>700</v>
      </c>
      <c r="B693" s="13">
        <v>-2.1573283330088761E-2</v>
      </c>
      <c r="C693" s="13">
        <f t="shared" si="60"/>
        <v>-2.3345136899023337E-2</v>
      </c>
      <c r="D693" s="6">
        <f t="shared" si="61"/>
        <v>5.4499541683414093E-4</v>
      </c>
      <c r="E693" s="13">
        <f t="shared" si="64"/>
        <v>4.8135115380042387E-3</v>
      </c>
      <c r="F693" s="6">
        <f t="shared" si="65"/>
        <v>1.0892933277436236E-4</v>
      </c>
      <c r="G693" s="14">
        <f t="shared" si="62"/>
        <v>2.3314239642872008</v>
      </c>
      <c r="H693" s="17">
        <v>2.52E-2</v>
      </c>
      <c r="I693" s="13">
        <f t="shared" si="63"/>
        <v>1.0436921613884161E-2</v>
      </c>
    </row>
    <row r="694" spans="1:9" hidden="1" outlineLevel="1" x14ac:dyDescent="0.3">
      <c r="A694" s="12" t="s">
        <v>701</v>
      </c>
      <c r="B694" s="13">
        <v>9.3623974176237704E-3</v>
      </c>
      <c r="C694" s="13">
        <f t="shared" si="60"/>
        <v>7.5905438486891944E-3</v>
      </c>
      <c r="D694" s="6">
        <f t="shared" si="61"/>
        <v>5.7616355918873365E-5</v>
      </c>
      <c r="E694" s="13">
        <f t="shared" si="64"/>
        <v>-2.3345136899023337E-2</v>
      </c>
      <c r="F694" s="6">
        <f t="shared" si="65"/>
        <v>6.8362432756571693E-4</v>
      </c>
      <c r="G694" s="14">
        <f t="shared" si="62"/>
        <v>2.8863647791983227</v>
      </c>
      <c r="H694" s="17">
        <v>2.0799999999999999E-2</v>
      </c>
      <c r="I694" s="13">
        <f t="shared" si="63"/>
        <v>2.6146210577552474E-2</v>
      </c>
    </row>
    <row r="695" spans="1:9" hidden="1" outlineLevel="1" x14ac:dyDescent="0.3">
      <c r="A695" s="12" t="s">
        <v>702</v>
      </c>
      <c r="B695" s="13">
        <v>5.8852581120886543E-3</v>
      </c>
      <c r="C695" s="13">
        <f t="shared" si="60"/>
        <v>4.1134045431540783E-3</v>
      </c>
      <c r="D695" s="6">
        <f t="shared" si="61"/>
        <v>1.6920096935640613E-5</v>
      </c>
      <c r="E695" s="13">
        <f t="shared" si="64"/>
        <v>7.5905438486891944E-3</v>
      </c>
      <c r="F695" s="6">
        <f t="shared" si="65"/>
        <v>3.0819268650186978E-4</v>
      </c>
      <c r="G695" s="14">
        <f t="shared" si="62"/>
        <v>3.2119334828317156</v>
      </c>
      <c r="H695" s="17">
        <v>1.55E-2</v>
      </c>
      <c r="I695" s="13">
        <f t="shared" si="63"/>
        <v>1.7555417582668598E-2</v>
      </c>
    </row>
    <row r="696" spans="1:9" hidden="1" outlineLevel="1" x14ac:dyDescent="0.3">
      <c r="A696" s="12" t="s">
        <v>703</v>
      </c>
      <c r="B696" s="13">
        <v>-7.2925392819819636E-3</v>
      </c>
      <c r="C696" s="13">
        <f t="shared" si="60"/>
        <v>-9.0643928509165396E-3</v>
      </c>
      <c r="D696" s="6">
        <f t="shared" si="61"/>
        <v>8.2163217755746871E-5</v>
      </c>
      <c r="E696" s="13">
        <f t="shared" si="64"/>
        <v>4.1134045431540783E-3</v>
      </c>
      <c r="F696" s="6">
        <f t="shared" si="65"/>
        <v>1.7481962289081832E-4</v>
      </c>
      <c r="G696" s="14">
        <f t="shared" si="62"/>
        <v>3.1554011816322385</v>
      </c>
      <c r="H696" s="17">
        <v>1.3599999999999999E-2</v>
      </c>
      <c r="I696" s="13">
        <f t="shared" si="63"/>
        <v>1.3221937183741962E-2</v>
      </c>
    </row>
    <row r="697" spans="1:9" hidden="1" outlineLevel="1" x14ac:dyDescent="0.3">
      <c r="A697" s="12" t="s">
        <v>704</v>
      </c>
      <c r="B697" s="13">
        <v>2.7992554873537043E-3</v>
      </c>
      <c r="C697" s="13">
        <f t="shared" si="60"/>
        <v>1.0274019184191286E-3</v>
      </c>
      <c r="D697" s="6">
        <f t="shared" si="61"/>
        <v>1.0555547019713056E-6</v>
      </c>
      <c r="E697" s="13">
        <f t="shared" si="64"/>
        <v>-9.0643928509165396E-3</v>
      </c>
      <c r="F697" s="6">
        <f t="shared" si="65"/>
        <v>1.8838623928577565E-4</v>
      </c>
      <c r="G697" s="14">
        <f t="shared" si="62"/>
        <v>3.9003743248926774</v>
      </c>
      <c r="H697" s="17">
        <v>8.0000000000000002E-3</v>
      </c>
      <c r="I697" s="13">
        <f t="shared" si="63"/>
        <v>1.3725386671630627E-2</v>
      </c>
    </row>
    <row r="698" spans="1:9" hidden="1" outlineLevel="1" x14ac:dyDescent="0.3">
      <c r="A698" s="12" t="s">
        <v>705</v>
      </c>
      <c r="B698" s="13">
        <v>2.4815239126463988E-2</v>
      </c>
      <c r="C698" s="13">
        <f t="shared" si="60"/>
        <v>2.3043385557529411E-2</v>
      </c>
      <c r="D698" s="6">
        <f t="shared" si="61"/>
        <v>5.3099761795295504E-4</v>
      </c>
      <c r="E698" s="13">
        <f t="shared" si="64"/>
        <v>1.0274019184191286E-3</v>
      </c>
      <c r="F698" s="6">
        <f t="shared" si="65"/>
        <v>4.9812394983233949E-5</v>
      </c>
      <c r="G698" s="14">
        <f t="shared" si="62"/>
        <v>1.9835400241913714</v>
      </c>
      <c r="H698" s="17">
        <v>1.3899999999999999E-2</v>
      </c>
      <c r="I698" s="13">
        <f t="shared" si="63"/>
        <v>7.0577896669732198E-3</v>
      </c>
    </row>
    <row r="699" spans="1:9" hidden="1" outlineLevel="1" x14ac:dyDescent="0.3">
      <c r="A699" s="12" t="s">
        <v>706</v>
      </c>
      <c r="B699" s="13">
        <v>-8.0877188438629143E-3</v>
      </c>
      <c r="C699" s="13">
        <f t="shared" si="60"/>
        <v>-9.8595724127974894E-3</v>
      </c>
      <c r="D699" s="6">
        <f t="shared" si="61"/>
        <v>9.7211168163197304E-5</v>
      </c>
      <c r="E699" s="13">
        <f t="shared" si="64"/>
        <v>2.3043385557529411E-2</v>
      </c>
      <c r="F699" s="6">
        <f t="shared" si="65"/>
        <v>1.9529970251102287E-4</v>
      </c>
      <c r="G699" s="14">
        <f t="shared" si="62"/>
        <v>3.1895143436235176</v>
      </c>
      <c r="H699" s="17">
        <v>1.09E-2</v>
      </c>
      <c r="I699" s="13">
        <f t="shared" si="63"/>
        <v>1.3974966994988677E-2</v>
      </c>
    </row>
    <row r="700" spans="1:9" hidden="1" outlineLevel="1" x14ac:dyDescent="0.3">
      <c r="A700" s="12" t="s">
        <v>707</v>
      </c>
      <c r="B700" s="13">
        <v>2.40993379205351E-3</v>
      </c>
      <c r="C700" s="13">
        <f t="shared" si="60"/>
        <v>6.3808022311893421E-4</v>
      </c>
      <c r="D700" s="6">
        <f t="shared" si="61"/>
        <v>4.0714637113550887E-7</v>
      </c>
      <c r="E700" s="13">
        <f t="shared" si="64"/>
        <v>-9.8595724127974894E-3</v>
      </c>
      <c r="F700" s="6">
        <f t="shared" si="65"/>
        <v>1.4304286918477745E-4</v>
      </c>
      <c r="G700" s="14">
        <f t="shared" si="62"/>
        <v>3.9963807153030713</v>
      </c>
      <c r="H700" s="17">
        <v>7.3000000000000001E-3</v>
      </c>
      <c r="I700" s="13">
        <f t="shared" si="63"/>
        <v>1.1960053059446578E-2</v>
      </c>
    </row>
    <row r="701" spans="1:9" hidden="1" outlineLevel="1" x14ac:dyDescent="0.3">
      <c r="A701" s="12" t="s">
        <v>708</v>
      </c>
      <c r="B701" s="13">
        <v>-2.312226994018169E-2</v>
      </c>
      <c r="C701" s="13">
        <f t="shared" si="60"/>
        <v>-2.4894123509116267E-2</v>
      </c>
      <c r="D701" s="6">
        <f t="shared" si="61"/>
        <v>6.1971738528713519E-4</v>
      </c>
      <c r="E701" s="13">
        <f t="shared" si="64"/>
        <v>6.3808022311893421E-4</v>
      </c>
      <c r="F701" s="6">
        <f t="shared" si="65"/>
        <v>4.1658151638718177E-5</v>
      </c>
      <c r="G701" s="14">
        <f t="shared" si="62"/>
        <v>2.0312397960459223</v>
      </c>
      <c r="H701" s="17">
        <v>1.6299999999999999E-2</v>
      </c>
      <c r="I701" s="13">
        <f t="shared" si="63"/>
        <v>6.4543126387492404E-3</v>
      </c>
    </row>
    <row r="702" spans="1:9" hidden="1" outlineLevel="1" x14ac:dyDescent="0.3">
      <c r="A702" s="12" t="s">
        <v>709</v>
      </c>
      <c r="B702" s="13">
        <v>-9.4350651421592057E-3</v>
      </c>
      <c r="C702" s="13">
        <f t="shared" si="60"/>
        <v>-1.1206918711093781E-2</v>
      </c>
      <c r="D702" s="6">
        <f t="shared" si="61"/>
        <v>1.2559502699706389E-4</v>
      </c>
      <c r="E702" s="13">
        <f t="shared" si="64"/>
        <v>-2.4894123509116267E-2</v>
      </c>
      <c r="F702" s="6">
        <f t="shared" si="65"/>
        <v>4.2838261319472741E-4</v>
      </c>
      <c r="G702" s="14">
        <f t="shared" si="62"/>
        <v>2.8247002912033037</v>
      </c>
      <c r="H702" s="17">
        <v>2.0299999999999999E-2</v>
      </c>
      <c r="I702" s="13">
        <f t="shared" si="63"/>
        <v>2.0697405953276547E-2</v>
      </c>
    </row>
    <row r="703" spans="1:9" hidden="1" outlineLevel="1" x14ac:dyDescent="0.3">
      <c r="A703" s="12" t="s">
        <v>710</v>
      </c>
      <c r="B703" s="13">
        <v>1.6564450997486213E-2</v>
      </c>
      <c r="C703" s="13">
        <f t="shared" si="60"/>
        <v>1.4792597428551638E-2</v>
      </c>
      <c r="D703" s="6">
        <f t="shared" si="61"/>
        <v>2.1882093868319253E-4</v>
      </c>
      <c r="E703" s="13">
        <f t="shared" si="64"/>
        <v>-1.1206918711093781E-2</v>
      </c>
      <c r="F703" s="6">
        <f t="shared" si="65"/>
        <v>3.7077012425932362E-4</v>
      </c>
      <c r="G703" s="14">
        <f t="shared" si="62"/>
        <v>2.4598177375243422</v>
      </c>
      <c r="H703" s="17">
        <v>9.1000000000000004E-3</v>
      </c>
      <c r="I703" s="13">
        <f t="shared" si="63"/>
        <v>1.9255392082721236E-2</v>
      </c>
    </row>
    <row r="704" spans="1:9" hidden="1" outlineLevel="1" x14ac:dyDescent="0.3">
      <c r="A704" s="12" t="s">
        <v>711</v>
      </c>
      <c r="B704" s="13">
        <v>-1.2816843040595563E-2</v>
      </c>
      <c r="C704" s="13">
        <f t="shared" si="60"/>
        <v>-1.4588696609530138E-2</v>
      </c>
      <c r="D704" s="6">
        <f t="shared" si="61"/>
        <v>2.1283006876491616E-4</v>
      </c>
      <c r="E704" s="13">
        <f t="shared" si="64"/>
        <v>1.4792597428551638E-2</v>
      </c>
      <c r="F704" s="6">
        <f t="shared" si="65"/>
        <v>8.848805828410661E-5</v>
      </c>
      <c r="G704" s="14">
        <f t="shared" si="62"/>
        <v>1.4793957987378605</v>
      </c>
      <c r="H704" s="17">
        <v>6.3E-3</v>
      </c>
      <c r="I704" s="13">
        <f t="shared" si="63"/>
        <v>9.4068091446625306E-3</v>
      </c>
    </row>
    <row r="705" spans="1:9" hidden="1" outlineLevel="1" x14ac:dyDescent="0.3">
      <c r="A705" s="12" t="s">
        <v>712</v>
      </c>
      <c r="B705" s="13">
        <v>1.3449694103098549E-2</v>
      </c>
      <c r="C705" s="13">
        <f t="shared" si="60"/>
        <v>1.1677840534163974E-2</v>
      </c>
      <c r="D705" s="6">
        <f t="shared" si="61"/>
        <v>1.3637195954136313E-4</v>
      </c>
      <c r="E705" s="13">
        <f t="shared" si="64"/>
        <v>-1.4588696609530138E-2</v>
      </c>
      <c r="F705" s="6">
        <f t="shared" si="65"/>
        <v>1.1501126194593426E-4</v>
      </c>
      <c r="G705" s="14">
        <f t="shared" si="62"/>
        <v>2.9408586274789821</v>
      </c>
      <c r="H705" s="17">
        <v>8.8999999999999999E-3</v>
      </c>
      <c r="I705" s="13">
        <f t="shared" si="63"/>
        <v>1.0724330372845396E-2</v>
      </c>
    </row>
    <row r="706" spans="1:9" hidden="1" outlineLevel="1" x14ac:dyDescent="0.3">
      <c r="A706" s="12" t="s">
        <v>713</v>
      </c>
      <c r="B706" s="13">
        <v>4.246897761803434E-3</v>
      </c>
      <c r="C706" s="13">
        <f t="shared" si="60"/>
        <v>2.4750441928688581E-3</v>
      </c>
      <c r="D706" s="6">
        <f t="shared" si="61"/>
        <v>6.1258437566538567E-6</v>
      </c>
      <c r="E706" s="13">
        <f t="shared" si="64"/>
        <v>1.1677840534163974E-2</v>
      </c>
      <c r="F706" s="6">
        <f t="shared" si="65"/>
        <v>7.9151398827503468E-5</v>
      </c>
      <c r="G706" s="14">
        <f t="shared" si="62"/>
        <v>3.368542164881263</v>
      </c>
      <c r="H706" s="17">
        <v>1.35E-2</v>
      </c>
      <c r="I706" s="13">
        <f t="shared" si="63"/>
        <v>8.8967071901633055E-3</v>
      </c>
    </row>
    <row r="707" spans="1:9" hidden="1" outlineLevel="1" x14ac:dyDescent="0.3">
      <c r="A707" s="12" t="s">
        <v>714</v>
      </c>
      <c r="B707" s="13">
        <v>1.4762318384642446E-2</v>
      </c>
      <c r="C707" s="13">
        <f t="shared" si="60"/>
        <v>1.2990464815707871E-2</v>
      </c>
      <c r="D707" s="6">
        <f t="shared" si="61"/>
        <v>1.6875217612814415E-4</v>
      </c>
      <c r="E707" s="13">
        <f t="shared" si="64"/>
        <v>2.4750441928688581E-3</v>
      </c>
      <c r="F707" s="6">
        <f t="shared" si="65"/>
        <v>1.3288956680540222E-4</v>
      </c>
      <c r="G707" s="14">
        <f t="shared" si="62"/>
        <v>2.7341130933262461</v>
      </c>
      <c r="H707" s="17">
        <v>2.1600000000000001E-2</v>
      </c>
      <c r="I707" s="13">
        <f t="shared" si="63"/>
        <v>1.1527773714182727E-2</v>
      </c>
    </row>
    <row r="708" spans="1:9" hidden="1" outlineLevel="1" x14ac:dyDescent="0.3">
      <c r="A708" s="12" t="s">
        <v>715</v>
      </c>
      <c r="B708" s="13">
        <v>1.4553979235568596E-2</v>
      </c>
      <c r="C708" s="13">
        <f t="shared" si="60"/>
        <v>1.2782125666634021E-2</v>
      </c>
      <c r="D708" s="6">
        <f t="shared" si="61"/>
        <v>1.6338273655762419E-4</v>
      </c>
      <c r="E708" s="13">
        <f t="shared" si="64"/>
        <v>1.2990464815707871E-2</v>
      </c>
      <c r="F708" s="6">
        <f t="shared" si="65"/>
        <v>3.4851801201345325E-4</v>
      </c>
      <c r="G708" s="14">
        <f t="shared" si="62"/>
        <v>2.9111162731961935</v>
      </c>
      <c r="H708" s="17">
        <v>1.09E-2</v>
      </c>
      <c r="I708" s="13">
        <f t="shared" si="63"/>
        <v>1.8668637122550034E-2</v>
      </c>
    </row>
    <row r="709" spans="1:9" hidden="1" outlineLevel="1" x14ac:dyDescent="0.3">
      <c r="A709" s="12" t="s">
        <v>716</v>
      </c>
      <c r="B709" s="13">
        <v>3.5131012781244647E-3</v>
      </c>
      <c r="C709" s="13">
        <f t="shared" si="60"/>
        <v>1.7412477091898889E-3</v>
      </c>
      <c r="D709" s="6">
        <f t="shared" si="61"/>
        <v>3.0319435847590358E-6</v>
      </c>
      <c r="E709" s="13">
        <f t="shared" si="64"/>
        <v>1.2782125666634021E-2</v>
      </c>
      <c r="F709" s="6">
        <f t="shared" si="65"/>
        <v>1.1165754791715955E-4</v>
      </c>
      <c r="G709" s="14">
        <f t="shared" si="62"/>
        <v>4.2168443499947275</v>
      </c>
      <c r="H709" s="17">
        <v>5.5999999999999999E-3</v>
      </c>
      <c r="I709" s="13">
        <f t="shared" si="63"/>
        <v>1.056681351766745E-2</v>
      </c>
    </row>
    <row r="710" spans="1:9" hidden="1" outlineLevel="1" x14ac:dyDescent="0.3">
      <c r="A710" s="12" t="s">
        <v>717</v>
      </c>
      <c r="B710" s="13">
        <v>5.2170694144167669E-3</v>
      </c>
      <c r="C710" s="13">
        <f t="shared" si="60"/>
        <v>3.4452158454821909E-3</v>
      </c>
      <c r="D710" s="6">
        <f t="shared" si="61"/>
        <v>1.1869512221961569E-5</v>
      </c>
      <c r="E710" s="13">
        <f t="shared" si="64"/>
        <v>1.7412477091898889E-3</v>
      </c>
      <c r="F710" s="6">
        <f t="shared" si="65"/>
        <v>2.6809412439775136E-5</v>
      </c>
      <c r="G710" s="14">
        <f t="shared" si="62"/>
        <v>4.2159125734315799</v>
      </c>
      <c r="H710" s="17">
        <v>4.1999999999999997E-3</v>
      </c>
      <c r="I710" s="13">
        <f t="shared" si="63"/>
        <v>5.1777806480938467E-3</v>
      </c>
    </row>
    <row r="711" spans="1:9" hidden="1" outlineLevel="1" x14ac:dyDescent="0.3">
      <c r="A711" s="12" t="s">
        <v>718</v>
      </c>
      <c r="B711" s="13">
        <v>9.9220635158133921E-3</v>
      </c>
      <c r="C711" s="13">
        <f t="shared" si="60"/>
        <v>8.1502099468788169E-3</v>
      </c>
      <c r="D711" s="6">
        <f t="shared" si="61"/>
        <v>6.6425922178202414E-5</v>
      </c>
      <c r="E711" s="13">
        <f t="shared" si="64"/>
        <v>3.4452158454821909E-3</v>
      </c>
      <c r="F711" s="6">
        <f t="shared" si="65"/>
        <v>1.7643381476911187E-5</v>
      </c>
      <c r="G711" s="14">
        <f t="shared" si="62"/>
        <v>3.3820246961667051</v>
      </c>
      <c r="H711" s="17">
        <v>7.4999999999999997E-3</v>
      </c>
      <c r="I711" s="13">
        <f t="shared" si="63"/>
        <v>4.2004025374850901E-3</v>
      </c>
    </row>
    <row r="712" spans="1:9" hidden="1" outlineLevel="1" x14ac:dyDescent="0.3">
      <c r="A712" s="12" t="s">
        <v>719</v>
      </c>
      <c r="B712" s="13">
        <v>-8.7789144248394384E-3</v>
      </c>
      <c r="C712" s="13">
        <f t="shared" si="60"/>
        <v>-1.0550767993774014E-2</v>
      </c>
      <c r="D712" s="6">
        <f t="shared" si="61"/>
        <v>1.1131870525844612E-4</v>
      </c>
      <c r="E712" s="13">
        <f t="shared" si="64"/>
        <v>8.1502099468788169E-3</v>
      </c>
      <c r="F712" s="6">
        <f t="shared" si="65"/>
        <v>5.4808232425105733E-5</v>
      </c>
      <c r="G712" s="14">
        <f t="shared" si="62"/>
        <v>3.1054682898707759</v>
      </c>
      <c r="H712" s="17">
        <v>1.2500000000000001E-2</v>
      </c>
      <c r="I712" s="13">
        <f t="shared" si="63"/>
        <v>7.4032582303405932E-3</v>
      </c>
    </row>
    <row r="713" spans="1:9" hidden="1" outlineLevel="1" x14ac:dyDescent="0.3">
      <c r="A713" s="12" t="s">
        <v>720</v>
      </c>
      <c r="B713" s="13">
        <v>-3.8781922858817266E-3</v>
      </c>
      <c r="C713" s="13">
        <f t="shared" si="60"/>
        <v>-5.6500458548163022E-3</v>
      </c>
      <c r="D713" s="6">
        <f t="shared" si="61"/>
        <v>3.1923018161526881E-5</v>
      </c>
      <c r="E713" s="13">
        <f t="shared" si="64"/>
        <v>-1.0550767993774014E-2</v>
      </c>
      <c r="F713" s="6">
        <f t="shared" si="65"/>
        <v>1.7814671746948637E-4</v>
      </c>
      <c r="G713" s="14">
        <f t="shared" si="62"/>
        <v>3.3284402971445166</v>
      </c>
      <c r="H713" s="17">
        <v>1.2999999999999999E-2</v>
      </c>
      <c r="I713" s="13">
        <f t="shared" si="63"/>
        <v>1.3347161401192629E-2</v>
      </c>
    </row>
    <row r="714" spans="1:9" hidden="1" outlineLevel="1" x14ac:dyDescent="0.3">
      <c r="A714" s="12" t="s">
        <v>721</v>
      </c>
      <c r="B714" s="13">
        <v>-1.7060637660458268E-2</v>
      </c>
      <c r="C714" s="13">
        <f t="shared" si="60"/>
        <v>-1.8832491229392845E-2</v>
      </c>
      <c r="D714" s="6">
        <f t="shared" si="61"/>
        <v>3.5466272590515841E-4</v>
      </c>
      <c r="E714" s="13">
        <f t="shared" si="64"/>
        <v>-5.6500458548163022E-3</v>
      </c>
      <c r="F714" s="6">
        <f t="shared" si="65"/>
        <v>1.5201339081837915E-4</v>
      </c>
      <c r="G714" s="14">
        <f t="shared" si="62"/>
        <v>2.2061828821983962</v>
      </c>
      <c r="H714" s="17">
        <v>1.15E-2</v>
      </c>
      <c r="I714" s="13">
        <f t="shared" si="63"/>
        <v>1.232937106337461E-2</v>
      </c>
    </row>
    <row r="715" spans="1:9" hidden="1" outlineLevel="1" x14ac:dyDescent="0.3">
      <c r="A715" s="12" t="s">
        <v>722</v>
      </c>
      <c r="B715" s="13">
        <v>2.1053254630956995E-2</v>
      </c>
      <c r="C715" s="13">
        <f t="shared" si="60"/>
        <v>1.9281401062022419E-2</v>
      </c>
      <c r="D715" s="6">
        <f t="shared" si="61"/>
        <v>3.7177242691455924E-4</v>
      </c>
      <c r="E715" s="13">
        <f t="shared" si="64"/>
        <v>-1.8832491229392845E-2</v>
      </c>
      <c r="F715" s="6">
        <f t="shared" si="65"/>
        <v>2.3899081369823055E-4</v>
      </c>
      <c r="G715" s="14">
        <f t="shared" si="62"/>
        <v>2.1094435300438743</v>
      </c>
      <c r="H715" s="17">
        <v>1.1299999999999999E-2</v>
      </c>
      <c r="I715" s="13">
        <f t="shared" si="63"/>
        <v>1.5459327724653183E-2</v>
      </c>
    </row>
    <row r="716" spans="1:9" hidden="1" outlineLevel="1" x14ac:dyDescent="0.3">
      <c r="A716" s="12" t="s">
        <v>723</v>
      </c>
      <c r="B716" s="13">
        <v>2.7440830395758478E-3</v>
      </c>
      <c r="C716" s="13">
        <f t="shared" si="60"/>
        <v>9.7222947064127207E-4</v>
      </c>
      <c r="D716" s="6">
        <f t="shared" si="61"/>
        <v>9.4523014358340807E-7</v>
      </c>
      <c r="E716" s="13">
        <f t="shared" si="64"/>
        <v>1.9281401062022419E-2</v>
      </c>
      <c r="F716" s="6">
        <f t="shared" si="65"/>
        <v>1.3455222319526186E-4</v>
      </c>
      <c r="G716" s="14">
        <f t="shared" si="62"/>
        <v>3.9136288197456239</v>
      </c>
      <c r="H716" s="17">
        <v>7.9000000000000008E-3</v>
      </c>
      <c r="I716" s="13">
        <f t="shared" si="63"/>
        <v>1.1599664788055811E-2</v>
      </c>
    </row>
    <row r="717" spans="1:9" hidden="1" outlineLevel="1" x14ac:dyDescent="0.3">
      <c r="A717" s="12" t="s">
        <v>724</v>
      </c>
      <c r="B717" s="13">
        <v>-2.1031836524554202E-3</v>
      </c>
      <c r="C717" s="13">
        <f t="shared" si="60"/>
        <v>-3.8750372213899962E-3</v>
      </c>
      <c r="D717" s="6">
        <f t="shared" si="61"/>
        <v>1.5015913467157902E-5</v>
      </c>
      <c r="E717" s="13">
        <f t="shared" si="64"/>
        <v>9.7222947064127207E-4</v>
      </c>
      <c r="F717" s="6">
        <f t="shared" si="65"/>
        <v>4.8607036492354668E-5</v>
      </c>
      <c r="G717" s="14">
        <f t="shared" si="62"/>
        <v>4.0525254417553533</v>
      </c>
      <c r="H717" s="17">
        <v>5.3E-3</v>
      </c>
      <c r="I717" s="13">
        <f t="shared" si="63"/>
        <v>6.9718746756058849E-3</v>
      </c>
    </row>
    <row r="718" spans="1:9" hidden="1" outlineLevel="1" x14ac:dyDescent="0.3">
      <c r="A718" s="12" t="s">
        <v>725</v>
      </c>
      <c r="B718" s="13">
        <v>9.9716253970081169E-3</v>
      </c>
      <c r="C718" s="13">
        <f t="shared" si="60"/>
        <v>8.1997718280735418E-3</v>
      </c>
      <c r="D718" s="6">
        <f t="shared" si="61"/>
        <v>6.7236258032468511E-5</v>
      </c>
      <c r="E718" s="13">
        <f t="shared" si="64"/>
        <v>-3.8750372213899962E-3</v>
      </c>
      <c r="F718" s="6">
        <f t="shared" si="65"/>
        <v>3.4123130887571111E-5</v>
      </c>
      <c r="G718" s="14">
        <f t="shared" si="62"/>
        <v>3.3287357775097899</v>
      </c>
      <c r="H718" s="17">
        <v>6.6E-3</v>
      </c>
      <c r="I718" s="13">
        <f t="shared" si="63"/>
        <v>5.841500739328132E-3</v>
      </c>
    </row>
    <row r="719" spans="1:9" hidden="1" outlineLevel="1" x14ac:dyDescent="0.3">
      <c r="A719" s="12" t="s">
        <v>726</v>
      </c>
      <c r="B719" s="13">
        <v>7.2612611390777656E-3</v>
      </c>
      <c r="C719" s="13">
        <f t="shared" si="60"/>
        <v>5.4894075701431896E-3</v>
      </c>
      <c r="D719" s="6">
        <f t="shared" si="61"/>
        <v>3.0133595471145355E-5</v>
      </c>
      <c r="E719" s="13">
        <f t="shared" si="64"/>
        <v>8.1997718280735418E-3</v>
      </c>
      <c r="F719" s="6">
        <f t="shared" si="65"/>
        <v>4.4793810867629989E-5</v>
      </c>
      <c r="G719" s="14">
        <f t="shared" si="62"/>
        <v>3.6390011451195328</v>
      </c>
      <c r="H719" s="17">
        <v>8.5000000000000006E-3</v>
      </c>
      <c r="I719" s="13">
        <f t="shared" si="63"/>
        <v>6.6928178570487031E-3</v>
      </c>
    </row>
    <row r="720" spans="1:9" hidden="1" outlineLevel="1" x14ac:dyDescent="0.3">
      <c r="A720" s="12" t="s">
        <v>727</v>
      </c>
      <c r="B720" s="13">
        <v>-5.7592086655205502E-3</v>
      </c>
      <c r="C720" s="13">
        <f t="shared" si="60"/>
        <v>-7.5310622344551261E-3</v>
      </c>
      <c r="D720" s="6">
        <f t="shared" si="61"/>
        <v>5.6716898379236234E-5</v>
      </c>
      <c r="E720" s="13">
        <f t="shared" si="64"/>
        <v>5.4894075701431896E-3</v>
      </c>
      <c r="F720" s="6">
        <f t="shared" si="65"/>
        <v>6.2593107409192558E-5</v>
      </c>
      <c r="G720" s="14">
        <f t="shared" si="62"/>
        <v>3.4571830314783152</v>
      </c>
      <c r="H720" s="17">
        <v>6.7999999999999996E-3</v>
      </c>
      <c r="I720" s="13">
        <f t="shared" si="63"/>
        <v>7.9115805885545121E-3</v>
      </c>
    </row>
    <row r="721" spans="1:9" hidden="1" outlineLevel="1" x14ac:dyDescent="0.3">
      <c r="A721" s="12" t="s">
        <v>728</v>
      </c>
      <c r="B721" s="13">
        <v>1.0574176641294028E-2</v>
      </c>
      <c r="C721" s="13">
        <f t="shared" si="60"/>
        <v>8.8023230723594525E-3</v>
      </c>
      <c r="D721" s="6">
        <f t="shared" si="61"/>
        <v>7.7480891470191554E-5</v>
      </c>
      <c r="E721" s="13">
        <f t="shared" si="64"/>
        <v>-7.5310622344551261E-3</v>
      </c>
      <c r="F721" s="6">
        <f t="shared" si="65"/>
        <v>6.6956885561773814E-5</v>
      </c>
      <c r="G721" s="14">
        <f t="shared" si="62"/>
        <v>3.3104497783074494</v>
      </c>
      <c r="H721" s="17">
        <v>9.1999999999999998E-3</v>
      </c>
      <c r="I721" s="13">
        <f t="shared" si="63"/>
        <v>8.1827187145699816E-3</v>
      </c>
    </row>
    <row r="722" spans="1:9" hidden="1" outlineLevel="1" x14ac:dyDescent="0.3">
      <c r="A722" s="12" t="s">
        <v>729</v>
      </c>
      <c r="B722" s="13">
        <v>4.150293310506952E-3</v>
      </c>
      <c r="C722" s="13">
        <f t="shared" si="60"/>
        <v>2.378439741572376E-3</v>
      </c>
      <c r="D722" s="6">
        <f t="shared" si="61"/>
        <v>5.6569756042908705E-6</v>
      </c>
      <c r="E722" s="13">
        <f t="shared" si="64"/>
        <v>8.8023230723594525E-3</v>
      </c>
      <c r="F722" s="6">
        <f t="shared" si="65"/>
        <v>7.7710832999567178E-5</v>
      </c>
      <c r="G722" s="14">
        <f t="shared" si="62"/>
        <v>4.4245864237588215</v>
      </c>
      <c r="H722" s="17">
        <v>4.0000000000000001E-3</v>
      </c>
      <c r="I722" s="13">
        <f t="shared" si="63"/>
        <v>8.8153748076623024E-3</v>
      </c>
    </row>
    <row r="723" spans="1:9" hidden="1" outlineLevel="1" x14ac:dyDescent="0.3">
      <c r="A723" s="12" t="s">
        <v>730</v>
      </c>
      <c r="B723" s="13">
        <v>5.9863951676120989E-3</v>
      </c>
      <c r="C723" s="13">
        <f t="shared" ref="C723:C786" si="66">B723-B$8</f>
        <v>4.214541598677523E-3</v>
      </c>
      <c r="D723" s="6">
        <f t="shared" ref="D723:D786" si="67">C723^2</f>
        <v>1.7762360886983292E-5</v>
      </c>
      <c r="E723" s="13">
        <f t="shared" si="64"/>
        <v>2.378439741572376E-3</v>
      </c>
      <c r="F723" s="6">
        <f t="shared" si="65"/>
        <v>1.5323056493851899E-5</v>
      </c>
      <c r="G723" s="14">
        <f t="shared" ref="G723:G786" si="68">IFERROR(LN(_xlfn.GAMMA((B$14+1)/2)/(H723*SQRT(B$14*PI())*_xlfn.GAMMA(B$14/2))*(1 + D723/(H723^2*B$14))^(-(B$14+1)/2)),-10000)</f>
        <v>3.2101758411902543</v>
      </c>
      <c r="H723" s="17">
        <v>1.55E-2</v>
      </c>
      <c r="I723" s="13">
        <f t="shared" ref="I723:I786" si="69">SQRT(F723)</f>
        <v>3.9144675875336992E-3</v>
      </c>
    </row>
    <row r="724" spans="1:9" hidden="1" outlineLevel="1" x14ac:dyDescent="0.3">
      <c r="A724" s="12" t="s">
        <v>731</v>
      </c>
      <c r="B724" s="13">
        <v>7.5943005753018973E-3</v>
      </c>
      <c r="C724" s="13">
        <f t="shared" si="66"/>
        <v>5.8224470063673213E-3</v>
      </c>
      <c r="D724" s="6">
        <f t="shared" si="67"/>
        <v>3.3900889141955779E-5</v>
      </c>
      <c r="E724" s="13">
        <f t="shared" ref="E724:E787" si="70">C723</f>
        <v>4.214541598677523E-3</v>
      </c>
      <c r="F724" s="6">
        <f t="shared" ref="F724:F787" si="71">EXP(B$9 + B$10*ABS(E724/SQRT(H723^2)) + B$11*E724/SQRT(H723^2) + B$12*LN(H723^2))</f>
        <v>1.7507584234332076E-4</v>
      </c>
      <c r="G724" s="14">
        <f t="shared" si="68"/>
        <v>3.7254628617903518</v>
      </c>
      <c r="H724" s="17">
        <v>5.8999999999999999E-3</v>
      </c>
      <c r="I724" s="13">
        <f t="shared" si="69"/>
        <v>1.3231622815940635E-2</v>
      </c>
    </row>
    <row r="725" spans="1:9" hidden="1" outlineLevel="1" x14ac:dyDescent="0.3">
      <c r="A725" s="12" t="s">
        <v>732</v>
      </c>
      <c r="B725" s="13">
        <v>1.7170924650737315E-2</v>
      </c>
      <c r="C725" s="13">
        <f t="shared" si="66"/>
        <v>1.539907108180274E-2</v>
      </c>
      <c r="D725" s="6">
        <f t="shared" si="67"/>
        <v>2.3713139018241341E-4</v>
      </c>
      <c r="E725" s="13">
        <f t="shared" si="70"/>
        <v>5.8224470063673213E-3</v>
      </c>
      <c r="F725" s="6">
        <f t="shared" si="71"/>
        <v>3.4367121205831021E-5</v>
      </c>
      <c r="G725" s="14">
        <f t="shared" si="68"/>
        <v>1.9528924531012826</v>
      </c>
      <c r="H725" s="17">
        <v>7.7000000000000002E-3</v>
      </c>
      <c r="I725" s="13">
        <f t="shared" si="69"/>
        <v>5.8623477554501169E-3</v>
      </c>
    </row>
    <row r="726" spans="1:9" hidden="1" outlineLevel="1" x14ac:dyDescent="0.3">
      <c r="A726" s="12" t="s">
        <v>733</v>
      </c>
      <c r="B726" s="13">
        <v>-3.4108506945530652E-3</v>
      </c>
      <c r="C726" s="13">
        <f t="shared" si="66"/>
        <v>-5.1827042634876412E-3</v>
      </c>
      <c r="D726" s="6">
        <f t="shared" si="67"/>
        <v>2.6860423482772975E-5</v>
      </c>
      <c r="E726" s="13">
        <f t="shared" si="70"/>
        <v>1.539907108180274E-2</v>
      </c>
      <c r="F726" s="6">
        <f t="shared" si="71"/>
        <v>7.0636054231711332E-5</v>
      </c>
      <c r="G726" s="14">
        <f t="shared" si="68"/>
        <v>3.5508594900426464</v>
      </c>
      <c r="H726" s="17">
        <v>0.01</v>
      </c>
      <c r="I726" s="13">
        <f t="shared" si="69"/>
        <v>8.4045258183737728E-3</v>
      </c>
    </row>
    <row r="727" spans="1:9" hidden="1" outlineLevel="1" x14ac:dyDescent="0.3">
      <c r="A727" s="12" t="s">
        <v>734</v>
      </c>
      <c r="B727" s="13">
        <v>6.0280694025577237E-3</v>
      </c>
      <c r="C727" s="13">
        <f t="shared" si="66"/>
        <v>4.2562158336231478E-3</v>
      </c>
      <c r="D727" s="6">
        <f t="shared" si="67"/>
        <v>1.8115373222384386E-5</v>
      </c>
      <c r="E727" s="13">
        <f t="shared" si="70"/>
        <v>-5.1827042634876412E-3</v>
      </c>
      <c r="F727" s="6">
        <f t="shared" si="71"/>
        <v>9.8040650796830722E-5</v>
      </c>
      <c r="G727" s="14">
        <f t="shared" si="68"/>
        <v>3.8298301865446294</v>
      </c>
      <c r="H727" s="17">
        <v>7.3000000000000001E-3</v>
      </c>
      <c r="I727" s="13">
        <f t="shared" si="69"/>
        <v>9.901547899032288E-3</v>
      </c>
    </row>
    <row r="728" spans="1:9" hidden="1" outlineLevel="1" x14ac:dyDescent="0.3">
      <c r="A728" s="12" t="s">
        <v>735</v>
      </c>
      <c r="B728" s="13">
        <v>6.8024371967304884E-3</v>
      </c>
      <c r="C728" s="13">
        <f t="shared" si="66"/>
        <v>5.0305836277959124E-3</v>
      </c>
      <c r="D728" s="6">
        <f t="shared" si="67"/>
        <v>2.5306771636248284E-5</v>
      </c>
      <c r="E728" s="13">
        <f t="shared" si="70"/>
        <v>4.2562158336231478E-3</v>
      </c>
      <c r="F728" s="6">
        <f t="shared" si="71"/>
        <v>4.6560092551637146E-5</v>
      </c>
      <c r="G728" s="14">
        <f t="shared" si="68"/>
        <v>3.7550175883667087</v>
      </c>
      <c r="H728" s="17">
        <v>7.4000000000000003E-3</v>
      </c>
      <c r="I728" s="13">
        <f t="shared" si="69"/>
        <v>6.8234956255307398E-3</v>
      </c>
    </row>
    <row r="729" spans="1:9" hidden="1" outlineLevel="1" x14ac:dyDescent="0.3">
      <c r="A729" s="12" t="s">
        <v>736</v>
      </c>
      <c r="B729" s="13">
        <v>1.3848764434717359E-2</v>
      </c>
      <c r="C729" s="13">
        <f t="shared" si="66"/>
        <v>1.2076910865782784E-2</v>
      </c>
      <c r="D729" s="6">
        <f t="shared" si="67"/>
        <v>1.4585177606006228E-4</v>
      </c>
      <c r="E729" s="13">
        <f t="shared" si="70"/>
        <v>5.0305836277959124E-3</v>
      </c>
      <c r="F729" s="6">
        <f t="shared" si="71"/>
        <v>4.8796444156682846E-5</v>
      </c>
      <c r="G729" s="14">
        <f t="shared" si="68"/>
        <v>2.9600659261602291</v>
      </c>
      <c r="H729" s="17">
        <v>1.01E-2</v>
      </c>
      <c r="I729" s="13">
        <f t="shared" si="69"/>
        <v>6.9854451652477268E-3</v>
      </c>
    </row>
    <row r="730" spans="1:9" hidden="1" outlineLevel="1" x14ac:dyDescent="0.3">
      <c r="A730" s="12" t="s">
        <v>737</v>
      </c>
      <c r="B730" s="13">
        <v>9.7324876170243532E-3</v>
      </c>
      <c r="C730" s="13">
        <f t="shared" si="66"/>
        <v>7.9606340480897781E-3</v>
      </c>
      <c r="D730" s="6">
        <f t="shared" si="67"/>
        <v>6.3371694447606245E-5</v>
      </c>
      <c r="E730" s="13">
        <f t="shared" si="70"/>
        <v>1.2076910865782784E-2</v>
      </c>
      <c r="F730" s="6">
        <f t="shared" si="71"/>
        <v>9.7461566337041141E-5</v>
      </c>
      <c r="G730" s="14">
        <f t="shared" si="68"/>
        <v>2.9556409842393796</v>
      </c>
      <c r="H730" s="17">
        <v>1.9E-2</v>
      </c>
      <c r="I730" s="13">
        <f t="shared" si="69"/>
        <v>9.872262473062653E-3</v>
      </c>
    </row>
    <row r="731" spans="1:9" hidden="1" outlineLevel="1" x14ac:dyDescent="0.3">
      <c r="A731" s="12" t="s">
        <v>738</v>
      </c>
      <c r="B731" s="13">
        <v>-5.0902053533663325E-2</v>
      </c>
      <c r="C731" s="13">
        <f t="shared" si="66"/>
        <v>-5.2673907102597901E-2</v>
      </c>
      <c r="D731" s="6">
        <f t="shared" si="67"/>
        <v>2.7745404894531137E-3</v>
      </c>
      <c r="E731" s="13">
        <f t="shared" si="70"/>
        <v>7.9606340480897781E-3</v>
      </c>
      <c r="F731" s="6">
        <f t="shared" si="71"/>
        <v>2.6381468059926197E-4</v>
      </c>
      <c r="G731" s="14">
        <f t="shared" si="68"/>
        <v>0.97434501560912057</v>
      </c>
      <c r="H731" s="17">
        <v>2.9000000000000001E-2</v>
      </c>
      <c r="I731" s="13">
        <f t="shared" si="69"/>
        <v>1.624237299778767E-2</v>
      </c>
    </row>
    <row r="732" spans="1:9" hidden="1" outlineLevel="1" x14ac:dyDescent="0.3">
      <c r="A732" s="12" t="s">
        <v>739</v>
      </c>
      <c r="B732" s="13">
        <v>-1.2732905391805455E-2</v>
      </c>
      <c r="C732" s="13">
        <f t="shared" si="66"/>
        <v>-1.450475896074003E-2</v>
      </c>
      <c r="D732" s="6">
        <f t="shared" si="67"/>
        <v>2.103880325091682E-4</v>
      </c>
      <c r="E732" s="13">
        <f t="shared" si="70"/>
        <v>-5.2673907102597901E-2</v>
      </c>
      <c r="F732" s="6">
        <f t="shared" si="71"/>
        <v>1.4658082626045686E-3</v>
      </c>
      <c r="G732" s="14">
        <f t="shared" si="68"/>
        <v>2.180183077303584</v>
      </c>
      <c r="H732" s="17">
        <v>4.2500000000000003E-2</v>
      </c>
      <c r="I732" s="13">
        <f t="shared" si="69"/>
        <v>3.8285875497428144E-2</v>
      </c>
    </row>
    <row r="733" spans="1:9" hidden="1" outlineLevel="1" x14ac:dyDescent="0.3">
      <c r="A733" s="12" t="s">
        <v>740</v>
      </c>
      <c r="B733" s="13">
        <v>-4.2011843989561919E-2</v>
      </c>
      <c r="C733" s="13">
        <f t="shared" si="66"/>
        <v>-4.3783697558496495E-2</v>
      </c>
      <c r="D733" s="6">
        <f t="shared" si="67"/>
        <v>1.917012171893892E-3</v>
      </c>
      <c r="E733" s="13">
        <f t="shared" si="70"/>
        <v>-1.450475896074003E-2</v>
      </c>
      <c r="F733" s="6">
        <f t="shared" si="71"/>
        <v>1.2930548028615022E-3</v>
      </c>
      <c r="G733" s="14">
        <f t="shared" si="68"/>
        <v>1.7077657908288952</v>
      </c>
      <c r="H733" s="17">
        <v>4.2999999999999997E-2</v>
      </c>
      <c r="I733" s="13">
        <f t="shared" si="69"/>
        <v>3.5959071218004256E-2</v>
      </c>
    </row>
    <row r="734" spans="1:9" hidden="1" outlineLevel="1" x14ac:dyDescent="0.3">
      <c r="A734" s="12" t="s">
        <v>741</v>
      </c>
      <c r="B734" s="13">
        <v>2.6730106508115296E-2</v>
      </c>
      <c r="C734" s="13">
        <f t="shared" si="66"/>
        <v>2.495825293918072E-2</v>
      </c>
      <c r="D734" s="6">
        <f t="shared" si="67"/>
        <v>6.2291438977612307E-4</v>
      </c>
      <c r="E734" s="13">
        <f t="shared" si="70"/>
        <v>-4.3783697558496495E-2</v>
      </c>
      <c r="F734" s="6">
        <f t="shared" si="71"/>
        <v>1.9367694228022132E-3</v>
      </c>
      <c r="G734" s="14">
        <f t="shared" si="68"/>
        <v>2.2694268817496024</v>
      </c>
      <c r="H734" s="17">
        <v>2.4299999999999999E-2</v>
      </c>
      <c r="I734" s="13">
        <f t="shared" si="69"/>
        <v>4.4008742572382291E-2</v>
      </c>
    </row>
    <row r="735" spans="1:9" hidden="1" outlineLevel="1" x14ac:dyDescent="0.3">
      <c r="A735" s="12" t="s">
        <v>742</v>
      </c>
      <c r="B735" s="13">
        <v>-2.0123836777315822E-2</v>
      </c>
      <c r="C735" s="13">
        <f t="shared" si="66"/>
        <v>-2.1895690346250399E-2</v>
      </c>
      <c r="D735" s="6">
        <f t="shared" si="67"/>
        <v>4.7942125573888293E-4</v>
      </c>
      <c r="E735" s="13">
        <f t="shared" si="70"/>
        <v>2.495825293918072E-2</v>
      </c>
      <c r="F735" s="6">
        <f t="shared" si="71"/>
        <v>4.7691603619832176E-4</v>
      </c>
      <c r="G735" s="14">
        <f t="shared" si="68"/>
        <v>2.4009858587899107</v>
      </c>
      <c r="H735" s="17">
        <v>2.1700000000000001E-2</v>
      </c>
      <c r="I735" s="13">
        <f t="shared" si="69"/>
        <v>2.1838407364052941E-2</v>
      </c>
    </row>
    <row r="736" spans="1:9" hidden="1" outlineLevel="1" x14ac:dyDescent="0.3">
      <c r="A736" s="12" t="s">
        <v>743</v>
      </c>
      <c r="B736" s="13">
        <v>-6.0662084124204971E-3</v>
      </c>
      <c r="C736" s="13">
        <f t="shared" si="66"/>
        <v>-7.8380619813550722E-3</v>
      </c>
      <c r="D736" s="6">
        <f t="shared" si="67"/>
        <v>6.1435215623563801E-5</v>
      </c>
      <c r="E736" s="13">
        <f t="shared" si="70"/>
        <v>-2.1895690346250399E-2</v>
      </c>
      <c r="F736" s="6">
        <f t="shared" si="71"/>
        <v>5.4303851210814943E-4</v>
      </c>
      <c r="G736" s="14">
        <f t="shared" si="68"/>
        <v>2.9323813612302163</v>
      </c>
      <c r="H736" s="17">
        <v>1.9599999999999999E-2</v>
      </c>
      <c r="I736" s="13">
        <f t="shared" si="69"/>
        <v>2.330318673718574E-2</v>
      </c>
    </row>
    <row r="737" spans="1:9" hidden="1" outlineLevel="1" x14ac:dyDescent="0.3">
      <c r="A737" s="12" t="s">
        <v>744</v>
      </c>
      <c r="B737" s="13">
        <v>1.8539841491590863E-2</v>
      </c>
      <c r="C737" s="13">
        <f t="shared" si="66"/>
        <v>1.6767987922656286E-2</v>
      </c>
      <c r="D737" s="6">
        <f t="shared" si="67"/>
        <v>2.8116541897434707E-4</v>
      </c>
      <c r="E737" s="13">
        <f t="shared" si="70"/>
        <v>-7.8380619813550722E-3</v>
      </c>
      <c r="F737" s="6">
        <f t="shared" si="71"/>
        <v>3.1882890271031633E-4</v>
      </c>
      <c r="G737" s="14">
        <f t="shared" si="68"/>
        <v>2.6673866692253636</v>
      </c>
      <c r="H737" s="17">
        <v>1.6400000000000001E-2</v>
      </c>
      <c r="I737" s="13">
        <f t="shared" si="69"/>
        <v>1.7855780652503445E-2</v>
      </c>
    </row>
    <row r="738" spans="1:9" hidden="1" outlineLevel="1" x14ac:dyDescent="0.3">
      <c r="A738" s="12" t="s">
        <v>745</v>
      </c>
      <c r="B738" s="13">
        <v>1.2017061972998578E-2</v>
      </c>
      <c r="C738" s="13">
        <f t="shared" si="66"/>
        <v>1.0245208404064003E-2</v>
      </c>
      <c r="D738" s="6">
        <f t="shared" si="67"/>
        <v>1.0496429524270368E-4</v>
      </c>
      <c r="E738" s="13">
        <f t="shared" si="70"/>
        <v>1.6767987922656286E-2</v>
      </c>
      <c r="F738" s="6">
        <f t="shared" si="71"/>
        <v>2.3002641846978376E-4</v>
      </c>
      <c r="G738" s="14">
        <f t="shared" si="68"/>
        <v>3.0773627415639213</v>
      </c>
      <c r="H738" s="17">
        <v>1.41E-2</v>
      </c>
      <c r="I738" s="13">
        <f t="shared" si="69"/>
        <v>1.5166621854249013E-2</v>
      </c>
    </row>
    <row r="739" spans="1:9" hidden="1" outlineLevel="1" x14ac:dyDescent="0.3">
      <c r="A739" s="12" t="s">
        <v>746</v>
      </c>
      <c r="B739" s="13">
        <v>-1.2576157880650227E-2</v>
      </c>
      <c r="C739" s="13">
        <f t="shared" si="66"/>
        <v>-1.4348011449584802E-2</v>
      </c>
      <c r="D739" s="6">
        <f t="shared" si="67"/>
        <v>2.058654325574166E-4</v>
      </c>
      <c r="E739" s="13">
        <f t="shared" si="70"/>
        <v>1.0245208404064003E-2</v>
      </c>
      <c r="F739" s="6">
        <f t="shared" si="71"/>
        <v>1.6271201058359468E-4</v>
      </c>
      <c r="G739" s="14">
        <f t="shared" si="68"/>
        <v>2.5036702277842049</v>
      </c>
      <c r="H739" s="17">
        <v>8.8999999999999999E-3</v>
      </c>
      <c r="I739" s="13">
        <f t="shared" si="69"/>
        <v>1.2755861812656748E-2</v>
      </c>
    </row>
    <row r="740" spans="1:9" hidden="1" outlineLevel="1" x14ac:dyDescent="0.3">
      <c r="A740" s="12" t="s">
        <v>747</v>
      </c>
      <c r="B740" s="13">
        <v>-1.2767496952264005E-2</v>
      </c>
      <c r="C740" s="13">
        <f t="shared" si="66"/>
        <v>-1.453935052119858E-2</v>
      </c>
      <c r="D740" s="6">
        <f t="shared" si="67"/>
        <v>2.1139271357827744E-4</v>
      </c>
      <c r="E740" s="13">
        <f t="shared" si="70"/>
        <v>-1.4348011449584802E-2</v>
      </c>
      <c r="F740" s="6">
        <f t="shared" si="71"/>
        <v>1.4656071500005627E-4</v>
      </c>
      <c r="G740" s="14">
        <f t="shared" si="68"/>
        <v>2.5864630072832466</v>
      </c>
      <c r="H740" s="17">
        <v>2.5499999999999998E-2</v>
      </c>
      <c r="I740" s="13">
        <f t="shared" si="69"/>
        <v>1.210622629063476E-2</v>
      </c>
    </row>
    <row r="741" spans="1:9" hidden="1" outlineLevel="1" x14ac:dyDescent="0.3">
      <c r="A741" s="12" t="s">
        <v>748</v>
      </c>
      <c r="B741" s="13">
        <v>-1.0781745796239646E-2</v>
      </c>
      <c r="C741" s="13">
        <f t="shared" si="66"/>
        <v>-1.2553599365174221E-2</v>
      </c>
      <c r="D741" s="6">
        <f t="shared" si="67"/>
        <v>1.575928570213026E-4</v>
      </c>
      <c r="E741" s="13">
        <f t="shared" si="70"/>
        <v>-1.453935052119858E-2</v>
      </c>
      <c r="F741" s="6">
        <f t="shared" si="71"/>
        <v>5.7141549926319527E-4</v>
      </c>
      <c r="G741" s="14">
        <f t="shared" si="68"/>
        <v>2.752219692434537</v>
      </c>
      <c r="H741" s="17">
        <v>2.1399999999999999E-2</v>
      </c>
      <c r="I741" s="13">
        <f t="shared" si="69"/>
        <v>2.3904298761168362E-2</v>
      </c>
    </row>
    <row r="742" spans="1:9" hidden="1" outlineLevel="1" x14ac:dyDescent="0.3">
      <c r="A742" s="12" t="s">
        <v>749</v>
      </c>
      <c r="B742" s="13">
        <v>-1.3424762169162744E-3</v>
      </c>
      <c r="C742" s="13">
        <f t="shared" si="66"/>
        <v>-3.1143297858508504E-3</v>
      </c>
      <c r="D742" s="6">
        <f t="shared" si="67"/>
        <v>9.6990500150378044E-6</v>
      </c>
      <c r="E742" s="13">
        <f t="shared" si="70"/>
        <v>-1.2553599365174221E-2</v>
      </c>
      <c r="F742" s="6">
        <f t="shared" si="71"/>
        <v>4.1688718105136461E-4</v>
      </c>
      <c r="G742" s="14">
        <f t="shared" si="68"/>
        <v>2.8606141756643515</v>
      </c>
      <c r="H742" s="17">
        <v>2.2599999999999999E-2</v>
      </c>
      <c r="I742" s="13">
        <f t="shared" si="69"/>
        <v>2.0417815285954679E-2</v>
      </c>
    </row>
    <row r="743" spans="1:9" hidden="1" outlineLevel="1" x14ac:dyDescent="0.3">
      <c r="A743" s="12" t="s">
        <v>750</v>
      </c>
      <c r="B743" s="13">
        <v>1.700310113916674E-2</v>
      </c>
      <c r="C743" s="13">
        <f t="shared" si="66"/>
        <v>1.5231247570232165E-2</v>
      </c>
      <c r="D743" s="6">
        <f t="shared" si="67"/>
        <v>2.3199090254570325E-4</v>
      </c>
      <c r="E743" s="13">
        <f t="shared" si="70"/>
        <v>-3.1143297858508504E-3</v>
      </c>
      <c r="F743" s="6">
        <f t="shared" si="71"/>
        <v>3.5793126689766768E-4</v>
      </c>
      <c r="G743" s="14">
        <f t="shared" si="68"/>
        <v>2.7405893669468182</v>
      </c>
      <c r="H743" s="17">
        <v>1.7899999999999999E-2</v>
      </c>
      <c r="I743" s="13">
        <f t="shared" si="69"/>
        <v>1.891907151256815E-2</v>
      </c>
    </row>
    <row r="744" spans="1:9" hidden="1" outlineLevel="1" x14ac:dyDescent="0.3">
      <c r="A744" s="12" t="s">
        <v>751</v>
      </c>
      <c r="B744" s="13">
        <v>-3.0622910969464439E-2</v>
      </c>
      <c r="C744" s="13">
        <f t="shared" si="66"/>
        <v>-3.2394764538399012E-2</v>
      </c>
      <c r="D744" s="6">
        <f t="shared" si="67"/>
        <v>1.0494207694983142E-3</v>
      </c>
      <c r="E744" s="13">
        <f t="shared" si="70"/>
        <v>1.5231247570232165E-2</v>
      </c>
      <c r="F744" s="6">
        <f t="shared" si="71"/>
        <v>2.6028012107959085E-4</v>
      </c>
      <c r="G744" s="14">
        <f t="shared" si="68"/>
        <v>0.77348620193027506</v>
      </c>
      <c r="H744" s="17">
        <v>1.43E-2</v>
      </c>
      <c r="I744" s="13">
        <f t="shared" si="69"/>
        <v>1.6133199344196762E-2</v>
      </c>
    </row>
    <row r="745" spans="1:9" hidden="1" outlineLevel="1" x14ac:dyDescent="0.3">
      <c r="A745" s="12" t="s">
        <v>752</v>
      </c>
      <c r="B745" s="13">
        <v>3.687356503153591E-3</v>
      </c>
      <c r="C745" s="13">
        <f t="shared" si="66"/>
        <v>1.9155029342190152E-3</v>
      </c>
      <c r="D745" s="6">
        <f t="shared" si="67"/>
        <v>3.6691514910016571E-6</v>
      </c>
      <c r="E745" s="13">
        <f t="shared" si="70"/>
        <v>-3.2394764538399012E-2</v>
      </c>
      <c r="F745" s="6">
        <f t="shared" si="71"/>
        <v>5.1005856711088318E-4</v>
      </c>
      <c r="G745" s="14">
        <f t="shared" si="68"/>
        <v>3.0543012197262711</v>
      </c>
      <c r="H745" s="17">
        <v>1.8700000000000001E-2</v>
      </c>
      <c r="I745" s="13">
        <f t="shared" si="69"/>
        <v>2.2584476241677229E-2</v>
      </c>
    </row>
    <row r="746" spans="1:9" hidden="1" outlineLevel="1" x14ac:dyDescent="0.3">
      <c r="A746" s="12" t="s">
        <v>753</v>
      </c>
      <c r="B746" s="13">
        <v>2.2357264056556778E-2</v>
      </c>
      <c r="C746" s="13">
        <f t="shared" si="66"/>
        <v>2.0585410487622201E-2</v>
      </c>
      <c r="D746" s="6">
        <f t="shared" si="67"/>
        <v>4.2375912494390614E-4</v>
      </c>
      <c r="E746" s="13">
        <f t="shared" si="70"/>
        <v>1.9155029342190152E-3</v>
      </c>
      <c r="F746" s="6">
        <f t="shared" si="71"/>
        <v>2.3858491974585567E-4</v>
      </c>
      <c r="G746" s="14">
        <f t="shared" si="68"/>
        <v>2.2763731755273935</v>
      </c>
      <c r="H746" s="17">
        <v>1.41E-2</v>
      </c>
      <c r="I746" s="13">
        <f t="shared" si="69"/>
        <v>1.5446194345075931E-2</v>
      </c>
    </row>
    <row r="747" spans="1:9" hidden="1" outlineLevel="1" x14ac:dyDescent="0.3">
      <c r="A747" s="12" t="s">
        <v>754</v>
      </c>
      <c r="B747" s="13">
        <v>1.8517089087602027E-2</v>
      </c>
      <c r="C747" s="13">
        <f t="shared" si="66"/>
        <v>1.674523551866745E-2</v>
      </c>
      <c r="D747" s="6">
        <f t="shared" si="67"/>
        <v>2.8040291257564192E-4</v>
      </c>
      <c r="E747" s="13">
        <f t="shared" si="70"/>
        <v>2.0585410487622201E-2</v>
      </c>
      <c r="F747" s="6">
        <f t="shared" si="71"/>
        <v>1.9182506817602826E-4</v>
      </c>
      <c r="G747" s="14">
        <f t="shared" si="68"/>
        <v>2.6690176848207314</v>
      </c>
      <c r="H747" s="17">
        <v>1.7000000000000001E-2</v>
      </c>
      <c r="I747" s="13">
        <f t="shared" si="69"/>
        <v>1.3850092713625721E-2</v>
      </c>
    </row>
    <row r="748" spans="1:9" hidden="1" outlineLevel="1" x14ac:dyDescent="0.3">
      <c r="A748" s="12" t="s">
        <v>755</v>
      </c>
      <c r="B748" s="13">
        <v>-2.9077460339572403E-3</v>
      </c>
      <c r="C748" s="13">
        <f t="shared" si="66"/>
        <v>-4.6795996028918159E-3</v>
      </c>
      <c r="D748" s="6">
        <f t="shared" si="67"/>
        <v>2.189865244338524E-5</v>
      </c>
      <c r="E748" s="13">
        <f t="shared" si="70"/>
        <v>1.674523551866745E-2</v>
      </c>
      <c r="F748" s="6">
        <f t="shared" si="71"/>
        <v>2.4379594212594572E-4</v>
      </c>
      <c r="G748" s="14">
        <f t="shared" si="68"/>
        <v>3.9298906542115581</v>
      </c>
      <c r="H748" s="17">
        <v>5.3E-3</v>
      </c>
      <c r="I748" s="13">
        <f t="shared" si="69"/>
        <v>1.5613966252235392E-2</v>
      </c>
    </row>
    <row r="749" spans="1:9" hidden="1" outlineLevel="1" x14ac:dyDescent="0.3">
      <c r="A749" s="12" t="s">
        <v>756</v>
      </c>
      <c r="B749" s="13">
        <v>7.3932738857901727E-3</v>
      </c>
      <c r="C749" s="13">
        <f t="shared" si="66"/>
        <v>5.6214203168555967E-3</v>
      </c>
      <c r="D749" s="6">
        <f t="shared" si="67"/>
        <v>3.1600366378756878E-5</v>
      </c>
      <c r="E749" s="13">
        <f t="shared" si="70"/>
        <v>-4.6795996028918159E-3</v>
      </c>
      <c r="F749" s="6">
        <f t="shared" si="71"/>
        <v>3.7178079835737382E-5</v>
      </c>
      <c r="G749" s="14">
        <f t="shared" si="68"/>
        <v>3.386682248498321</v>
      </c>
      <c r="H749" s="17">
        <v>1.21E-2</v>
      </c>
      <c r="I749" s="13">
        <f t="shared" si="69"/>
        <v>6.0973830317388933E-3</v>
      </c>
    </row>
    <row r="750" spans="1:9" hidden="1" outlineLevel="1" x14ac:dyDescent="0.3">
      <c r="A750" s="12" t="s">
        <v>757</v>
      </c>
      <c r="B750" s="13">
        <v>1.4137326115033325E-2</v>
      </c>
      <c r="C750" s="13">
        <f t="shared" si="66"/>
        <v>1.236547254609875E-2</v>
      </c>
      <c r="D750" s="6">
        <f t="shared" si="67"/>
        <v>1.5290491128832191E-4</v>
      </c>
      <c r="E750" s="13">
        <f t="shared" si="70"/>
        <v>5.6214203168555967E-3</v>
      </c>
      <c r="F750" s="6">
        <f t="shared" si="71"/>
        <v>1.1557341542428122E-4</v>
      </c>
      <c r="G750" s="14">
        <f t="shared" si="68"/>
        <v>2.9717503328529014</v>
      </c>
      <c r="H750" s="17">
        <v>1.2699999999999999E-2</v>
      </c>
      <c r="I750" s="13">
        <f t="shared" si="69"/>
        <v>1.0750507682164654E-2</v>
      </c>
    </row>
    <row r="751" spans="1:9" hidden="1" outlineLevel="1" x14ac:dyDescent="0.3">
      <c r="A751" s="12" t="s">
        <v>758</v>
      </c>
      <c r="B751" s="13">
        <v>-2.2453874015688935E-2</v>
      </c>
      <c r="C751" s="13">
        <f t="shared" si="66"/>
        <v>-2.4225727584623512E-2</v>
      </c>
      <c r="D751" s="6">
        <f t="shared" si="67"/>
        <v>5.8688587700438848E-4</v>
      </c>
      <c r="E751" s="13">
        <f t="shared" si="70"/>
        <v>1.236547254609875E-2</v>
      </c>
      <c r="F751" s="6">
        <f t="shared" si="71"/>
        <v>1.4171088799130139E-4</v>
      </c>
      <c r="G751" s="14">
        <f t="shared" si="68"/>
        <v>2.2951854657340562</v>
      </c>
      <c r="H751" s="17">
        <v>2.5999999999999999E-2</v>
      </c>
      <c r="I751" s="13">
        <f t="shared" si="69"/>
        <v>1.1904238236498017E-2</v>
      </c>
    </row>
    <row r="752" spans="1:9" hidden="1" outlineLevel="1" x14ac:dyDescent="0.3">
      <c r="A752" s="12" t="s">
        <v>759</v>
      </c>
      <c r="B752" s="13">
        <v>2.2981699616009699E-2</v>
      </c>
      <c r="C752" s="13">
        <f t="shared" si="66"/>
        <v>2.1209846047075123E-2</v>
      </c>
      <c r="D752" s="6">
        <f t="shared" si="67"/>
        <v>4.498575693406282E-4</v>
      </c>
      <c r="E752" s="13">
        <f t="shared" si="70"/>
        <v>-2.4225727584623512E-2</v>
      </c>
      <c r="F752" s="6">
        <f t="shared" si="71"/>
        <v>7.2655248687242475E-4</v>
      </c>
      <c r="G752" s="14">
        <f t="shared" si="68"/>
        <v>1.6311775344765302</v>
      </c>
      <c r="H752" s="17">
        <v>1.06E-2</v>
      </c>
      <c r="I752" s="13">
        <f t="shared" si="69"/>
        <v>2.6954637576350842E-2</v>
      </c>
    </row>
    <row r="753" spans="1:9" hidden="1" outlineLevel="1" x14ac:dyDescent="0.3">
      <c r="A753" s="12" t="s">
        <v>760</v>
      </c>
      <c r="B753" s="13">
        <v>-1.5821852532563626E-2</v>
      </c>
      <c r="C753" s="13">
        <f t="shared" si="66"/>
        <v>-1.7593706101498203E-2</v>
      </c>
      <c r="D753" s="6">
        <f t="shared" si="67"/>
        <v>3.0953849438589511E-4</v>
      </c>
      <c r="E753" s="13">
        <f t="shared" si="70"/>
        <v>2.1209846047075123E-2</v>
      </c>
      <c r="F753" s="6">
        <f t="shared" si="71"/>
        <v>1.276970771692727E-4</v>
      </c>
      <c r="G753" s="14">
        <f t="shared" si="68"/>
        <v>2.5589043124812485</v>
      </c>
      <c r="H753" s="17">
        <v>1.4E-2</v>
      </c>
      <c r="I753" s="13">
        <f t="shared" si="69"/>
        <v>1.1300313144743942E-2</v>
      </c>
    </row>
    <row r="754" spans="1:9" hidden="1" outlineLevel="1" x14ac:dyDescent="0.3">
      <c r="A754" s="12" t="s">
        <v>761</v>
      </c>
      <c r="B754" s="13">
        <v>1.8651292026524408E-2</v>
      </c>
      <c r="C754" s="13">
        <f t="shared" si="66"/>
        <v>1.6879438457589831E-2</v>
      </c>
      <c r="D754" s="6">
        <f t="shared" si="67"/>
        <v>2.8491544264356254E-4</v>
      </c>
      <c r="E754" s="13">
        <f t="shared" si="70"/>
        <v>-1.7593706101498203E-2</v>
      </c>
      <c r="F754" s="6">
        <f t="shared" si="71"/>
        <v>2.774199745133667E-4</v>
      </c>
      <c r="G754" s="14">
        <f t="shared" si="68"/>
        <v>2.4969434253189533</v>
      </c>
      <c r="H754" s="17">
        <v>1.18E-2</v>
      </c>
      <c r="I754" s="13">
        <f t="shared" si="69"/>
        <v>1.6655929109880563E-2</v>
      </c>
    </row>
    <row r="755" spans="1:9" hidden="1" outlineLevel="1" x14ac:dyDescent="0.3">
      <c r="A755" s="12" t="s">
        <v>762</v>
      </c>
      <c r="B755" s="13">
        <v>4.9487539981793111E-3</v>
      </c>
      <c r="C755" s="13">
        <f t="shared" si="66"/>
        <v>3.1769004292447351E-3</v>
      </c>
      <c r="D755" s="6">
        <f t="shared" si="67"/>
        <v>1.0092696337335382E-5</v>
      </c>
      <c r="E755" s="13">
        <f t="shared" si="70"/>
        <v>1.6879438457589831E-2</v>
      </c>
      <c r="F755" s="6">
        <f t="shared" si="71"/>
        <v>1.3703146561137625E-4</v>
      </c>
      <c r="G755" s="14">
        <f t="shared" si="68"/>
        <v>3.8295833791738412</v>
      </c>
      <c r="H755" s="17">
        <v>8.0000000000000002E-3</v>
      </c>
      <c r="I755" s="13">
        <f t="shared" si="69"/>
        <v>1.1706043977850768E-2</v>
      </c>
    </row>
    <row r="756" spans="1:9" hidden="1" outlineLevel="1" x14ac:dyDescent="0.3">
      <c r="A756" s="12" t="s">
        <v>763</v>
      </c>
      <c r="B756" s="13">
        <v>1.3822275877482684E-2</v>
      </c>
      <c r="C756" s="13">
        <f t="shared" si="66"/>
        <v>1.2050422308548109E-2</v>
      </c>
      <c r="D756" s="6">
        <f t="shared" si="67"/>
        <v>1.4521267781435394E-4</v>
      </c>
      <c r="E756" s="13">
        <f t="shared" si="70"/>
        <v>3.1769004292447351E-3</v>
      </c>
      <c r="F756" s="6">
        <f t="shared" si="71"/>
        <v>5.2908896431842977E-5</v>
      </c>
      <c r="G756" s="14">
        <f t="shared" si="68"/>
        <v>2.6150449057953824</v>
      </c>
      <c r="H756" s="17">
        <v>7.1999999999999998E-3</v>
      </c>
      <c r="I756" s="13">
        <f t="shared" si="69"/>
        <v>7.2738501793646378E-3</v>
      </c>
    </row>
    <row r="757" spans="1:9" hidden="1" outlineLevel="1" x14ac:dyDescent="0.3">
      <c r="A757" s="12" t="s">
        <v>764</v>
      </c>
      <c r="B757" s="13">
        <v>2.5267158770821852E-2</v>
      </c>
      <c r="C757" s="13">
        <f t="shared" si="66"/>
        <v>2.3495305201887275E-2</v>
      </c>
      <c r="D757" s="6">
        <f t="shared" si="67"/>
        <v>5.5202936652983122E-4</v>
      </c>
      <c r="E757" s="13">
        <f t="shared" si="70"/>
        <v>1.2050422308548109E-2</v>
      </c>
      <c r="F757" s="6">
        <f t="shared" si="71"/>
        <v>5.7974089436901059E-5</v>
      </c>
      <c r="G757" s="14">
        <f t="shared" si="68"/>
        <v>2.269764098599234</v>
      </c>
      <c r="H757" s="17">
        <v>1.8700000000000001E-2</v>
      </c>
      <c r="I757" s="13">
        <f t="shared" si="69"/>
        <v>7.6140718040284506E-3</v>
      </c>
    </row>
    <row r="758" spans="1:9" hidden="1" outlineLevel="1" x14ac:dyDescent="0.3">
      <c r="A758" s="12" t="s">
        <v>765</v>
      </c>
      <c r="B758" s="13">
        <v>-1.0412736154077574E-3</v>
      </c>
      <c r="C758" s="13">
        <f t="shared" si="66"/>
        <v>-2.8131271843423334E-3</v>
      </c>
      <c r="D758" s="6">
        <f t="shared" si="67"/>
        <v>7.9136845552858246E-6</v>
      </c>
      <c r="E758" s="13">
        <f t="shared" si="70"/>
        <v>2.3495305201887275E-2</v>
      </c>
      <c r="F758" s="6">
        <f t="shared" si="71"/>
        <v>3.0912446532820308E-4</v>
      </c>
      <c r="G758" s="14">
        <f t="shared" si="68"/>
        <v>3.9612074087890927</v>
      </c>
      <c r="H758" s="17">
        <v>7.0000000000000001E-3</v>
      </c>
      <c r="I758" s="13">
        <f t="shared" si="69"/>
        <v>1.7581935767377922E-2</v>
      </c>
    </row>
    <row r="759" spans="1:9" hidden="1" outlineLevel="1" x14ac:dyDescent="0.3">
      <c r="A759" s="12" t="s">
        <v>766</v>
      </c>
      <c r="B759" s="13">
        <v>-8.0541619336341897E-3</v>
      </c>
      <c r="C759" s="13">
        <f t="shared" si="66"/>
        <v>-9.8260155025687648E-3</v>
      </c>
      <c r="D759" s="6">
        <f t="shared" si="67"/>
        <v>9.6550580656721695E-5</v>
      </c>
      <c r="E759" s="13">
        <f t="shared" si="70"/>
        <v>-2.8131271843423334E-3</v>
      </c>
      <c r="F759" s="6">
        <f t="shared" si="71"/>
        <v>4.7425611163967146E-5</v>
      </c>
      <c r="G759" s="14">
        <f t="shared" si="68"/>
        <v>3.1823286496917196</v>
      </c>
      <c r="H759" s="17">
        <v>1.14E-2</v>
      </c>
      <c r="I759" s="13">
        <f t="shared" si="69"/>
        <v>6.8866255280773869E-3</v>
      </c>
    </row>
    <row r="760" spans="1:9" hidden="1" outlineLevel="1" x14ac:dyDescent="0.3">
      <c r="A760" s="12" t="s">
        <v>767</v>
      </c>
      <c r="B760" s="13">
        <v>-4.6724042317008944E-3</v>
      </c>
      <c r="C760" s="13">
        <f t="shared" si="66"/>
        <v>-6.4442578006354704E-3</v>
      </c>
      <c r="D760" s="6">
        <f t="shared" si="67"/>
        <v>4.1528458601051109E-5</v>
      </c>
      <c r="E760" s="13">
        <f t="shared" si="70"/>
        <v>-9.8260155025687648E-3</v>
      </c>
      <c r="F760" s="6">
        <f t="shared" si="71"/>
        <v>1.5173347502425968E-4</v>
      </c>
      <c r="G760" s="14">
        <f t="shared" si="68"/>
        <v>2.9674897425093896</v>
      </c>
      <c r="H760" s="17">
        <v>1.9400000000000001E-2</v>
      </c>
      <c r="I760" s="13">
        <f t="shared" si="69"/>
        <v>1.2318014248419251E-2</v>
      </c>
    </row>
    <row r="761" spans="1:9" hidden="1" outlineLevel="1" x14ac:dyDescent="0.3">
      <c r="A761" s="12" t="s">
        <v>768</v>
      </c>
      <c r="B761" s="13">
        <v>-3.6184963171979594E-3</v>
      </c>
      <c r="C761" s="13">
        <f t="shared" si="66"/>
        <v>-5.3903498861325354E-3</v>
      </c>
      <c r="D761" s="6">
        <f t="shared" si="67"/>
        <v>2.9055871894929037E-5</v>
      </c>
      <c r="E761" s="13">
        <f t="shared" si="70"/>
        <v>-6.4442578006354704E-3</v>
      </c>
      <c r="F761" s="6">
        <f t="shared" si="71"/>
        <v>3.0109023209071758E-4</v>
      </c>
      <c r="G761" s="14">
        <f t="shared" si="68"/>
        <v>3.5257096846030143</v>
      </c>
      <c r="H761" s="17">
        <v>1.0200000000000001E-2</v>
      </c>
      <c r="I761" s="13">
        <f t="shared" si="69"/>
        <v>1.7351951823662882E-2</v>
      </c>
    </row>
    <row r="762" spans="1:9" hidden="1" outlineLevel="1" x14ac:dyDescent="0.3">
      <c r="A762" s="12" t="s">
        <v>769</v>
      </c>
      <c r="B762" s="13">
        <v>-1.664628830072791E-2</v>
      </c>
      <c r="C762" s="13">
        <f t="shared" si="66"/>
        <v>-1.8418141869662487E-2</v>
      </c>
      <c r="D762" s="6">
        <f t="shared" si="67"/>
        <v>3.3922794993101438E-4</v>
      </c>
      <c r="E762" s="13">
        <f t="shared" si="70"/>
        <v>-5.3903498861325354E-3</v>
      </c>
      <c r="F762" s="6">
        <f t="shared" si="71"/>
        <v>1.0228985470944993E-4</v>
      </c>
      <c r="G762" s="14">
        <f t="shared" si="68"/>
        <v>2.525653976119397</v>
      </c>
      <c r="H762" s="17">
        <v>1.4999999999999999E-2</v>
      </c>
      <c r="I762" s="13">
        <f t="shared" si="69"/>
        <v>1.0113844704633838E-2</v>
      </c>
    </row>
    <row r="763" spans="1:9" hidden="1" outlineLevel="1" x14ac:dyDescent="0.3">
      <c r="A763" s="12" t="s">
        <v>770</v>
      </c>
      <c r="B763" s="13">
        <v>3.2710961846492367E-3</v>
      </c>
      <c r="C763" s="13">
        <f t="shared" si="66"/>
        <v>1.4992426157146609E-3</v>
      </c>
      <c r="D763" s="6">
        <f t="shared" si="67"/>
        <v>2.2477284207749384E-6</v>
      </c>
      <c r="E763" s="13">
        <f t="shared" si="70"/>
        <v>-1.8418141869662487E-2</v>
      </c>
      <c r="F763" s="6">
        <f t="shared" si="71"/>
        <v>3.1013691029527012E-4</v>
      </c>
      <c r="G763" s="14">
        <f t="shared" si="68"/>
        <v>3.6079978774689203</v>
      </c>
      <c r="H763" s="17">
        <v>1.0699999999999999E-2</v>
      </c>
      <c r="I763" s="13">
        <f t="shared" si="69"/>
        <v>1.761070442359618E-2</v>
      </c>
    </row>
    <row r="764" spans="1:9" hidden="1" outlineLevel="1" x14ac:dyDescent="0.3">
      <c r="A764" s="12" t="s">
        <v>771</v>
      </c>
      <c r="B764" s="13">
        <v>-2.7650772926411022E-3</v>
      </c>
      <c r="C764" s="13">
        <f t="shared" si="66"/>
        <v>-4.5369308615756778E-3</v>
      </c>
      <c r="D764" s="6">
        <f t="shared" si="67"/>
        <v>2.0583741642717822E-5</v>
      </c>
      <c r="E764" s="13">
        <f t="shared" si="70"/>
        <v>1.4992426157146609E-3</v>
      </c>
      <c r="F764" s="6">
        <f t="shared" si="71"/>
        <v>8.5574177127058156E-5</v>
      </c>
      <c r="G764" s="14">
        <f t="shared" si="68"/>
        <v>3.6884461293044866</v>
      </c>
      <c r="H764" s="17">
        <v>8.6999999999999994E-3</v>
      </c>
      <c r="I764" s="13">
        <f t="shared" si="69"/>
        <v>9.2506311745230753E-3</v>
      </c>
    </row>
    <row r="765" spans="1:9" hidden="1" outlineLevel="1" x14ac:dyDescent="0.3">
      <c r="A765" s="12" t="s">
        <v>772</v>
      </c>
      <c r="B765" s="13">
        <v>1.8546635040548748E-3</v>
      </c>
      <c r="C765" s="13">
        <f t="shared" si="66"/>
        <v>8.2809935120298998E-5</v>
      </c>
      <c r="D765" s="6">
        <f t="shared" si="67"/>
        <v>6.8574853546281291E-9</v>
      </c>
      <c r="E765" s="13">
        <f t="shared" si="70"/>
        <v>-4.5369308615756778E-3</v>
      </c>
      <c r="F765" s="6">
        <f t="shared" si="71"/>
        <v>7.5892571358375594E-5</v>
      </c>
      <c r="G765" s="14">
        <f t="shared" si="68"/>
        <v>3.4464629697063676</v>
      </c>
      <c r="H765" s="17">
        <v>1.2699999999999999E-2</v>
      </c>
      <c r="I765" s="13">
        <f t="shared" si="69"/>
        <v>8.7116342530190963E-3</v>
      </c>
    </row>
    <row r="766" spans="1:9" hidden="1" outlineLevel="1" x14ac:dyDescent="0.3">
      <c r="A766" s="12" t="s">
        <v>773</v>
      </c>
      <c r="B766" s="13">
        <v>3.6670005770440871E-3</v>
      </c>
      <c r="C766" s="13">
        <f t="shared" si="66"/>
        <v>1.8951470081095113E-3</v>
      </c>
      <c r="D766" s="6">
        <f t="shared" si="67"/>
        <v>3.5915821823464322E-6</v>
      </c>
      <c r="E766" s="13">
        <f t="shared" si="70"/>
        <v>8.2809935120298998E-5</v>
      </c>
      <c r="F766" s="6">
        <f t="shared" si="71"/>
        <v>1.1405854411293658E-4</v>
      </c>
      <c r="G766" s="14">
        <f t="shared" si="68"/>
        <v>3.7686281077864514</v>
      </c>
      <c r="H766" s="17">
        <v>8.9999999999999993E-3</v>
      </c>
      <c r="I766" s="13">
        <f t="shared" si="69"/>
        <v>1.0679819479417083E-2</v>
      </c>
    </row>
    <row r="767" spans="1:9" hidden="1" outlineLevel="1" x14ac:dyDescent="0.3">
      <c r="A767" s="12" t="s">
        <v>774</v>
      </c>
      <c r="B767" s="13">
        <v>-1.6531409049321273E-2</v>
      </c>
      <c r="C767" s="13">
        <f t="shared" si="66"/>
        <v>-1.830326261825585E-2</v>
      </c>
      <c r="D767" s="6">
        <f t="shared" si="67"/>
        <v>3.3500942247284202E-4</v>
      </c>
      <c r="E767" s="13">
        <f t="shared" si="70"/>
        <v>1.8951470081095113E-3</v>
      </c>
      <c r="F767" s="6">
        <f t="shared" si="71"/>
        <v>6.3105487440395203E-5</v>
      </c>
      <c r="G767" s="14">
        <f t="shared" si="68"/>
        <v>2.5673746183158879</v>
      </c>
      <c r="H767" s="17">
        <v>2.06E-2</v>
      </c>
      <c r="I767" s="13">
        <f t="shared" si="69"/>
        <v>7.9438962380179168E-3</v>
      </c>
    </row>
    <row r="768" spans="1:9" hidden="1" outlineLevel="1" x14ac:dyDescent="0.3">
      <c r="A768" s="12" t="s">
        <v>775</v>
      </c>
      <c r="B768" s="13">
        <v>6.3544819882602925E-3</v>
      </c>
      <c r="C768" s="13">
        <f t="shared" si="66"/>
        <v>4.5826284193257166E-3</v>
      </c>
      <c r="D768" s="6">
        <f t="shared" si="67"/>
        <v>2.1000483229611716E-5</v>
      </c>
      <c r="E768" s="13">
        <f t="shared" si="70"/>
        <v>-1.830326261825585E-2</v>
      </c>
      <c r="F768" s="6">
        <f t="shared" si="71"/>
        <v>4.6071590512145971E-4</v>
      </c>
      <c r="G768" s="14">
        <f t="shared" si="68"/>
        <v>3.7944034698501348</v>
      </c>
      <c r="H768" s="17">
        <v>7.4000000000000003E-3</v>
      </c>
      <c r="I768" s="13">
        <f t="shared" si="69"/>
        <v>2.1464293725195333E-2</v>
      </c>
    </row>
    <row r="769" spans="1:9" hidden="1" outlineLevel="1" x14ac:dyDescent="0.3">
      <c r="A769" s="12" t="s">
        <v>776</v>
      </c>
      <c r="B769" s="13">
        <v>-3.8021678972179757E-2</v>
      </c>
      <c r="C769" s="13">
        <f t="shared" si="66"/>
        <v>-3.9793532541114333E-2</v>
      </c>
      <c r="D769" s="6">
        <f t="shared" si="67"/>
        <v>1.5835252321007255E-3</v>
      </c>
      <c r="E769" s="13">
        <f t="shared" si="70"/>
        <v>4.5826284193257166E-3</v>
      </c>
      <c r="F769" s="6">
        <f t="shared" si="71"/>
        <v>4.8137923765367975E-5</v>
      </c>
      <c r="G769" s="14">
        <f t="shared" si="68"/>
        <v>1.0749777427121434</v>
      </c>
      <c r="H769" s="17">
        <v>2.0400000000000001E-2</v>
      </c>
      <c r="I769" s="13">
        <f t="shared" si="69"/>
        <v>6.9381498805782494E-3</v>
      </c>
    </row>
    <row r="770" spans="1:9" hidden="1" outlineLevel="1" x14ac:dyDescent="0.3">
      <c r="A770" s="12" t="s">
        <v>777</v>
      </c>
      <c r="B770" s="13">
        <v>1.6288440672308963E-2</v>
      </c>
      <c r="C770" s="13">
        <f t="shared" si="66"/>
        <v>1.4516587103374388E-2</v>
      </c>
      <c r="D770" s="6">
        <f t="shared" si="67"/>
        <v>2.1073130112985561E-4</v>
      </c>
      <c r="E770" s="13">
        <f t="shared" si="70"/>
        <v>-3.9793532541114333E-2</v>
      </c>
      <c r="F770" s="6">
        <f t="shared" si="71"/>
        <v>8.2439906831715398E-4</v>
      </c>
      <c r="G770" s="14">
        <f t="shared" si="68"/>
        <v>2.8087172003804346</v>
      </c>
      <c r="H770" s="17">
        <v>1.54E-2</v>
      </c>
      <c r="I770" s="13">
        <f t="shared" si="69"/>
        <v>2.8712350449190918E-2</v>
      </c>
    </row>
    <row r="771" spans="1:9" hidden="1" outlineLevel="1" x14ac:dyDescent="0.3">
      <c r="A771" s="12" t="s">
        <v>778</v>
      </c>
      <c r="B771" s="13">
        <v>-2.4800815687175463E-2</v>
      </c>
      <c r="C771" s="13">
        <f t="shared" si="66"/>
        <v>-2.657266925611004E-2</v>
      </c>
      <c r="D771" s="6">
        <f t="shared" si="67"/>
        <v>7.0610675139461565E-4</v>
      </c>
      <c r="E771" s="13">
        <f t="shared" si="70"/>
        <v>1.4516587103374388E-2</v>
      </c>
      <c r="F771" s="6">
        <f t="shared" si="71"/>
        <v>2.0109570602563215E-4</v>
      </c>
      <c r="G771" s="14">
        <f t="shared" si="68"/>
        <v>1.9949593653816478</v>
      </c>
      <c r="H771" s="17">
        <v>1.78E-2</v>
      </c>
      <c r="I771" s="13">
        <f t="shared" si="69"/>
        <v>1.4180821768347283E-2</v>
      </c>
    </row>
    <row r="772" spans="1:9" hidden="1" outlineLevel="1" x14ac:dyDescent="0.3">
      <c r="A772" s="12" t="s">
        <v>779</v>
      </c>
      <c r="B772" s="13">
        <v>4.2086649652297555E-3</v>
      </c>
      <c r="C772" s="13">
        <f t="shared" si="66"/>
        <v>2.4368113962951795E-3</v>
      </c>
      <c r="D772" s="6">
        <f t="shared" si="67"/>
        <v>5.9380497811140621E-6</v>
      </c>
      <c r="E772" s="13">
        <f t="shared" si="70"/>
        <v>-2.657266925611004E-2</v>
      </c>
      <c r="F772" s="6">
        <f t="shared" si="71"/>
        <v>4.9452760029403283E-4</v>
      </c>
      <c r="G772" s="14">
        <f t="shared" si="68"/>
        <v>3.1331119570654118</v>
      </c>
      <c r="H772" s="17">
        <v>1.72E-2</v>
      </c>
      <c r="I772" s="13">
        <f t="shared" si="69"/>
        <v>2.2237976533264731E-2</v>
      </c>
    </row>
    <row r="773" spans="1:9" hidden="1" outlineLevel="1" x14ac:dyDescent="0.3">
      <c r="A773" s="12" t="s">
        <v>780</v>
      </c>
      <c r="B773" s="13">
        <v>1.8352838871026535E-2</v>
      </c>
      <c r="C773" s="13">
        <f t="shared" si="66"/>
        <v>1.6580985302091959E-2</v>
      </c>
      <c r="D773" s="6">
        <f t="shared" si="67"/>
        <v>2.7492907358818956E-4</v>
      </c>
      <c r="E773" s="13">
        <f t="shared" si="70"/>
        <v>2.4368113962951795E-3</v>
      </c>
      <c r="F773" s="6">
        <f t="shared" si="71"/>
        <v>2.0616977426260181E-4</v>
      </c>
      <c r="G773" s="14">
        <f t="shared" si="68"/>
        <v>2.6139792848283978</v>
      </c>
      <c r="H773" s="17">
        <v>1.3100000000000001E-2</v>
      </c>
      <c r="I773" s="13">
        <f t="shared" si="69"/>
        <v>1.4358613243019042E-2</v>
      </c>
    </row>
    <row r="774" spans="1:9" hidden="1" outlineLevel="1" x14ac:dyDescent="0.3">
      <c r="A774" s="12" t="s">
        <v>781</v>
      </c>
      <c r="B774" s="13">
        <v>3.7822923565503853E-2</v>
      </c>
      <c r="C774" s="13">
        <f t="shared" si="66"/>
        <v>3.6051069996569277E-2</v>
      </c>
      <c r="D774" s="6">
        <f t="shared" si="67"/>
        <v>1.2996796478975375E-3</v>
      </c>
      <c r="E774" s="13">
        <f t="shared" si="70"/>
        <v>1.6580985302091959E-2</v>
      </c>
      <c r="F774" s="6">
        <f t="shared" si="71"/>
        <v>1.6025515661494431E-4</v>
      </c>
      <c r="G774" s="14">
        <f t="shared" si="68"/>
        <v>1.839738075600821</v>
      </c>
      <c r="H774" s="17">
        <v>2.86E-2</v>
      </c>
      <c r="I774" s="13">
        <f t="shared" si="69"/>
        <v>1.2659192573578471E-2</v>
      </c>
    </row>
    <row r="775" spans="1:9" hidden="1" outlineLevel="1" x14ac:dyDescent="0.3">
      <c r="A775" s="12" t="s">
        <v>782</v>
      </c>
      <c r="B775" s="13">
        <v>2.5565970149779058E-2</v>
      </c>
      <c r="C775" s="13">
        <f t="shared" si="66"/>
        <v>2.3794116580844481E-2</v>
      </c>
      <c r="D775" s="6">
        <f t="shared" si="67"/>
        <v>5.6615998386281825E-4</v>
      </c>
      <c r="E775" s="13">
        <f t="shared" si="70"/>
        <v>3.6051069996569277E-2</v>
      </c>
      <c r="F775" s="6">
        <f t="shared" si="71"/>
        <v>6.7955908223060908E-4</v>
      </c>
      <c r="G775" s="14">
        <f t="shared" si="68"/>
        <v>2.2934203546030201</v>
      </c>
      <c r="H775" s="17">
        <v>2.0500000000000001E-2</v>
      </c>
      <c r="I775" s="13">
        <f t="shared" si="69"/>
        <v>2.6068354037618275E-2</v>
      </c>
    </row>
    <row r="776" spans="1:9" hidden="1" outlineLevel="1" x14ac:dyDescent="0.3">
      <c r="A776" s="12" t="s">
        <v>783</v>
      </c>
      <c r="B776" s="13">
        <v>3.6155479041933327E-4</v>
      </c>
      <c r="C776" s="13">
        <f t="shared" si="66"/>
        <v>-1.4102987785152424E-3</v>
      </c>
      <c r="D776" s="6">
        <f t="shared" si="67"/>
        <v>1.9889426446815848E-6</v>
      </c>
      <c r="E776" s="13">
        <f t="shared" si="70"/>
        <v>2.3794116580844481E-2</v>
      </c>
      <c r="F776" s="6">
        <f t="shared" si="71"/>
        <v>3.5868084812090993E-4</v>
      </c>
      <c r="G776" s="14">
        <f t="shared" si="68"/>
        <v>3.5128238950595838</v>
      </c>
      <c r="H776" s="17">
        <v>1.18E-2</v>
      </c>
      <c r="I776" s="13">
        <f t="shared" si="69"/>
        <v>1.8938871352879239E-2</v>
      </c>
    </row>
    <row r="777" spans="1:9" hidden="1" outlineLevel="1" x14ac:dyDescent="0.3">
      <c r="A777" s="12" t="s">
        <v>784</v>
      </c>
      <c r="B777" s="13">
        <v>-1.5371552878037454E-2</v>
      </c>
      <c r="C777" s="13">
        <f t="shared" si="66"/>
        <v>-1.7143406446972029E-2</v>
      </c>
      <c r="D777" s="6">
        <f t="shared" si="67"/>
        <v>2.938963846060821E-4</v>
      </c>
      <c r="E777" s="13">
        <f t="shared" si="70"/>
        <v>-1.4102987785152424E-3</v>
      </c>
      <c r="F777" s="6">
        <f t="shared" si="71"/>
        <v>1.0634051779073345E-4</v>
      </c>
      <c r="G777" s="14">
        <f t="shared" si="68"/>
        <v>2.6096993301547124</v>
      </c>
      <c r="H777" s="17">
        <v>2.1000000000000001E-2</v>
      </c>
      <c r="I777" s="13">
        <f t="shared" si="69"/>
        <v>1.0312153887075844E-2</v>
      </c>
    </row>
    <row r="778" spans="1:9" hidden="1" outlineLevel="1" x14ac:dyDescent="0.3">
      <c r="A778" s="12" t="s">
        <v>785</v>
      </c>
      <c r="B778" s="13">
        <v>-1.3746346275439624E-2</v>
      </c>
      <c r="C778" s="13">
        <f t="shared" si="66"/>
        <v>-1.5518199844374199E-2</v>
      </c>
      <c r="D778" s="6">
        <f t="shared" si="67"/>
        <v>2.4081452640993542E-4</v>
      </c>
      <c r="E778" s="13">
        <f t="shared" si="70"/>
        <v>-1.7143406446972029E-2</v>
      </c>
      <c r="F778" s="6">
        <f t="shared" si="71"/>
        <v>4.5835220301895487E-4</v>
      </c>
      <c r="G778" s="14">
        <f t="shared" si="68"/>
        <v>2.7435510301984642</v>
      </c>
      <c r="H778" s="17">
        <v>1.6199999999999999E-2</v>
      </c>
      <c r="I778" s="13">
        <f t="shared" si="69"/>
        <v>2.1409161660816026E-2</v>
      </c>
    </row>
    <row r="779" spans="1:9" hidden="1" outlineLevel="1" x14ac:dyDescent="0.3">
      <c r="A779" s="12" t="s">
        <v>786</v>
      </c>
      <c r="B779" s="13">
        <v>1.9929289444313023E-2</v>
      </c>
      <c r="C779" s="13">
        <f t="shared" si="66"/>
        <v>1.8157435875378446E-2</v>
      </c>
      <c r="D779" s="6">
        <f t="shared" si="67"/>
        <v>3.2969247756848023E-4</v>
      </c>
      <c r="E779" s="13">
        <f t="shared" si="70"/>
        <v>-1.5518199844374199E-2</v>
      </c>
      <c r="F779" s="6">
        <f t="shared" si="71"/>
        <v>3.0706017070418441E-4</v>
      </c>
      <c r="G779" s="14">
        <f t="shared" si="68"/>
        <v>2.2134026464875807</v>
      </c>
      <c r="H779" s="17">
        <v>1.09E-2</v>
      </c>
      <c r="I779" s="13">
        <f t="shared" si="69"/>
        <v>1.7523132445547068E-2</v>
      </c>
    </row>
    <row r="780" spans="1:9" hidden="1" outlineLevel="1" x14ac:dyDescent="0.3">
      <c r="A780" s="12" t="s">
        <v>787</v>
      </c>
      <c r="B780" s="13">
        <v>-6.5407055271243277E-3</v>
      </c>
      <c r="C780" s="13">
        <f t="shared" si="66"/>
        <v>-8.3125590960589028E-3</v>
      </c>
      <c r="D780" s="6">
        <f t="shared" si="67"/>
        <v>6.9098638725471597E-5</v>
      </c>
      <c r="E780" s="13">
        <f t="shared" si="70"/>
        <v>1.8157435875378446E-2</v>
      </c>
      <c r="F780" s="6">
        <f t="shared" si="71"/>
        <v>1.2472671003799129E-4</v>
      </c>
      <c r="G780" s="14">
        <f t="shared" si="68"/>
        <v>3.3579113136664089</v>
      </c>
      <c r="H780" s="17">
        <v>9.2999999999999992E-3</v>
      </c>
      <c r="I780" s="13">
        <f t="shared" si="69"/>
        <v>1.1168111301289547E-2</v>
      </c>
    </row>
    <row r="781" spans="1:9" hidden="1" outlineLevel="1" x14ac:dyDescent="0.3">
      <c r="A781" s="12" t="s">
        <v>788</v>
      </c>
      <c r="B781" s="13">
        <v>1.0170495095939348E-2</v>
      </c>
      <c r="C781" s="13">
        <f t="shared" si="66"/>
        <v>8.3986415270047732E-3</v>
      </c>
      <c r="D781" s="6">
        <f t="shared" si="67"/>
        <v>7.0537179499129067E-5</v>
      </c>
      <c r="E781" s="13">
        <f t="shared" si="70"/>
        <v>-8.3125590960589028E-3</v>
      </c>
      <c r="F781" s="6">
        <f t="shared" si="71"/>
        <v>1.0596651054261075E-4</v>
      </c>
      <c r="G781" s="14">
        <f t="shared" si="68"/>
        <v>3.3055529592811368</v>
      </c>
      <c r="H781" s="17">
        <v>1.0800000000000001E-2</v>
      </c>
      <c r="I781" s="13">
        <f t="shared" si="69"/>
        <v>1.0294003620681835E-2</v>
      </c>
    </row>
    <row r="782" spans="1:9" hidden="1" outlineLevel="1" x14ac:dyDescent="0.3">
      <c r="A782" s="12" t="s">
        <v>789</v>
      </c>
      <c r="B782" s="13">
        <v>7.9854188551072621E-3</v>
      </c>
      <c r="C782" s="13">
        <f t="shared" si="66"/>
        <v>6.2135652861726861E-3</v>
      </c>
      <c r="D782" s="6">
        <f t="shared" si="67"/>
        <v>3.8608393565530257E-5</v>
      </c>
      <c r="E782" s="13">
        <f t="shared" si="70"/>
        <v>8.3986415270047732E-3</v>
      </c>
      <c r="F782" s="6">
        <f t="shared" si="71"/>
        <v>1.004546259994485E-4</v>
      </c>
      <c r="G782" s="14">
        <f t="shared" si="68"/>
        <v>3.6602782268308833</v>
      </c>
      <c r="H782" s="17">
        <v>6.1000000000000004E-3</v>
      </c>
      <c r="I782" s="13">
        <f t="shared" si="69"/>
        <v>1.002270552293384E-2</v>
      </c>
    </row>
    <row r="783" spans="1:9" hidden="1" outlineLevel="1" x14ac:dyDescent="0.3">
      <c r="A783" s="12" t="s">
        <v>790</v>
      </c>
      <c r="B783" s="13">
        <v>-2.0811417436195651E-3</v>
      </c>
      <c r="C783" s="13">
        <f t="shared" si="66"/>
        <v>-3.8529953125541411E-3</v>
      </c>
      <c r="D783" s="6">
        <f t="shared" si="67"/>
        <v>1.4845572878564183E-5</v>
      </c>
      <c r="E783" s="13">
        <f t="shared" si="70"/>
        <v>6.2135652861726861E-3</v>
      </c>
      <c r="F783" s="6">
        <f t="shared" si="71"/>
        <v>3.6817025578108841E-5</v>
      </c>
      <c r="G783" s="14">
        <f t="shared" si="68"/>
        <v>4.0465795367635229</v>
      </c>
      <c r="H783" s="17">
        <v>5.4000000000000003E-3</v>
      </c>
      <c r="I783" s="13">
        <f t="shared" si="69"/>
        <v>6.0677034846891489E-3</v>
      </c>
    </row>
    <row r="784" spans="1:9" hidden="1" outlineLevel="1" x14ac:dyDescent="0.3">
      <c r="A784" s="12" t="s">
        <v>791</v>
      </c>
      <c r="B784" s="13">
        <v>-8.2478208944975866E-3</v>
      </c>
      <c r="C784" s="13">
        <f t="shared" si="66"/>
        <v>-1.0019674463432162E-2</v>
      </c>
      <c r="D784" s="6">
        <f t="shared" si="67"/>
        <v>1.0039387635315458E-4</v>
      </c>
      <c r="E784" s="13">
        <f t="shared" si="70"/>
        <v>-3.8529953125541411E-3</v>
      </c>
      <c r="F784" s="6">
        <f t="shared" si="71"/>
        <v>3.4975074660182364E-5</v>
      </c>
      <c r="G784" s="14">
        <f t="shared" si="68"/>
        <v>3.0322030228564416</v>
      </c>
      <c r="H784" s="17">
        <v>7.1000000000000004E-3</v>
      </c>
      <c r="I784" s="13">
        <f t="shared" si="69"/>
        <v>5.9139728322154441E-3</v>
      </c>
    </row>
    <row r="785" spans="1:9" hidden="1" outlineLevel="1" x14ac:dyDescent="0.3">
      <c r="A785" s="12" t="s">
        <v>792</v>
      </c>
      <c r="B785" s="13">
        <v>8.6990046292903071E-3</v>
      </c>
      <c r="C785" s="13">
        <f t="shared" si="66"/>
        <v>6.9271510603557311E-3</v>
      </c>
      <c r="D785" s="6">
        <f t="shared" si="67"/>
        <v>4.7985421812987529E-5</v>
      </c>
      <c r="E785" s="13">
        <f t="shared" si="70"/>
        <v>-1.0019674463432162E-2</v>
      </c>
      <c r="F785" s="6">
        <f t="shared" si="71"/>
        <v>8.6102627369227013E-5</v>
      </c>
      <c r="G785" s="14">
        <f t="shared" si="68"/>
        <v>3.547692957580471</v>
      </c>
      <c r="H785" s="17">
        <v>6.4999999999999997E-3</v>
      </c>
      <c r="I785" s="13">
        <f t="shared" si="69"/>
        <v>9.2791501426168887E-3</v>
      </c>
    </row>
    <row r="786" spans="1:9" hidden="1" outlineLevel="1" x14ac:dyDescent="0.3">
      <c r="A786" s="12" t="s">
        <v>793</v>
      </c>
      <c r="B786" s="13">
        <v>-4.1869311929669199E-3</v>
      </c>
      <c r="C786" s="13">
        <f t="shared" si="66"/>
        <v>-5.9587847619014958E-3</v>
      </c>
      <c r="D786" s="6">
        <f t="shared" si="67"/>
        <v>3.5507115838669465E-5</v>
      </c>
      <c r="E786" s="13">
        <f t="shared" si="70"/>
        <v>6.9271510603557311E-3</v>
      </c>
      <c r="F786" s="6">
        <f t="shared" si="71"/>
        <v>4.185215440110577E-5</v>
      </c>
      <c r="G786" s="14">
        <f t="shared" si="68"/>
        <v>3.6588646867164631</v>
      </c>
      <c r="H786" s="17">
        <v>4.8999999999999998E-3</v>
      </c>
      <c r="I786" s="13">
        <f t="shared" si="69"/>
        <v>6.4693241069763829E-3</v>
      </c>
    </row>
    <row r="787" spans="1:9" hidden="1" outlineLevel="1" x14ac:dyDescent="0.3">
      <c r="A787" s="12" t="s">
        <v>794</v>
      </c>
      <c r="B787" s="13">
        <v>2.1621538951208316E-3</v>
      </c>
      <c r="C787" s="13">
        <f t="shared" ref="C787:C850" si="72">B787-B$8</f>
        <v>3.9030032618625585E-4</v>
      </c>
      <c r="D787" s="6">
        <f t="shared" ref="D787:D850" si="73">C787^2</f>
        <v>1.523343446210977E-7</v>
      </c>
      <c r="E787" s="13">
        <f t="shared" si="70"/>
        <v>-5.9587847619014958E-3</v>
      </c>
      <c r="F787" s="6">
        <f t="shared" si="71"/>
        <v>3.8805972286779177E-5</v>
      </c>
      <c r="G787" s="14">
        <f t="shared" ref="G787:G850" si="74">IFERROR(LN(_xlfn.GAMMA((B$14+1)/2)/(H787*SQRT(B$14*PI())*_xlfn.GAMMA(B$14/2))*(1 + D787/(H787^2*B$14))^(-(B$14+1)/2)),-10000)</f>
        <v>3.66496433065441</v>
      </c>
      <c r="H787" s="17">
        <v>1.0200000000000001E-2</v>
      </c>
      <c r="I787" s="13">
        <f t="shared" ref="I787:I850" si="75">SQRT(F787)</f>
        <v>6.2294439789421958E-3</v>
      </c>
    </row>
    <row r="788" spans="1:9" hidden="1" outlineLevel="1" x14ac:dyDescent="0.3">
      <c r="A788" s="12" t="s">
        <v>795</v>
      </c>
      <c r="B788" s="13">
        <v>1.3058450206411895E-2</v>
      </c>
      <c r="C788" s="13">
        <f t="shared" si="72"/>
        <v>1.128659663747732E-2</v>
      </c>
      <c r="D788" s="6">
        <f t="shared" si="73"/>
        <v>1.2738726365711436E-4</v>
      </c>
      <c r="E788" s="13">
        <f t="shared" ref="E788:E851" si="76">C787</f>
        <v>3.9030032618625585E-4</v>
      </c>
      <c r="F788" s="6">
        <f t="shared" ref="F788:F851" si="77">EXP(B$9 + B$10*ABS(E788/SQRT(H787^2)) + B$11*E788/SQRT(H787^2) + B$12*LN(H787^2))</f>
        <v>7.6546997295147556E-5</v>
      </c>
      <c r="G788" s="14">
        <f t="shared" si="74"/>
        <v>3.0630696356649589</v>
      </c>
      <c r="H788" s="17">
        <v>1.0999999999999999E-2</v>
      </c>
      <c r="I788" s="13">
        <f t="shared" si="75"/>
        <v>8.7491140863031128E-3</v>
      </c>
    </row>
    <row r="789" spans="1:9" hidden="1" outlineLevel="1" x14ac:dyDescent="0.3">
      <c r="A789" s="12" t="s">
        <v>796</v>
      </c>
      <c r="B789" s="13">
        <v>4.7747425178909023E-3</v>
      </c>
      <c r="C789" s="13">
        <f t="shared" si="72"/>
        <v>3.0028889489563263E-3</v>
      </c>
      <c r="D789" s="6">
        <f t="shared" si="73"/>
        <v>9.0173420397640303E-6</v>
      </c>
      <c r="E789" s="13">
        <f t="shared" si="76"/>
        <v>1.128659663747732E-2</v>
      </c>
      <c r="F789" s="6">
        <f t="shared" si="77"/>
        <v>1.0988550265844197E-4</v>
      </c>
      <c r="G789" s="14">
        <f t="shared" si="74"/>
        <v>4.1978698273013944</v>
      </c>
      <c r="H789" s="17">
        <v>5.0000000000000001E-3</v>
      </c>
      <c r="I789" s="13">
        <f t="shared" si="75"/>
        <v>1.0482628613970923E-2</v>
      </c>
    </row>
    <row r="790" spans="1:9" hidden="1" outlineLevel="1" x14ac:dyDescent="0.3">
      <c r="A790" s="12" t="s">
        <v>797</v>
      </c>
      <c r="B790" s="13">
        <v>9.1728094528392007E-3</v>
      </c>
      <c r="C790" s="13">
        <f t="shared" si="72"/>
        <v>7.4009558839046247E-3</v>
      </c>
      <c r="D790" s="6">
        <f t="shared" si="73"/>
        <v>5.4774147995502485E-5</v>
      </c>
      <c r="E790" s="13">
        <f t="shared" si="76"/>
        <v>3.0028889489563263E-3</v>
      </c>
      <c r="F790" s="6">
        <f t="shared" si="77"/>
        <v>2.3194293846033896E-5</v>
      </c>
      <c r="G790" s="14">
        <f t="shared" si="74"/>
        <v>3.4751913173988975</v>
      </c>
      <c r="H790" s="17">
        <v>6.7000000000000002E-3</v>
      </c>
      <c r="I790" s="13">
        <f t="shared" si="75"/>
        <v>4.8160454572225434E-3</v>
      </c>
    </row>
    <row r="791" spans="1:9" hidden="1" outlineLevel="1" x14ac:dyDescent="0.3">
      <c r="A791" s="12" t="s">
        <v>798</v>
      </c>
      <c r="B791" s="13">
        <v>-5.8267729153918741E-4</v>
      </c>
      <c r="C791" s="13">
        <f t="shared" si="72"/>
        <v>-2.3545308604737631E-3</v>
      </c>
      <c r="D791" s="6">
        <f t="shared" si="73"/>
        <v>5.5438155729233188E-6</v>
      </c>
      <c r="E791" s="13">
        <f t="shared" si="76"/>
        <v>7.4009558839046247E-3</v>
      </c>
      <c r="F791" s="6">
        <f t="shared" si="77"/>
        <v>4.465622731012864E-5</v>
      </c>
      <c r="G791" s="14">
        <f t="shared" si="74"/>
        <v>3.3142324541533719</v>
      </c>
      <c r="H791" s="17">
        <v>1.43E-2</v>
      </c>
      <c r="I791" s="13">
        <f t="shared" si="75"/>
        <v>6.6825315046117545E-3</v>
      </c>
    </row>
    <row r="792" spans="1:9" hidden="1" outlineLevel="1" x14ac:dyDescent="0.3">
      <c r="A792" s="12" t="s">
        <v>799</v>
      </c>
      <c r="B792" s="13">
        <v>1.2737074961889323E-2</v>
      </c>
      <c r="C792" s="13">
        <f t="shared" si="72"/>
        <v>1.0965221392954748E-2</v>
      </c>
      <c r="D792" s="6">
        <f t="shared" si="73"/>
        <v>1.2023608019651245E-4</v>
      </c>
      <c r="E792" s="13">
        <f t="shared" si="76"/>
        <v>-2.3545308604737631E-3</v>
      </c>
      <c r="F792" s="6">
        <f t="shared" si="77"/>
        <v>1.5570676163097601E-4</v>
      </c>
      <c r="G792" s="14">
        <f t="shared" si="74"/>
        <v>3.0863022789215826</v>
      </c>
      <c r="H792" s="17">
        <v>1.1900000000000001E-2</v>
      </c>
      <c r="I792" s="13">
        <f t="shared" si="75"/>
        <v>1.247825154542799E-2</v>
      </c>
    </row>
    <row r="793" spans="1:9" hidden="1" outlineLevel="1" x14ac:dyDescent="0.3">
      <c r="A793" s="12" t="s">
        <v>800</v>
      </c>
      <c r="B793" s="13">
        <v>-4.646930518911162E-4</v>
      </c>
      <c r="C793" s="13">
        <f t="shared" si="72"/>
        <v>-2.2365466208256919E-3</v>
      </c>
      <c r="D793" s="6">
        <f t="shared" si="73"/>
        <v>5.0021407871268209E-6</v>
      </c>
      <c r="E793" s="13">
        <f t="shared" si="76"/>
        <v>1.0965221392954748E-2</v>
      </c>
      <c r="F793" s="6">
        <f t="shared" si="77"/>
        <v>1.2416206863045804E-4</v>
      </c>
      <c r="G793" s="14">
        <f t="shared" si="74"/>
        <v>3.6991076981319169</v>
      </c>
      <c r="H793" s="17">
        <v>9.5999999999999992E-3</v>
      </c>
      <c r="I793" s="13">
        <f t="shared" si="75"/>
        <v>1.1142803445742819E-2</v>
      </c>
    </row>
    <row r="794" spans="1:9" hidden="1" outlineLevel="1" x14ac:dyDescent="0.3">
      <c r="A794" s="12" t="s">
        <v>801</v>
      </c>
      <c r="B794" s="13">
        <v>2.2494049292066201E-3</v>
      </c>
      <c r="C794" s="13">
        <f t="shared" si="72"/>
        <v>4.7755136027204429E-4</v>
      </c>
      <c r="D794" s="6">
        <f t="shared" si="73"/>
        <v>2.2805530169767983E-7</v>
      </c>
      <c r="E794" s="13">
        <f t="shared" si="76"/>
        <v>-2.2365466208256919E-3</v>
      </c>
      <c r="F794" s="6">
        <f t="shared" si="77"/>
        <v>7.7373548128978708E-5</v>
      </c>
      <c r="G794" s="14">
        <f t="shared" si="74"/>
        <v>4.3163082822493859</v>
      </c>
      <c r="H794" s="17">
        <v>5.3E-3</v>
      </c>
      <c r="I794" s="13">
        <f t="shared" si="75"/>
        <v>8.7962235151784716E-3</v>
      </c>
    </row>
    <row r="795" spans="1:9" hidden="1" outlineLevel="1" x14ac:dyDescent="0.3">
      <c r="A795" s="12" t="s">
        <v>802</v>
      </c>
      <c r="B795" s="13">
        <v>7.0084875469127702E-3</v>
      </c>
      <c r="C795" s="13">
        <f t="shared" si="72"/>
        <v>5.2366339779781942E-3</v>
      </c>
      <c r="D795" s="6">
        <f t="shared" si="73"/>
        <v>2.7422335419315725E-5</v>
      </c>
      <c r="E795" s="13">
        <f t="shared" si="76"/>
        <v>4.7755136027204429E-4</v>
      </c>
      <c r="F795" s="6">
        <f t="shared" si="77"/>
        <v>2.3039933739372779E-5</v>
      </c>
      <c r="G795" s="14">
        <f t="shared" si="74"/>
        <v>3.7873662889178177</v>
      </c>
      <c r="H795" s="17">
        <v>4.3E-3</v>
      </c>
      <c r="I795" s="13">
        <f t="shared" si="75"/>
        <v>4.7999930978463688E-3</v>
      </c>
    </row>
    <row r="796" spans="1:9" hidden="1" outlineLevel="1" x14ac:dyDescent="0.3">
      <c r="A796" s="12" t="s">
        <v>803</v>
      </c>
      <c r="B796" s="13">
        <v>4.4604299505613806E-3</v>
      </c>
      <c r="C796" s="13">
        <f t="shared" si="72"/>
        <v>2.6885763816268046E-3</v>
      </c>
      <c r="D796" s="6">
        <f t="shared" si="73"/>
        <v>7.2284429598414813E-6</v>
      </c>
      <c r="E796" s="13">
        <f t="shared" si="76"/>
        <v>5.2366339779781942E-3</v>
      </c>
      <c r="F796" s="6">
        <f t="shared" si="77"/>
        <v>2.0149124561161973E-5</v>
      </c>
      <c r="G796" s="14">
        <f t="shared" si="74"/>
        <v>4.4713174365307422</v>
      </c>
      <c r="H796" s="17">
        <v>3.2000000000000002E-3</v>
      </c>
      <c r="I796" s="13">
        <f t="shared" si="75"/>
        <v>4.4887776243830542E-3</v>
      </c>
    </row>
    <row r="797" spans="1:9" hidden="1" outlineLevel="1" x14ac:dyDescent="0.3">
      <c r="A797" s="12" t="s">
        <v>804</v>
      </c>
      <c r="B797" s="13">
        <v>5.0050457591228415E-3</v>
      </c>
      <c r="C797" s="13">
        <f t="shared" si="72"/>
        <v>3.2331921901882655E-3</v>
      </c>
      <c r="D797" s="6">
        <f t="shared" si="73"/>
        <v>1.0453531738694393E-5</v>
      </c>
      <c r="E797" s="13">
        <f t="shared" si="76"/>
        <v>2.6885763816268046E-3</v>
      </c>
      <c r="F797" s="6">
        <f t="shared" si="77"/>
        <v>1.0710980834282941E-5</v>
      </c>
      <c r="G797" s="14">
        <f t="shared" si="74"/>
        <v>3.9352291017593823</v>
      </c>
      <c r="H797" s="17">
        <v>7.0000000000000001E-3</v>
      </c>
      <c r="I797" s="13">
        <f t="shared" si="75"/>
        <v>3.272763485845401E-3</v>
      </c>
    </row>
    <row r="798" spans="1:9" hidden="1" outlineLevel="1" x14ac:dyDescent="0.3">
      <c r="A798" s="12" t="s">
        <v>805</v>
      </c>
      <c r="B798" s="13">
        <v>-1.9567492096926643E-2</v>
      </c>
      <c r="C798" s="13">
        <f t="shared" si="72"/>
        <v>-2.1339345665861219E-2</v>
      </c>
      <c r="D798" s="6">
        <f t="shared" si="73"/>
        <v>4.5536767344711001E-4</v>
      </c>
      <c r="E798" s="13">
        <f t="shared" si="76"/>
        <v>3.2331921901882655E-3</v>
      </c>
      <c r="F798" s="6">
        <f t="shared" si="77"/>
        <v>4.1923300960675399E-5</v>
      </c>
      <c r="G798" s="14">
        <f t="shared" si="74"/>
        <v>2.0505375223182312</v>
      </c>
      <c r="H798" s="17">
        <v>1.2800000000000001E-2</v>
      </c>
      <c r="I798" s="13">
        <f t="shared" si="75"/>
        <v>6.4748205350168122E-3</v>
      </c>
    </row>
    <row r="799" spans="1:9" hidden="1" outlineLevel="1" x14ac:dyDescent="0.3">
      <c r="A799" s="12" t="s">
        <v>806</v>
      </c>
      <c r="B799" s="13">
        <v>5.4039855476176917E-3</v>
      </c>
      <c r="C799" s="13">
        <f t="shared" si="72"/>
        <v>3.6321319786831157E-3</v>
      </c>
      <c r="D799" s="6">
        <f t="shared" si="73"/>
        <v>1.3192382710572526E-5</v>
      </c>
      <c r="E799" s="13">
        <f t="shared" si="76"/>
        <v>-2.1339345665861219E-2</v>
      </c>
      <c r="F799" s="6">
        <f t="shared" si="77"/>
        <v>2.9631518008137929E-4</v>
      </c>
      <c r="G799" s="14">
        <f t="shared" si="74"/>
        <v>3.4648381577064731</v>
      </c>
      <c r="H799" s="17">
        <v>1.1900000000000001E-2</v>
      </c>
      <c r="I799" s="13">
        <f t="shared" si="75"/>
        <v>1.721380783212649E-2</v>
      </c>
    </row>
    <row r="800" spans="1:9" hidden="1" outlineLevel="1" x14ac:dyDescent="0.3">
      <c r="A800" s="12" t="s">
        <v>807</v>
      </c>
      <c r="B800" s="13">
        <v>-2.2547105059935813E-3</v>
      </c>
      <c r="C800" s="13">
        <f t="shared" si="72"/>
        <v>-4.0265640749281573E-3</v>
      </c>
      <c r="D800" s="6">
        <f t="shared" si="73"/>
        <v>1.6213218249502047E-5</v>
      </c>
      <c r="E800" s="13">
        <f t="shared" si="76"/>
        <v>3.6321319786831157E-3</v>
      </c>
      <c r="F800" s="6">
        <f t="shared" si="77"/>
        <v>1.0812348945227185E-4</v>
      </c>
      <c r="G800" s="14">
        <f t="shared" si="74"/>
        <v>3.6042174876741693</v>
      </c>
      <c r="H800" s="17">
        <v>0.01</v>
      </c>
      <c r="I800" s="13">
        <f t="shared" si="75"/>
        <v>1.039824453704912E-2</v>
      </c>
    </row>
    <row r="801" spans="1:9" hidden="1" outlineLevel="1" x14ac:dyDescent="0.3">
      <c r="A801" s="12" t="s">
        <v>808</v>
      </c>
      <c r="B801" s="13">
        <v>5.0101019823726826E-3</v>
      </c>
      <c r="C801" s="13">
        <f t="shared" si="72"/>
        <v>3.2382484134381067E-3</v>
      </c>
      <c r="D801" s="6">
        <f t="shared" si="73"/>
        <v>1.0486252787134415E-5</v>
      </c>
      <c r="E801" s="13">
        <f t="shared" si="76"/>
        <v>-4.0265640749281573E-3</v>
      </c>
      <c r="F801" s="6">
        <f t="shared" si="77"/>
        <v>9.1842919344794404E-5</v>
      </c>
      <c r="G801" s="14">
        <f t="shared" si="74"/>
        <v>3.6972843374090951</v>
      </c>
      <c r="H801" s="17">
        <v>9.2999999999999992E-3</v>
      </c>
      <c r="I801" s="13">
        <f t="shared" si="75"/>
        <v>9.5834711532301487E-3</v>
      </c>
    </row>
    <row r="802" spans="1:9" hidden="1" outlineLevel="1" x14ac:dyDescent="0.3">
      <c r="A802" s="12" t="s">
        <v>809</v>
      </c>
      <c r="B802" s="13">
        <v>1.238437084843594E-2</v>
      </c>
      <c r="C802" s="13">
        <f t="shared" si="72"/>
        <v>1.0612517279501365E-2</v>
      </c>
      <c r="D802" s="6">
        <f t="shared" si="73"/>
        <v>1.1262552300771504E-4</v>
      </c>
      <c r="E802" s="13">
        <f t="shared" si="76"/>
        <v>3.2382484134381067E-3</v>
      </c>
      <c r="F802" s="6">
        <f t="shared" si="77"/>
        <v>6.915963193312629E-5</v>
      </c>
      <c r="G802" s="14">
        <f t="shared" si="74"/>
        <v>3.1225284676895404</v>
      </c>
      <c r="H802" s="17">
        <v>1.12E-2</v>
      </c>
      <c r="I802" s="13">
        <f t="shared" si="75"/>
        <v>8.3162270251073769E-3</v>
      </c>
    </row>
    <row r="803" spans="1:9" hidden="1" outlineLevel="1" x14ac:dyDescent="0.3">
      <c r="A803" s="12" t="s">
        <v>810</v>
      </c>
      <c r="B803" s="13">
        <v>4.9997629222621048E-3</v>
      </c>
      <c r="C803" s="13">
        <f t="shared" si="72"/>
        <v>3.2279093533275289E-3</v>
      </c>
      <c r="D803" s="6">
        <f t="shared" si="73"/>
        <v>1.0419398793299346E-5</v>
      </c>
      <c r="E803" s="13">
        <f t="shared" si="76"/>
        <v>1.0612517279501365E-2</v>
      </c>
      <c r="F803" s="6">
        <f t="shared" si="77"/>
        <v>1.1162929455375129E-4</v>
      </c>
      <c r="G803" s="14">
        <f t="shared" si="74"/>
        <v>4.0394377942077879</v>
      </c>
      <c r="H803" s="17">
        <v>6.1000000000000004E-3</v>
      </c>
      <c r="I803" s="13">
        <f t="shared" si="75"/>
        <v>1.0565476541725474E-2</v>
      </c>
    </row>
    <row r="804" spans="1:9" hidden="1" outlineLevel="1" x14ac:dyDescent="0.3">
      <c r="A804" s="12" t="s">
        <v>811</v>
      </c>
      <c r="B804" s="13">
        <v>8.3830291888233877E-3</v>
      </c>
      <c r="C804" s="13">
        <f t="shared" si="72"/>
        <v>6.6111756198888117E-3</v>
      </c>
      <c r="D804" s="6">
        <f t="shared" si="73"/>
        <v>4.3707643077012214E-5</v>
      </c>
      <c r="E804" s="13">
        <f t="shared" si="76"/>
        <v>3.2279093533275289E-3</v>
      </c>
      <c r="F804" s="6">
        <f t="shared" si="77"/>
        <v>3.2986602956670343E-5</v>
      </c>
      <c r="G804" s="14">
        <f t="shared" si="74"/>
        <v>3.597818855353744</v>
      </c>
      <c r="H804" s="17">
        <v>6.7999999999999996E-3</v>
      </c>
      <c r="I804" s="13">
        <f t="shared" si="75"/>
        <v>5.7433964652172801E-3</v>
      </c>
    </row>
    <row r="805" spans="1:9" hidden="1" outlineLevel="1" x14ac:dyDescent="0.3">
      <c r="A805" s="12" t="s">
        <v>812</v>
      </c>
      <c r="B805" s="13">
        <v>-7.1393896307655991E-4</v>
      </c>
      <c r="C805" s="13">
        <f t="shared" si="72"/>
        <v>-2.4857925320111358E-3</v>
      </c>
      <c r="D805" s="6">
        <f t="shared" si="73"/>
        <v>6.1791645122023334E-6</v>
      </c>
      <c r="E805" s="13">
        <f t="shared" si="76"/>
        <v>6.6111756198888117E-3</v>
      </c>
      <c r="F805" s="6">
        <f t="shared" si="77"/>
        <v>4.4554481256678877E-5</v>
      </c>
      <c r="G805" s="14">
        <f t="shared" si="74"/>
        <v>3.68303115677397</v>
      </c>
      <c r="H805" s="17">
        <v>9.7000000000000003E-3</v>
      </c>
      <c r="I805" s="13">
        <f t="shared" si="75"/>
        <v>6.674914325793169E-3</v>
      </c>
    </row>
    <row r="806" spans="1:9" hidden="1" outlineLevel="1" x14ac:dyDescent="0.3">
      <c r="A806" s="12" t="s">
        <v>813</v>
      </c>
      <c r="B806" s="13">
        <v>-1.029093954848184E-3</v>
      </c>
      <c r="C806" s="13">
        <f t="shared" si="72"/>
        <v>-2.80094752378276E-3</v>
      </c>
      <c r="D806" s="6">
        <f t="shared" si="73"/>
        <v>7.8453070309847753E-6</v>
      </c>
      <c r="E806" s="13">
        <f t="shared" si="76"/>
        <v>-2.4857925320111358E-3</v>
      </c>
      <c r="F806" s="6">
        <f t="shared" si="77"/>
        <v>7.9917220635090128E-5</v>
      </c>
      <c r="G806" s="14">
        <f t="shared" si="74"/>
        <v>3.1761784343677775</v>
      </c>
      <c r="H806" s="17">
        <v>1.6400000000000001E-2</v>
      </c>
      <c r="I806" s="13">
        <f t="shared" si="75"/>
        <v>8.9396432051335323E-3</v>
      </c>
    </row>
    <row r="807" spans="1:9" hidden="1" outlineLevel="1" x14ac:dyDescent="0.3">
      <c r="A807" s="12" t="s">
        <v>814</v>
      </c>
      <c r="B807" s="13">
        <v>5.1192967971725577E-3</v>
      </c>
      <c r="C807" s="13">
        <f t="shared" si="72"/>
        <v>3.3474432282379818E-3</v>
      </c>
      <c r="D807" s="6">
        <f t="shared" si="73"/>
        <v>1.120537616627632E-5</v>
      </c>
      <c r="E807" s="13">
        <f t="shared" si="76"/>
        <v>-2.80094752378276E-3</v>
      </c>
      <c r="F807" s="6">
        <f t="shared" si="77"/>
        <v>2.0137568563447612E-4</v>
      </c>
      <c r="G807" s="14">
        <f t="shared" si="74"/>
        <v>3.7603666037271068</v>
      </c>
      <c r="H807" s="17">
        <v>8.6E-3</v>
      </c>
      <c r="I807" s="13">
        <f t="shared" si="75"/>
        <v>1.4190690104236514E-2</v>
      </c>
    </row>
    <row r="808" spans="1:9" hidden="1" outlineLevel="1" x14ac:dyDescent="0.3">
      <c r="A808" s="12" t="s">
        <v>815</v>
      </c>
      <c r="B808" s="13">
        <v>-2.878140837258483E-3</v>
      </c>
      <c r="C808" s="13">
        <f t="shared" si="72"/>
        <v>-4.6499944061930585E-3</v>
      </c>
      <c r="D808" s="6">
        <f t="shared" si="73"/>
        <v>2.1622447977626735E-5</v>
      </c>
      <c r="E808" s="13">
        <f t="shared" si="76"/>
        <v>3.3474432282379818E-3</v>
      </c>
      <c r="F808" s="6">
        <f t="shared" si="77"/>
        <v>6.0384013576935844E-5</v>
      </c>
      <c r="G808" s="14">
        <f t="shared" si="74"/>
        <v>3.9157122206922597</v>
      </c>
      <c r="H808" s="17">
        <v>3.8999999999999998E-3</v>
      </c>
      <c r="I808" s="13">
        <f t="shared" si="75"/>
        <v>7.7707151264819795E-3</v>
      </c>
    </row>
    <row r="809" spans="1:9" hidden="1" outlineLevel="1" x14ac:dyDescent="0.3">
      <c r="A809" s="12" t="s">
        <v>816</v>
      </c>
      <c r="B809" s="13">
        <v>2.6290451742562752E-3</v>
      </c>
      <c r="C809" s="13">
        <f t="shared" si="72"/>
        <v>8.5719160532169944E-4</v>
      </c>
      <c r="D809" s="6">
        <f t="shared" si="73"/>
        <v>7.3477744823399208E-7</v>
      </c>
      <c r="E809" s="13">
        <f t="shared" si="76"/>
        <v>-4.6499944061930585E-3</v>
      </c>
      <c r="F809" s="6">
        <f t="shared" si="77"/>
        <v>2.5089934661407898E-5</v>
      </c>
      <c r="G809" s="14">
        <f t="shared" si="74"/>
        <v>4.6528408786865745</v>
      </c>
      <c r="H809" s="17">
        <v>3.7000000000000002E-3</v>
      </c>
      <c r="I809" s="13">
        <f t="shared" si="75"/>
        <v>5.0089853924131077E-3</v>
      </c>
    </row>
    <row r="810" spans="1:9" hidden="1" outlineLevel="1" x14ac:dyDescent="0.3">
      <c r="A810" s="12" t="s">
        <v>817</v>
      </c>
      <c r="B810" s="13">
        <v>7.3677152008148174E-3</v>
      </c>
      <c r="C810" s="13">
        <f t="shared" si="72"/>
        <v>5.5958616318802414E-3</v>
      </c>
      <c r="D810" s="6">
        <f t="shared" si="73"/>
        <v>3.1313667403149398E-5</v>
      </c>
      <c r="E810" s="13">
        <f t="shared" si="76"/>
        <v>8.5719160532169944E-4</v>
      </c>
      <c r="F810" s="6">
        <f t="shared" si="77"/>
        <v>1.2225580102952615E-5</v>
      </c>
      <c r="G810" s="14">
        <f t="shared" si="74"/>
        <v>3.5011626620557501</v>
      </c>
      <c r="H810" s="17">
        <v>1.04E-2</v>
      </c>
      <c r="I810" s="13">
        <f t="shared" si="75"/>
        <v>3.4965097029684639E-3</v>
      </c>
    </row>
    <row r="811" spans="1:9" hidden="1" outlineLevel="1" x14ac:dyDescent="0.3">
      <c r="A811" s="12" t="s">
        <v>818</v>
      </c>
      <c r="B811" s="13">
        <v>-3.8214172992887961E-3</v>
      </c>
      <c r="C811" s="13">
        <f t="shared" si="72"/>
        <v>-5.5932708682233717E-3</v>
      </c>
      <c r="D811" s="6">
        <f t="shared" si="73"/>
        <v>3.1284679005316228E-5</v>
      </c>
      <c r="E811" s="13">
        <f t="shared" si="76"/>
        <v>5.5958616318802414E-3</v>
      </c>
      <c r="F811" s="6">
        <f t="shared" si="77"/>
        <v>8.8769562982594154E-5</v>
      </c>
      <c r="G811" s="14">
        <f t="shared" si="74"/>
        <v>3.6636939387011642</v>
      </c>
      <c r="H811" s="17">
        <v>8.0000000000000002E-3</v>
      </c>
      <c r="I811" s="13">
        <f t="shared" si="75"/>
        <v>9.4217600788066222E-3</v>
      </c>
    </row>
    <row r="812" spans="1:9" hidden="1" outlineLevel="1" x14ac:dyDescent="0.3">
      <c r="A812" s="12" t="s">
        <v>819</v>
      </c>
      <c r="B812" s="13">
        <v>1.5380897907946345E-3</v>
      </c>
      <c r="C812" s="13">
        <f t="shared" si="72"/>
        <v>-2.3376377813994127E-4</v>
      </c>
      <c r="D812" s="6">
        <f t="shared" si="73"/>
        <v>5.464550397025968E-8</v>
      </c>
      <c r="E812" s="13">
        <f t="shared" si="76"/>
        <v>-5.5932708682233717E-3</v>
      </c>
      <c r="F812" s="6">
        <f t="shared" si="77"/>
        <v>7.1833116577434543E-5</v>
      </c>
      <c r="G812" s="14">
        <f t="shared" si="74"/>
        <v>4.3194039376187936</v>
      </c>
      <c r="H812" s="17">
        <v>5.3E-3</v>
      </c>
      <c r="I812" s="13">
        <f t="shared" si="75"/>
        <v>8.475441969445283E-3</v>
      </c>
    </row>
    <row r="813" spans="1:9" hidden="1" outlineLevel="1" x14ac:dyDescent="0.3">
      <c r="A813" s="12" t="s">
        <v>820</v>
      </c>
      <c r="B813" s="13">
        <v>1.4193496668906084E-3</v>
      </c>
      <c r="C813" s="13">
        <f t="shared" si="72"/>
        <v>-3.525039020439674E-4</v>
      </c>
      <c r="D813" s="6">
        <f t="shared" si="73"/>
        <v>1.2425900095622296E-7</v>
      </c>
      <c r="E813" s="13">
        <f t="shared" si="76"/>
        <v>-2.3376377813994127E-4</v>
      </c>
      <c r="F813" s="6">
        <f t="shared" si="77"/>
        <v>2.3148211741734632E-5</v>
      </c>
      <c r="G813" s="14">
        <f t="shared" si="74"/>
        <v>4.4590852494496414</v>
      </c>
      <c r="H813" s="17">
        <v>4.5999999999999999E-3</v>
      </c>
      <c r="I813" s="13">
        <f t="shared" si="75"/>
        <v>4.8112588520817122E-3</v>
      </c>
    </row>
    <row r="814" spans="1:9" hidden="1" outlineLevel="1" x14ac:dyDescent="0.3">
      <c r="A814" s="12" t="s">
        <v>821</v>
      </c>
      <c r="B814" s="13">
        <v>-1.4838432502845656E-2</v>
      </c>
      <c r="C814" s="13">
        <f t="shared" si="72"/>
        <v>-1.6610286071780233E-2</v>
      </c>
      <c r="D814" s="6">
        <f t="shared" si="73"/>
        <v>2.759016033863764E-4</v>
      </c>
      <c r="E814" s="13">
        <f t="shared" si="76"/>
        <v>-3.525039020439674E-4</v>
      </c>
      <c r="F814" s="6">
        <f t="shared" si="77"/>
        <v>1.813757909345409E-5</v>
      </c>
      <c r="G814" s="14">
        <f t="shared" si="74"/>
        <v>2.6336410278472058</v>
      </c>
      <c r="H814" s="17">
        <v>2.0799999999999999E-2</v>
      </c>
      <c r="I814" s="13">
        <f t="shared" si="75"/>
        <v>4.2588236748489702E-3</v>
      </c>
    </row>
    <row r="815" spans="1:9" hidden="1" outlineLevel="1" x14ac:dyDescent="0.3">
      <c r="A815" s="12" t="s">
        <v>822</v>
      </c>
      <c r="B815" s="13">
        <v>9.445386184845481E-3</v>
      </c>
      <c r="C815" s="13">
        <f t="shared" si="72"/>
        <v>7.673532615910905E-3</v>
      </c>
      <c r="D815" s="6">
        <f t="shared" si="73"/>
        <v>5.8883102807448459E-5</v>
      </c>
      <c r="E815" s="13">
        <f t="shared" si="76"/>
        <v>-1.6610286071780233E-2</v>
      </c>
      <c r="F815" s="6">
        <f t="shared" si="77"/>
        <v>4.4580166678828464E-4</v>
      </c>
      <c r="G815" s="14">
        <f t="shared" si="74"/>
        <v>3.378070103153834</v>
      </c>
      <c r="H815" s="17">
        <v>6.0000000000000001E-3</v>
      </c>
      <c r="I815" s="13">
        <f t="shared" si="75"/>
        <v>2.1114015884911252E-2</v>
      </c>
    </row>
    <row r="816" spans="1:9" hidden="1" outlineLevel="1" x14ac:dyDescent="0.3">
      <c r="A816" s="12" t="s">
        <v>823</v>
      </c>
      <c r="B816" s="13">
        <v>-6.1166673162606411E-3</v>
      </c>
      <c r="C816" s="13">
        <f t="shared" si="72"/>
        <v>-7.888520885195217E-3</v>
      </c>
      <c r="D816" s="6">
        <f t="shared" si="73"/>
        <v>6.2228761756161135E-5</v>
      </c>
      <c r="E816" s="13">
        <f t="shared" si="76"/>
        <v>7.673532615910905E-3</v>
      </c>
      <c r="F816" s="6">
        <f t="shared" si="77"/>
        <v>3.7855575822041845E-5</v>
      </c>
      <c r="G816" s="14">
        <f t="shared" si="74"/>
        <v>2.9442267810644678</v>
      </c>
      <c r="H816" s="17">
        <v>1.9300000000000001E-2</v>
      </c>
      <c r="I816" s="13">
        <f t="shared" si="75"/>
        <v>6.1526885035764521E-3</v>
      </c>
    </row>
    <row r="817" spans="1:9" hidden="1" outlineLevel="1" x14ac:dyDescent="0.3">
      <c r="A817" s="12" t="s">
        <v>824</v>
      </c>
      <c r="B817" s="13">
        <v>2.5318043448468032E-2</v>
      </c>
      <c r="C817" s="13">
        <f t="shared" si="72"/>
        <v>2.3546189879533455E-2</v>
      </c>
      <c r="D817" s="6">
        <f t="shared" si="73"/>
        <v>5.5442305784304368E-4</v>
      </c>
      <c r="E817" s="13">
        <f t="shared" si="76"/>
        <v>-7.888520885195217E-3</v>
      </c>
      <c r="F817" s="6">
        <f t="shared" si="77"/>
        <v>3.1140053042726362E-4</v>
      </c>
      <c r="G817" s="14">
        <f t="shared" si="74"/>
        <v>1.712057339570237</v>
      </c>
      <c r="H817" s="17">
        <v>1.26E-2</v>
      </c>
      <c r="I817" s="13">
        <f t="shared" si="75"/>
        <v>1.7646544433040243E-2</v>
      </c>
    </row>
    <row r="818" spans="1:9" hidden="1" outlineLevel="1" x14ac:dyDescent="0.3">
      <c r="A818" s="12" t="s">
        <v>825</v>
      </c>
      <c r="B818" s="13">
        <v>1.0240117254316977E-2</v>
      </c>
      <c r="C818" s="13">
        <f t="shared" si="72"/>
        <v>8.4682636853824021E-3</v>
      </c>
      <c r="D818" s="6">
        <f t="shared" si="73"/>
        <v>7.1711489845166347E-5</v>
      </c>
      <c r="E818" s="13">
        <f t="shared" si="76"/>
        <v>2.3546189879533455E-2</v>
      </c>
      <c r="F818" s="6">
        <f t="shared" si="77"/>
        <v>1.7072518337265413E-4</v>
      </c>
      <c r="G818" s="14">
        <f t="shared" si="74"/>
        <v>3.2366747322961995</v>
      </c>
      <c r="H818" s="17">
        <v>1.24E-2</v>
      </c>
      <c r="I818" s="13">
        <f t="shared" si="75"/>
        <v>1.3066184729011531E-2</v>
      </c>
    </row>
    <row r="819" spans="1:9" hidden="1" outlineLevel="1" x14ac:dyDescent="0.3">
      <c r="A819" s="12" t="s">
        <v>826</v>
      </c>
      <c r="B819" s="13">
        <v>-1.2619072333748791E-2</v>
      </c>
      <c r="C819" s="13">
        <f t="shared" si="72"/>
        <v>-1.4390925902683366E-2</v>
      </c>
      <c r="D819" s="6">
        <f t="shared" si="73"/>
        <v>2.0709874833652305E-4</v>
      </c>
      <c r="E819" s="13">
        <f t="shared" si="76"/>
        <v>8.4682636853824021E-3</v>
      </c>
      <c r="F819" s="6">
        <f t="shared" si="77"/>
        <v>1.2700995217376608E-4</v>
      </c>
      <c r="G819" s="14">
        <f t="shared" si="74"/>
        <v>2.81895598615524</v>
      </c>
      <c r="H819" s="17">
        <v>1.38E-2</v>
      </c>
      <c r="I819" s="13">
        <f t="shared" si="75"/>
        <v>1.126986921724321E-2</v>
      </c>
    </row>
    <row r="820" spans="1:9" hidden="1" outlineLevel="1" x14ac:dyDescent="0.3">
      <c r="A820" s="12" t="s">
        <v>827</v>
      </c>
      <c r="B820" s="13">
        <v>2.7576863037679527E-3</v>
      </c>
      <c r="C820" s="13">
        <f t="shared" si="72"/>
        <v>9.8583273483337694E-4</v>
      </c>
      <c r="D820" s="6">
        <f t="shared" si="73"/>
        <v>9.718661810690552E-7</v>
      </c>
      <c r="E820" s="13">
        <f t="shared" si="76"/>
        <v>-1.4390925902683366E-2</v>
      </c>
      <c r="F820" s="6">
        <f t="shared" si="77"/>
        <v>2.3938807897566598E-4</v>
      </c>
      <c r="G820" s="14">
        <f t="shared" si="74"/>
        <v>3.9010300214726499</v>
      </c>
      <c r="H820" s="17">
        <v>8.0000000000000002E-3</v>
      </c>
      <c r="I820" s="13">
        <f t="shared" si="75"/>
        <v>1.5472171113830986E-2</v>
      </c>
    </row>
    <row r="821" spans="1:9" hidden="1" outlineLevel="1" x14ac:dyDescent="0.3">
      <c r="A821" s="12" t="s">
        <v>828</v>
      </c>
      <c r="B821" s="13">
        <v>4.3142832680867719E-3</v>
      </c>
      <c r="C821" s="13">
        <f t="shared" si="72"/>
        <v>2.5424296991521959E-3</v>
      </c>
      <c r="D821" s="6">
        <f t="shared" si="73"/>
        <v>6.4639487751311254E-6</v>
      </c>
      <c r="E821" s="13">
        <f t="shared" si="76"/>
        <v>9.8583273483337694E-4</v>
      </c>
      <c r="F821" s="6">
        <f t="shared" si="77"/>
        <v>4.9754333122476427E-5</v>
      </c>
      <c r="G821" s="14">
        <f t="shared" si="74"/>
        <v>4.1200417545337533</v>
      </c>
      <c r="H821" s="17">
        <v>5.8999999999999999E-3</v>
      </c>
      <c r="I821" s="13">
        <f t="shared" si="75"/>
        <v>7.053675150053086E-3</v>
      </c>
    </row>
    <row r="822" spans="1:9" hidden="1" outlineLevel="1" x14ac:dyDescent="0.3">
      <c r="A822" s="12" t="s">
        <v>829</v>
      </c>
      <c r="B822" s="13">
        <v>-1.2430650810565038E-3</v>
      </c>
      <c r="C822" s="13">
        <f t="shared" si="72"/>
        <v>-3.0149186499910793E-3</v>
      </c>
      <c r="D822" s="6">
        <f t="shared" si="73"/>
        <v>9.0897344660640313E-6</v>
      </c>
      <c r="E822" s="13">
        <f t="shared" si="76"/>
        <v>2.5424296991521959E-3</v>
      </c>
      <c r="F822" s="6">
        <f t="shared" si="77"/>
        <v>3.0335512811152246E-5</v>
      </c>
      <c r="G822" s="14">
        <f t="shared" si="74"/>
        <v>3.9844684251946556</v>
      </c>
      <c r="H822" s="17">
        <v>6.7000000000000002E-3</v>
      </c>
      <c r="I822" s="13">
        <f t="shared" si="75"/>
        <v>5.5077684057295156E-3</v>
      </c>
    </row>
    <row r="823" spans="1:9" hidden="1" outlineLevel="1" x14ac:dyDescent="0.3">
      <c r="A823" s="12" t="s">
        <v>830</v>
      </c>
      <c r="B823" s="13">
        <v>-8.7426843116643182E-3</v>
      </c>
      <c r="C823" s="13">
        <f t="shared" si="72"/>
        <v>-1.0514537880598893E-2</v>
      </c>
      <c r="D823" s="6">
        <f t="shared" si="73"/>
        <v>1.1055550684254907E-4</v>
      </c>
      <c r="E823" s="13">
        <f t="shared" si="76"/>
        <v>-3.0149186499910793E-3</v>
      </c>
      <c r="F823" s="6">
        <f t="shared" si="77"/>
        <v>4.4935403828007976E-5</v>
      </c>
      <c r="G823" s="14">
        <f t="shared" si="74"/>
        <v>3.0938701201317573</v>
      </c>
      <c r="H823" s="17">
        <v>8.6999999999999994E-3</v>
      </c>
      <c r="I823" s="13">
        <f t="shared" si="75"/>
        <v>6.7033874890243348E-3</v>
      </c>
    </row>
    <row r="824" spans="1:9" hidden="1" outlineLevel="1" x14ac:dyDescent="0.3">
      <c r="A824" s="12" t="s">
        <v>831</v>
      </c>
      <c r="B824" s="13">
        <v>1.5169204216354901E-2</v>
      </c>
      <c r="C824" s="13">
        <f t="shared" si="72"/>
        <v>1.3397350647420326E-2</v>
      </c>
      <c r="D824" s="6">
        <f t="shared" si="73"/>
        <v>1.7948900436993385E-4</v>
      </c>
      <c r="E824" s="13">
        <f t="shared" si="76"/>
        <v>-1.0514537880598893E-2</v>
      </c>
      <c r="F824" s="6">
        <f t="shared" si="77"/>
        <v>1.1187746073935487E-4</v>
      </c>
      <c r="G824" s="14">
        <f t="shared" si="74"/>
        <v>2.879268387915225</v>
      </c>
      <c r="H824" s="17">
        <v>1.2E-2</v>
      </c>
      <c r="I824" s="13">
        <f t="shared" si="75"/>
        <v>1.0577214223951166E-2</v>
      </c>
    </row>
    <row r="825" spans="1:9" hidden="1" outlineLevel="1" x14ac:dyDescent="0.3">
      <c r="A825" s="12" t="s">
        <v>832</v>
      </c>
      <c r="B825" s="13">
        <v>1.9514823873558445E-2</v>
      </c>
      <c r="C825" s="13">
        <f t="shared" si="72"/>
        <v>1.7742970304623868E-2</v>
      </c>
      <c r="D825" s="6">
        <f t="shared" si="73"/>
        <v>3.1481299523076437E-4</v>
      </c>
      <c r="E825" s="13">
        <f t="shared" si="76"/>
        <v>1.3397350647420326E-2</v>
      </c>
      <c r="F825" s="6">
        <f t="shared" si="77"/>
        <v>1.317428254790438E-4</v>
      </c>
      <c r="G825" s="14">
        <f t="shared" si="74"/>
        <v>2.4628875477132577</v>
      </c>
      <c r="H825" s="17">
        <v>1.26E-2</v>
      </c>
      <c r="I825" s="13">
        <f t="shared" si="75"/>
        <v>1.1477927751952607E-2</v>
      </c>
    </row>
    <row r="826" spans="1:9" hidden="1" outlineLevel="1" x14ac:dyDescent="0.3">
      <c r="A826" s="12" t="s">
        <v>833</v>
      </c>
      <c r="B826" s="13">
        <v>5.4587035875403858E-3</v>
      </c>
      <c r="C826" s="13">
        <f t="shared" si="72"/>
        <v>3.6868500186058098E-3</v>
      </c>
      <c r="D826" s="6">
        <f t="shared" si="73"/>
        <v>1.359286305969366E-5</v>
      </c>
      <c r="E826" s="13">
        <f t="shared" si="76"/>
        <v>1.7742970304623868E-2</v>
      </c>
      <c r="F826" s="6">
        <f t="shared" si="77"/>
        <v>1.5395774787511305E-4</v>
      </c>
      <c r="G826" s="14">
        <f t="shared" si="74"/>
        <v>3.8825685301868798</v>
      </c>
      <c r="H826" s="17">
        <v>7.1999999999999998E-3</v>
      </c>
      <c r="I826" s="13">
        <f t="shared" si="75"/>
        <v>1.2407971142580606E-2</v>
      </c>
    </row>
    <row r="827" spans="1:9" hidden="1" outlineLevel="1" x14ac:dyDescent="0.3">
      <c r="A827" s="12" t="s">
        <v>834</v>
      </c>
      <c r="B827" s="13">
        <v>8.9754113014456317E-4</v>
      </c>
      <c r="C827" s="13">
        <f t="shared" si="72"/>
        <v>-8.743124387900126E-4</v>
      </c>
      <c r="D827" s="6">
        <f t="shared" si="73"/>
        <v>7.6442224062293951E-7</v>
      </c>
      <c r="E827" s="13">
        <f t="shared" si="76"/>
        <v>3.6868500186058098E-3</v>
      </c>
      <c r="F827" s="6">
        <f t="shared" si="77"/>
        <v>4.4668566333704481E-5</v>
      </c>
      <c r="G827" s="14">
        <f t="shared" si="74"/>
        <v>4.1856791477948914</v>
      </c>
      <c r="H827" s="17">
        <v>6.0000000000000001E-3</v>
      </c>
      <c r="I827" s="13">
        <f t="shared" si="75"/>
        <v>6.6834546705805131E-3</v>
      </c>
    </row>
    <row r="828" spans="1:9" hidden="1" outlineLevel="1" x14ac:dyDescent="0.3">
      <c r="A828" s="12" t="s">
        <v>835</v>
      </c>
      <c r="B828" s="13">
        <v>6.838381926064634E-3</v>
      </c>
      <c r="C828" s="13">
        <f t="shared" si="72"/>
        <v>5.066528357130058E-3</v>
      </c>
      <c r="D828" s="6">
        <f t="shared" si="73"/>
        <v>2.5669709593603004E-5</v>
      </c>
      <c r="E828" s="13">
        <f t="shared" si="76"/>
        <v>-8.743124387900126E-4</v>
      </c>
      <c r="F828" s="6">
        <f t="shared" si="77"/>
        <v>3.084661654671802E-5</v>
      </c>
      <c r="G828" s="14">
        <f t="shared" si="74"/>
        <v>2.8407423770529254</v>
      </c>
      <c r="H828" s="17">
        <v>2.2700000000000001E-2</v>
      </c>
      <c r="I828" s="13">
        <f t="shared" si="75"/>
        <v>5.5539730415908595E-3</v>
      </c>
    </row>
    <row r="829" spans="1:9" hidden="1" outlineLevel="1" x14ac:dyDescent="0.3">
      <c r="A829" s="12" t="s">
        <v>836</v>
      </c>
      <c r="B829" s="13">
        <v>-7.2848523417323719E-4</v>
      </c>
      <c r="C829" s="13">
        <f t="shared" si="72"/>
        <v>-2.5003388031078128E-3</v>
      </c>
      <c r="D829" s="6">
        <f t="shared" si="73"/>
        <v>6.2516941303266103E-6</v>
      </c>
      <c r="E829" s="13">
        <f t="shared" si="76"/>
        <v>5.066528357130058E-3</v>
      </c>
      <c r="F829" s="6">
        <f t="shared" si="77"/>
        <v>3.5099719916724544E-4</v>
      </c>
      <c r="G829" s="14">
        <f t="shared" si="74"/>
        <v>4.1942113756660842</v>
      </c>
      <c r="H829" s="17">
        <v>5.4000000000000003E-3</v>
      </c>
      <c r="I829" s="13">
        <f t="shared" si="75"/>
        <v>1.8734919246349728E-2</v>
      </c>
    </row>
    <row r="830" spans="1:9" hidden="1" outlineLevel="1" x14ac:dyDescent="0.3">
      <c r="A830" s="12" t="s">
        <v>837</v>
      </c>
      <c r="B830" s="13">
        <v>-2.6433073596207494E-2</v>
      </c>
      <c r="C830" s="13">
        <f t="shared" si="72"/>
        <v>-2.8204927165142071E-2</v>
      </c>
      <c r="D830" s="6">
        <f t="shared" si="73"/>
        <v>7.9551791639096911E-4</v>
      </c>
      <c r="E830" s="13">
        <f t="shared" si="76"/>
        <v>-2.5003388031078128E-3</v>
      </c>
      <c r="F830" s="6">
        <f t="shared" si="77"/>
        <v>3.0360724986762485E-5</v>
      </c>
      <c r="G830" s="14">
        <f t="shared" si="74"/>
        <v>1.862746442324811</v>
      </c>
      <c r="H830" s="17">
        <v>1.7899999999999999E-2</v>
      </c>
      <c r="I830" s="13">
        <f t="shared" si="75"/>
        <v>5.5100567135704225E-3</v>
      </c>
    </row>
    <row r="831" spans="1:9" hidden="1" outlineLevel="1" x14ac:dyDescent="0.3">
      <c r="A831" s="12" t="s">
        <v>838</v>
      </c>
      <c r="B831" s="13">
        <v>5.0030621770874193E-3</v>
      </c>
      <c r="C831" s="13">
        <f t="shared" si="72"/>
        <v>3.2312086081528434E-3</v>
      </c>
      <c r="D831" s="6">
        <f t="shared" si="73"/>
        <v>1.0440709069401036E-5</v>
      </c>
      <c r="E831" s="13">
        <f t="shared" si="76"/>
        <v>-2.8204927165142071E-2</v>
      </c>
      <c r="F831" s="6">
        <f t="shared" si="77"/>
        <v>5.2362301688751414E-4</v>
      </c>
      <c r="G831" s="14">
        <f t="shared" si="74"/>
        <v>3.3993997581258402</v>
      </c>
      <c r="H831" s="17">
        <v>1.29E-2</v>
      </c>
      <c r="I831" s="13">
        <f t="shared" si="75"/>
        <v>2.2882810511113232E-2</v>
      </c>
    </row>
    <row r="832" spans="1:9" hidden="1" outlineLevel="1" x14ac:dyDescent="0.3">
      <c r="A832" s="12" t="s">
        <v>839</v>
      </c>
      <c r="B832" s="13">
        <v>-2.01818053716224E-2</v>
      </c>
      <c r="C832" s="13">
        <f t="shared" si="72"/>
        <v>-2.1953658940556977E-2</v>
      </c>
      <c r="D832" s="6">
        <f t="shared" si="73"/>
        <v>4.8196314087829728E-4</v>
      </c>
      <c r="E832" s="13">
        <f t="shared" si="76"/>
        <v>3.2312086081528434E-3</v>
      </c>
      <c r="F832" s="6">
        <f t="shared" si="77"/>
        <v>1.2401517111451619E-4</v>
      </c>
      <c r="G832" s="14">
        <f t="shared" si="74"/>
        <v>2.2166729847386835</v>
      </c>
      <c r="H832" s="17">
        <v>1.5100000000000001E-2</v>
      </c>
      <c r="I832" s="13">
        <f t="shared" si="75"/>
        <v>1.11362099079766E-2</v>
      </c>
    </row>
    <row r="833" spans="1:9" hidden="1" outlineLevel="1" x14ac:dyDescent="0.3">
      <c r="A833" s="12" t="s">
        <v>840</v>
      </c>
      <c r="B833" s="13">
        <v>2.5135341138582238E-2</v>
      </c>
      <c r="C833" s="13">
        <f t="shared" si="72"/>
        <v>2.3363487569647661E-2</v>
      </c>
      <c r="D833" s="6">
        <f t="shared" si="73"/>
        <v>5.4585255141708082E-4</v>
      </c>
      <c r="E833" s="13">
        <f t="shared" si="76"/>
        <v>-2.1953658940556977E-2</v>
      </c>
      <c r="F833" s="6">
        <f t="shared" si="77"/>
        <v>3.5672842383559282E-4</v>
      </c>
      <c r="G833" s="14">
        <f t="shared" si="74"/>
        <v>2.2471371073898485</v>
      </c>
      <c r="H833" s="17">
        <v>1.78E-2</v>
      </c>
      <c r="I833" s="13">
        <f t="shared" si="75"/>
        <v>1.8887255593007492E-2</v>
      </c>
    </row>
    <row r="834" spans="1:9" hidden="1" outlineLevel="1" x14ac:dyDescent="0.3">
      <c r="A834" s="12" t="s">
        <v>841</v>
      </c>
      <c r="B834" s="13">
        <v>1.5501397341028712E-2</v>
      </c>
      <c r="C834" s="13">
        <f t="shared" si="72"/>
        <v>1.3729543772094137E-2</v>
      </c>
      <c r="D834" s="6">
        <f t="shared" si="73"/>
        <v>1.885003721898489E-4</v>
      </c>
      <c r="E834" s="13">
        <f t="shared" si="76"/>
        <v>2.3363487569647661E-2</v>
      </c>
      <c r="F834" s="6">
        <f t="shared" si="77"/>
        <v>2.857172270038807E-4</v>
      </c>
      <c r="G834" s="14">
        <f t="shared" si="74"/>
        <v>2.8360359621035389</v>
      </c>
      <c r="H834" s="17">
        <v>1.1599999999999999E-2</v>
      </c>
      <c r="I834" s="13">
        <f t="shared" si="75"/>
        <v>1.6903172098865962E-2</v>
      </c>
    </row>
    <row r="835" spans="1:9" hidden="1" outlineLevel="1" x14ac:dyDescent="0.3">
      <c r="A835" s="12" t="s">
        <v>842</v>
      </c>
      <c r="B835" s="13">
        <v>-1.6456479261571134E-4</v>
      </c>
      <c r="C835" s="13">
        <f t="shared" si="72"/>
        <v>-1.9364183615502872E-3</v>
      </c>
      <c r="D835" s="6">
        <f t="shared" si="73"/>
        <v>3.7497160709490986E-6</v>
      </c>
      <c r="E835" s="13">
        <f t="shared" si="76"/>
        <v>1.3729543772094137E-2</v>
      </c>
      <c r="F835" s="6">
        <f t="shared" si="77"/>
        <v>1.2560511412253983E-4</v>
      </c>
      <c r="G835" s="14">
        <f t="shared" si="74"/>
        <v>3.7363327573494227</v>
      </c>
      <c r="H835" s="17">
        <v>9.2999999999999992E-3</v>
      </c>
      <c r="I835" s="13">
        <f t="shared" si="75"/>
        <v>1.1207368742150847E-2</v>
      </c>
    </row>
    <row r="836" spans="1:9" hidden="1" outlineLevel="1" x14ac:dyDescent="0.3">
      <c r="A836" s="12" t="s">
        <v>843</v>
      </c>
      <c r="B836" s="13">
        <v>1.2209753744996766E-2</v>
      </c>
      <c r="C836" s="13">
        <f t="shared" si="72"/>
        <v>1.0437900176062191E-2</v>
      </c>
      <c r="D836" s="6">
        <f t="shared" si="73"/>
        <v>1.0894976008543912E-4</v>
      </c>
      <c r="E836" s="13">
        <f t="shared" si="76"/>
        <v>-1.9364183615502872E-3</v>
      </c>
      <c r="F836" s="6">
        <f t="shared" si="77"/>
        <v>7.1942753859148212E-5</v>
      </c>
      <c r="G836" s="14">
        <f t="shared" si="74"/>
        <v>3.0278593412264052</v>
      </c>
      <c r="H836" s="17">
        <v>7.7000000000000002E-3</v>
      </c>
      <c r="I836" s="13">
        <f t="shared" si="75"/>
        <v>8.4819074422648709E-3</v>
      </c>
    </row>
    <row r="837" spans="1:9" hidden="1" outlineLevel="1" x14ac:dyDescent="0.3">
      <c r="A837" s="12" t="s">
        <v>844</v>
      </c>
      <c r="B837" s="13">
        <v>5.6857565263272632E-3</v>
      </c>
      <c r="C837" s="13">
        <f t="shared" si="72"/>
        <v>3.9139029573926872E-3</v>
      </c>
      <c r="D837" s="6">
        <f t="shared" si="73"/>
        <v>1.5318636359887224E-5</v>
      </c>
      <c r="E837" s="13">
        <f t="shared" si="76"/>
        <v>1.0437900176062191E-2</v>
      </c>
      <c r="F837" s="6">
        <f t="shared" si="77"/>
        <v>6.112518097448336E-5</v>
      </c>
      <c r="G837" s="14">
        <f t="shared" si="74"/>
        <v>3.914941321113155</v>
      </c>
      <c r="H837" s="17">
        <v>6.7000000000000002E-3</v>
      </c>
      <c r="I837" s="13">
        <f t="shared" si="75"/>
        <v>7.818259459399091E-3</v>
      </c>
    </row>
    <row r="838" spans="1:9" hidden="1" outlineLevel="1" x14ac:dyDescent="0.3">
      <c r="A838" s="12" t="s">
        <v>845</v>
      </c>
      <c r="B838" s="13">
        <v>9.4340796686031448E-3</v>
      </c>
      <c r="C838" s="13">
        <f t="shared" si="72"/>
        <v>7.6622260996685688E-3</v>
      </c>
      <c r="D838" s="6">
        <f t="shared" si="73"/>
        <v>5.8709708802442205E-5</v>
      </c>
      <c r="E838" s="13">
        <f t="shared" si="76"/>
        <v>3.9139029573926872E-3</v>
      </c>
      <c r="F838" s="6">
        <f t="shared" si="77"/>
        <v>3.9732757628432435E-5</v>
      </c>
      <c r="G838" s="14">
        <f t="shared" si="74"/>
        <v>3.448638627881484</v>
      </c>
      <c r="H838" s="17">
        <v>7.3000000000000001E-3</v>
      </c>
      <c r="I838" s="13">
        <f t="shared" si="75"/>
        <v>6.3033925491303832E-3</v>
      </c>
    </row>
    <row r="839" spans="1:9" hidden="1" outlineLevel="1" x14ac:dyDescent="0.3">
      <c r="A839" s="12" t="s">
        <v>846</v>
      </c>
      <c r="B839" s="13">
        <v>1.4330958961891319E-3</v>
      </c>
      <c r="C839" s="13">
        <f t="shared" si="72"/>
        <v>-3.3875767274544385E-4</v>
      </c>
      <c r="D839" s="6">
        <f t="shared" si="73"/>
        <v>1.1475676084390922E-7</v>
      </c>
      <c r="E839" s="13">
        <f t="shared" si="76"/>
        <v>7.6622260996685688E-3</v>
      </c>
      <c r="F839" s="6">
        <f t="shared" si="77"/>
        <v>5.1700543950565535E-5</v>
      </c>
      <c r="G839" s="14">
        <f t="shared" si="74"/>
        <v>4.5981953331194756</v>
      </c>
      <c r="H839" s="17">
        <v>4.0000000000000001E-3</v>
      </c>
      <c r="I839" s="13">
        <f t="shared" si="75"/>
        <v>7.1903090302549259E-3</v>
      </c>
    </row>
    <row r="840" spans="1:9" hidden="1" outlineLevel="1" x14ac:dyDescent="0.3">
      <c r="A840" s="12" t="s">
        <v>847</v>
      </c>
      <c r="B840" s="13">
        <v>-2.5139191866719907E-3</v>
      </c>
      <c r="C840" s="13">
        <f t="shared" si="72"/>
        <v>-4.2857727556065662E-3</v>
      </c>
      <c r="D840" s="6">
        <f t="shared" si="73"/>
        <v>1.8367848112699501E-5</v>
      </c>
      <c r="E840" s="13">
        <f t="shared" si="76"/>
        <v>-3.3875767274544385E-4</v>
      </c>
      <c r="F840" s="6">
        <f t="shared" si="77"/>
        <v>1.4065598586380173E-5</v>
      </c>
      <c r="G840" s="14">
        <f t="shared" si="74"/>
        <v>3.3020417226277767</v>
      </c>
      <c r="H840" s="17">
        <v>1.4E-2</v>
      </c>
      <c r="I840" s="13">
        <f t="shared" si="75"/>
        <v>3.7504131220947078E-3</v>
      </c>
    </row>
    <row r="841" spans="1:9" hidden="1" outlineLevel="1" x14ac:dyDescent="0.3">
      <c r="A841" s="12" t="s">
        <v>848</v>
      </c>
      <c r="B841" s="13">
        <v>3.8030926284647534E-3</v>
      </c>
      <c r="C841" s="13">
        <f t="shared" si="72"/>
        <v>2.0312390595301775E-3</v>
      </c>
      <c r="D841" s="6">
        <f t="shared" si="73"/>
        <v>4.12593211696104E-6</v>
      </c>
      <c r="E841" s="13">
        <f t="shared" si="76"/>
        <v>-4.2857727556065662E-3</v>
      </c>
      <c r="F841" s="6">
        <f t="shared" si="77"/>
        <v>1.6216627619359574E-4</v>
      </c>
      <c r="G841" s="14">
        <f t="shared" si="74"/>
        <v>3.7138708775091192</v>
      </c>
      <c r="H841" s="17">
        <v>9.4999999999999998E-3</v>
      </c>
      <c r="I841" s="13">
        <f t="shared" si="75"/>
        <v>1.2734452331906376E-2</v>
      </c>
    </row>
    <row r="842" spans="1:9" hidden="1" outlineLevel="1" x14ac:dyDescent="0.3">
      <c r="A842" s="12" t="s">
        <v>849</v>
      </c>
      <c r="B842" s="13">
        <v>4.957117305509043E-3</v>
      </c>
      <c r="C842" s="13">
        <f t="shared" si="72"/>
        <v>3.185263736574467E-3</v>
      </c>
      <c r="D842" s="6">
        <f t="shared" si="73"/>
        <v>1.0145905071536336E-5</v>
      </c>
      <c r="E842" s="13">
        <f t="shared" si="76"/>
        <v>2.0312390595301775E-3</v>
      </c>
      <c r="F842" s="6">
        <f t="shared" si="77"/>
        <v>6.9801468741308658E-5</v>
      </c>
      <c r="G842" s="14">
        <f t="shared" si="74"/>
        <v>3.9047651285387572</v>
      </c>
      <c r="H842" s="17">
        <v>7.3000000000000001E-3</v>
      </c>
      <c r="I842" s="13">
        <f t="shared" si="75"/>
        <v>8.3547273289622474E-3</v>
      </c>
    </row>
    <row r="843" spans="1:9" hidden="1" outlineLevel="1" x14ac:dyDescent="0.3">
      <c r="A843" s="12" t="s">
        <v>850</v>
      </c>
      <c r="B843" s="13">
        <v>-3.409025163779552E-3</v>
      </c>
      <c r="C843" s="13">
        <f t="shared" si="72"/>
        <v>-5.180878732714128E-3</v>
      </c>
      <c r="D843" s="6">
        <f t="shared" si="73"/>
        <v>2.684150444308955E-5</v>
      </c>
      <c r="E843" s="13">
        <f t="shared" si="76"/>
        <v>3.185263736574467E-3</v>
      </c>
      <c r="F843" s="6">
        <f t="shared" si="77"/>
        <v>4.5051904308692632E-5</v>
      </c>
      <c r="G843" s="14">
        <f t="shared" si="74"/>
        <v>3.6618240561495581</v>
      </c>
      <c r="H843" s="17">
        <v>8.5000000000000006E-3</v>
      </c>
      <c r="I843" s="13">
        <f t="shared" si="75"/>
        <v>6.712071536321155E-3</v>
      </c>
    </row>
    <row r="844" spans="1:9" hidden="1" outlineLevel="1" x14ac:dyDescent="0.3">
      <c r="A844" s="12" t="s">
        <v>851</v>
      </c>
      <c r="B844" s="13">
        <v>-5.8551575033375155E-3</v>
      </c>
      <c r="C844" s="13">
        <f t="shared" si="72"/>
        <v>-7.6270110722720915E-3</v>
      </c>
      <c r="D844" s="6">
        <f t="shared" si="73"/>
        <v>5.817129789656108E-5</v>
      </c>
      <c r="E844" s="13">
        <f t="shared" si="76"/>
        <v>-5.180878732714128E-3</v>
      </c>
      <c r="F844" s="6">
        <f t="shared" si="77"/>
        <v>7.6399349799407008E-5</v>
      </c>
      <c r="G844" s="14">
        <f t="shared" si="74"/>
        <v>3.2354931039403394</v>
      </c>
      <c r="H844" s="17">
        <v>1.3299999999999999E-2</v>
      </c>
      <c r="I844" s="13">
        <f t="shared" si="75"/>
        <v>8.7406721594741783E-3</v>
      </c>
    </row>
    <row r="845" spans="1:9" hidden="1" outlineLevel="1" x14ac:dyDescent="0.3">
      <c r="A845" s="12" t="s">
        <v>852</v>
      </c>
      <c r="B845" s="13">
        <v>-7.1956431109993285E-3</v>
      </c>
      <c r="C845" s="13">
        <f t="shared" si="72"/>
        <v>-8.9674966799339045E-3</v>
      </c>
      <c r="D845" s="6">
        <f t="shared" si="73"/>
        <v>8.0415996704625594E-5</v>
      </c>
      <c r="E845" s="13">
        <f t="shared" si="76"/>
        <v>-7.6270110722720915E-3</v>
      </c>
      <c r="F845" s="6">
        <f t="shared" si="77"/>
        <v>1.7150929720890831E-4</v>
      </c>
      <c r="G845" s="14">
        <f t="shared" si="74"/>
        <v>3.1307396980170341</v>
      </c>
      <c r="H845" s="17">
        <v>1.43E-2</v>
      </c>
      <c r="I845" s="13">
        <f t="shared" si="75"/>
        <v>1.30961558179837E-2</v>
      </c>
    </row>
    <row r="846" spans="1:9" hidden="1" outlineLevel="1" x14ac:dyDescent="0.3">
      <c r="A846" s="12" t="s">
        <v>853</v>
      </c>
      <c r="B846" s="13">
        <v>6.5609656633902158E-4</v>
      </c>
      <c r="C846" s="13">
        <f t="shared" si="72"/>
        <v>-1.1157570025955542E-3</v>
      </c>
      <c r="D846" s="6">
        <f t="shared" si="73"/>
        <v>1.2449136888410154E-6</v>
      </c>
      <c r="E846" s="13">
        <f t="shared" si="76"/>
        <v>-8.9674966799339045E-3</v>
      </c>
      <c r="F846" s="6">
        <f t="shared" si="77"/>
        <v>2.0218401548821371E-4</v>
      </c>
      <c r="G846" s="14">
        <f t="shared" si="74"/>
        <v>3.911221002342355</v>
      </c>
      <c r="H846" s="17">
        <v>7.9000000000000008E-3</v>
      </c>
      <c r="I846" s="13">
        <f t="shared" si="75"/>
        <v>1.421914257218816E-2</v>
      </c>
    </row>
    <row r="847" spans="1:9" hidden="1" outlineLevel="1" x14ac:dyDescent="0.3">
      <c r="A847" s="12" t="s">
        <v>854</v>
      </c>
      <c r="B847" s="13">
        <v>-2.491489819639266E-2</v>
      </c>
      <c r="C847" s="13">
        <f t="shared" si="72"/>
        <v>-2.6686751765327237E-2</v>
      </c>
      <c r="D847" s="6">
        <f t="shared" si="73"/>
        <v>7.1218271978419644E-4</v>
      </c>
      <c r="E847" s="13">
        <f t="shared" si="76"/>
        <v>-1.1157570025955542E-3</v>
      </c>
      <c r="F847" s="6">
        <f t="shared" si="77"/>
        <v>5.1209220886835519E-5</v>
      </c>
      <c r="G847" s="14">
        <f t="shared" si="74"/>
        <v>1.6071632190957834</v>
      </c>
      <c r="H847" s="17">
        <v>1.44E-2</v>
      </c>
      <c r="I847" s="13">
        <f t="shared" si="75"/>
        <v>7.1560618280472896E-3</v>
      </c>
    </row>
    <row r="848" spans="1:9" hidden="1" outlineLevel="1" x14ac:dyDescent="0.3">
      <c r="A848" s="12" t="s">
        <v>855</v>
      </c>
      <c r="B848" s="13">
        <v>-5.026262283141931E-3</v>
      </c>
      <c r="C848" s="13">
        <f t="shared" si="72"/>
        <v>-6.798115852076507E-3</v>
      </c>
      <c r="D848" s="6">
        <f t="shared" si="73"/>
        <v>4.6214379138253895E-5</v>
      </c>
      <c r="E848" s="13">
        <f t="shared" si="76"/>
        <v>-2.6686751765327237E-2</v>
      </c>
      <c r="F848" s="6">
        <f t="shared" si="77"/>
        <v>4.0938274106996333E-4</v>
      </c>
      <c r="G848" s="14">
        <f t="shared" si="74"/>
        <v>2.4645125961212209</v>
      </c>
      <c r="H848" s="17">
        <v>3.32E-2</v>
      </c>
      <c r="I848" s="13">
        <f t="shared" si="75"/>
        <v>2.0233208867353771E-2</v>
      </c>
    </row>
    <row r="849" spans="1:9" hidden="1" outlineLevel="1" x14ac:dyDescent="0.3">
      <c r="A849" s="12" t="s">
        <v>856</v>
      </c>
      <c r="B849" s="13">
        <v>9.8119374183551298E-3</v>
      </c>
      <c r="C849" s="13">
        <f t="shared" si="72"/>
        <v>8.0400838494205547E-3</v>
      </c>
      <c r="D849" s="6">
        <f t="shared" si="73"/>
        <v>6.4642948305713248E-5</v>
      </c>
      <c r="E849" s="13">
        <f t="shared" si="76"/>
        <v>-6.798115852076507E-3</v>
      </c>
      <c r="F849" s="6">
        <f t="shared" si="77"/>
        <v>7.5774646542209497E-4</v>
      </c>
      <c r="G849" s="14">
        <f t="shared" si="74"/>
        <v>3.1265438429268428</v>
      </c>
      <c r="H849" s="17">
        <v>1.52E-2</v>
      </c>
      <c r="I849" s="13">
        <f t="shared" si="75"/>
        <v>2.7527195015513203E-2</v>
      </c>
    </row>
    <row r="850" spans="1:9" hidden="1" outlineLevel="1" x14ac:dyDescent="0.3">
      <c r="A850" s="12" t="s">
        <v>857</v>
      </c>
      <c r="B850" s="13">
        <v>-3.5826179444813866E-2</v>
      </c>
      <c r="C850" s="13">
        <f t="shared" si="72"/>
        <v>-3.7598033013748443E-2</v>
      </c>
      <c r="D850" s="6">
        <f t="shared" si="73"/>
        <v>1.4136120865029177E-3</v>
      </c>
      <c r="E850" s="13">
        <f t="shared" si="76"/>
        <v>8.0400838494205547E-3</v>
      </c>
      <c r="F850" s="6">
        <f t="shared" si="77"/>
        <v>1.7888127563138546E-4</v>
      </c>
      <c r="G850" s="14">
        <f t="shared" si="74"/>
        <v>1.4472257333959981</v>
      </c>
      <c r="H850" s="17">
        <v>2.2100000000000002E-2</v>
      </c>
      <c r="I850" s="13">
        <f t="shared" si="75"/>
        <v>1.3374650486326193E-2</v>
      </c>
    </row>
    <row r="851" spans="1:9" hidden="1" outlineLevel="1" x14ac:dyDescent="0.3">
      <c r="A851" s="12" t="s">
        <v>858</v>
      </c>
      <c r="B851" s="13">
        <v>5.5427786861747983E-3</v>
      </c>
      <c r="C851" s="13">
        <f t="shared" ref="C851:C914" si="78">B851-B$8</f>
        <v>3.7709251172402224E-3</v>
      </c>
      <c r="D851" s="6">
        <f t="shared" ref="D851:D914" si="79">C851^2</f>
        <v>1.4219876239833185E-5</v>
      </c>
      <c r="E851" s="13">
        <f t="shared" si="76"/>
        <v>-3.7598033013748443E-2</v>
      </c>
      <c r="F851" s="6">
        <f t="shared" si="77"/>
        <v>8.3048375499212657E-4</v>
      </c>
      <c r="G851" s="14">
        <f t="shared" ref="G851:G914" si="80">IFERROR(LN(_xlfn.GAMMA((B$14+1)/2)/(H851*SQRT(B$14*PI())*_xlfn.GAMMA(B$14/2))*(1 + D851/(H851^2*B$14))^(-(B$14+1)/2)),-10000)</f>
        <v>3.0188526885186104</v>
      </c>
      <c r="H851" s="17">
        <v>1.9099999999999999E-2</v>
      </c>
      <c r="I851" s="13">
        <f t="shared" ref="I851:I914" si="81">SQRT(F851)</f>
        <v>2.8818115049255504E-2</v>
      </c>
    </row>
    <row r="852" spans="1:9" hidden="1" outlineLevel="1" x14ac:dyDescent="0.3">
      <c r="A852" s="12" t="s">
        <v>859</v>
      </c>
      <c r="B852" s="13">
        <v>2.9611015605230079E-2</v>
      </c>
      <c r="C852" s="13">
        <f t="shared" si="78"/>
        <v>2.7839162036295502E-2</v>
      </c>
      <c r="D852" s="6">
        <f t="shared" si="79"/>
        <v>7.7501894288311668E-4</v>
      </c>
      <c r="E852" s="13">
        <f t="shared" ref="E852:E915" si="82">C851</f>
        <v>3.7709251172402224E-3</v>
      </c>
      <c r="F852" s="6">
        <f t="shared" ref="F852:F915" si="83">EXP(B$9 + B$10*ABS(E852/SQRT(H851^2)) + B$11*E852/SQRT(H851^2) + B$12*LN(H851^2))</f>
        <v>2.534685787404615E-4</v>
      </c>
      <c r="G852" s="14">
        <f t="shared" si="80"/>
        <v>1.9316319152899972</v>
      </c>
      <c r="H852" s="17">
        <v>1.84E-2</v>
      </c>
      <c r="I852" s="13">
        <f t="shared" si="81"/>
        <v>1.5920696553243564E-2</v>
      </c>
    </row>
    <row r="853" spans="1:9" hidden="1" outlineLevel="1" x14ac:dyDescent="0.3">
      <c r="A853" s="12" t="s">
        <v>860</v>
      </c>
      <c r="B853" s="13">
        <v>-1.7073536597012818E-2</v>
      </c>
      <c r="C853" s="13">
        <f t="shared" si="78"/>
        <v>-1.8845390165947395E-2</v>
      </c>
      <c r="D853" s="6">
        <f t="shared" si="79"/>
        <v>3.551487305067868E-4</v>
      </c>
      <c r="E853" s="13">
        <f t="shared" si="82"/>
        <v>2.7839162036295502E-2</v>
      </c>
      <c r="F853" s="6">
        <f t="shared" si="83"/>
        <v>3.1778733627083896E-4</v>
      </c>
      <c r="G853" s="14">
        <f t="shared" si="80"/>
        <v>0.9039764225408411</v>
      </c>
      <c r="H853" s="17">
        <v>7.6E-3</v>
      </c>
      <c r="I853" s="13">
        <f t="shared" si="81"/>
        <v>1.7826590708008051E-2</v>
      </c>
    </row>
    <row r="854" spans="1:9" hidden="1" outlineLevel="1" x14ac:dyDescent="0.3">
      <c r="A854" s="12" t="s">
        <v>861</v>
      </c>
      <c r="B854" s="13">
        <v>-2.739832958569648E-2</v>
      </c>
      <c r="C854" s="13">
        <f t="shared" si="78"/>
        <v>-2.9170183154631057E-2</v>
      </c>
      <c r="D854" s="6">
        <f t="shared" si="79"/>
        <v>8.508995852747215E-4</v>
      </c>
      <c r="E854" s="13">
        <f t="shared" si="82"/>
        <v>-1.8845390165947395E-2</v>
      </c>
      <c r="F854" s="6">
        <f t="shared" si="83"/>
        <v>1.7858140742152065E-4</v>
      </c>
      <c r="G854" s="14">
        <f t="shared" si="80"/>
        <v>0.91671831864929487</v>
      </c>
      <c r="H854" s="17">
        <v>1.2999999999999999E-2</v>
      </c>
      <c r="I854" s="13">
        <f t="shared" si="81"/>
        <v>1.3363435464786765E-2</v>
      </c>
    </row>
    <row r="855" spans="1:9" hidden="1" outlineLevel="1" x14ac:dyDescent="0.3">
      <c r="A855" s="12" t="s">
        <v>862</v>
      </c>
      <c r="B855" s="13">
        <v>-2.1327946107617408E-2</v>
      </c>
      <c r="C855" s="13">
        <f t="shared" si="78"/>
        <v>-2.3099799676551985E-2</v>
      </c>
      <c r="D855" s="6">
        <f t="shared" si="79"/>
        <v>5.336007450968312E-4</v>
      </c>
      <c r="E855" s="13">
        <f t="shared" si="82"/>
        <v>-2.9170183154631057E-2</v>
      </c>
      <c r="F855" s="6">
        <f t="shared" si="83"/>
        <v>4.2237168586344937E-4</v>
      </c>
      <c r="G855" s="14">
        <f t="shared" si="80"/>
        <v>2.3421866367328947</v>
      </c>
      <c r="H855" s="17">
        <v>2.4899999999999999E-2</v>
      </c>
      <c r="I855" s="13">
        <f t="shared" si="81"/>
        <v>2.055168328540145E-2</v>
      </c>
    </row>
    <row r="856" spans="1:9" hidden="1" outlineLevel="1" x14ac:dyDescent="0.3">
      <c r="A856" s="12" t="s">
        <v>863</v>
      </c>
      <c r="B856" s="13">
        <v>1.5339788742878654E-2</v>
      </c>
      <c r="C856" s="13">
        <f t="shared" si="78"/>
        <v>1.3567935173944079E-2</v>
      </c>
      <c r="D856" s="6">
        <f t="shared" si="79"/>
        <v>1.8408886488434896E-4</v>
      </c>
      <c r="E856" s="13">
        <f t="shared" si="82"/>
        <v>-2.3099799676551985E-2</v>
      </c>
      <c r="F856" s="6">
        <f t="shared" si="83"/>
        <v>6.6912479663140516E-4</v>
      </c>
      <c r="G856" s="14">
        <f t="shared" si="80"/>
        <v>2.2934880628824246</v>
      </c>
      <c r="H856" s="17">
        <v>3.7699999999999997E-2</v>
      </c>
      <c r="I856" s="13">
        <f t="shared" si="81"/>
        <v>2.5867446658520536E-2</v>
      </c>
    </row>
    <row r="857" spans="1:9" hidden="1" outlineLevel="1" x14ac:dyDescent="0.3">
      <c r="A857" s="12" t="s">
        <v>864</v>
      </c>
      <c r="B857" s="13">
        <v>-2.4364574234724067E-2</v>
      </c>
      <c r="C857" s="13">
        <f t="shared" si="78"/>
        <v>-2.6136427803658643E-2</v>
      </c>
      <c r="D857" s="6">
        <f t="shared" si="79"/>
        <v>6.8311285833586055E-4</v>
      </c>
      <c r="E857" s="13">
        <f t="shared" si="82"/>
        <v>1.3567935173944079E-2</v>
      </c>
      <c r="F857" s="6">
        <f t="shared" si="83"/>
        <v>9.2597647828131398E-4</v>
      </c>
      <c r="G857" s="14">
        <f t="shared" si="80"/>
        <v>1.981501296961151</v>
      </c>
      <c r="H857" s="17">
        <v>1.7100000000000001E-2</v>
      </c>
      <c r="I857" s="13">
        <f t="shared" si="81"/>
        <v>3.0429861621133179E-2</v>
      </c>
    </row>
    <row r="858" spans="1:9" hidden="1" outlineLevel="1" x14ac:dyDescent="0.3">
      <c r="A858" s="12" t="s">
        <v>865</v>
      </c>
      <c r="B858" s="13">
        <v>3.6188223352916174E-2</v>
      </c>
      <c r="C858" s="13">
        <f t="shared" si="78"/>
        <v>3.4416369783981597E-2</v>
      </c>
      <c r="D858" s="6">
        <f t="shared" si="79"/>
        <v>1.1844865091077616E-3</v>
      </c>
      <c r="E858" s="13">
        <f t="shared" si="82"/>
        <v>-2.6136427803658643E-2</v>
      </c>
      <c r="F858" s="6">
        <f t="shared" si="83"/>
        <v>4.6844472656446396E-4</v>
      </c>
      <c r="G858" s="14">
        <f t="shared" si="80"/>
        <v>1.8881980350812906</v>
      </c>
      <c r="H858" s="17">
        <v>2.7400000000000001E-2</v>
      </c>
      <c r="I858" s="13">
        <f t="shared" si="81"/>
        <v>2.1643583958403562E-2</v>
      </c>
    </row>
    <row r="859" spans="1:9" hidden="1" outlineLevel="1" x14ac:dyDescent="0.3">
      <c r="A859" s="12" t="s">
        <v>866</v>
      </c>
      <c r="B859" s="13">
        <v>-3.8175166332422026E-4</v>
      </c>
      <c r="C859" s="13">
        <f t="shared" si="78"/>
        <v>-2.1536052322587958E-3</v>
      </c>
      <c r="D859" s="6">
        <f t="shared" si="79"/>
        <v>4.6380154964124616E-6</v>
      </c>
      <c r="E859" s="13">
        <f t="shared" si="82"/>
        <v>3.4416369783981597E-2</v>
      </c>
      <c r="F859" s="6">
        <f t="shared" si="83"/>
        <v>6.2707802380111916E-4</v>
      </c>
      <c r="G859" s="14">
        <f t="shared" si="80"/>
        <v>3.2187600463353738</v>
      </c>
      <c r="H859" s="17">
        <v>1.5800000000000002E-2</v>
      </c>
      <c r="I859" s="13">
        <f t="shared" si="81"/>
        <v>2.5041525987869014E-2</v>
      </c>
    </row>
    <row r="860" spans="1:9" hidden="1" outlineLevel="1" x14ac:dyDescent="0.3">
      <c r="A860" s="12" t="s">
        <v>867</v>
      </c>
      <c r="B860" s="13">
        <v>2.4925442650495011E-2</v>
      </c>
      <c r="C860" s="13">
        <f t="shared" si="78"/>
        <v>2.3153589081560434E-2</v>
      </c>
      <c r="D860" s="6">
        <f t="shared" si="79"/>
        <v>5.3608868735775458E-4</v>
      </c>
      <c r="E860" s="13">
        <f t="shared" si="82"/>
        <v>-2.1536052322587958E-3</v>
      </c>
      <c r="F860" s="6">
        <f t="shared" si="83"/>
        <v>1.8432051474314529E-4</v>
      </c>
      <c r="G860" s="14">
        <f t="shared" si="80"/>
        <v>2.2415045333719057</v>
      </c>
      <c r="H860" s="17">
        <v>1.7299999999999999E-2</v>
      </c>
      <c r="I860" s="13">
        <f t="shared" si="81"/>
        <v>1.3576469155975176E-2</v>
      </c>
    </row>
    <row r="861" spans="1:9" hidden="1" outlineLevel="1" x14ac:dyDescent="0.3">
      <c r="A861" s="12" t="s">
        <v>868</v>
      </c>
      <c r="B861" s="13">
        <v>-5.8992937530480656E-3</v>
      </c>
      <c r="C861" s="13">
        <f t="shared" si="78"/>
        <v>-7.6711473219826416E-3</v>
      </c>
      <c r="D861" s="6">
        <f t="shared" si="79"/>
        <v>5.8846501235561458E-5</v>
      </c>
      <c r="E861" s="13">
        <f t="shared" si="82"/>
        <v>2.3153589081560434E-2</v>
      </c>
      <c r="F861" s="6">
        <f t="shared" si="83"/>
        <v>2.7260769759318354E-4</v>
      </c>
      <c r="G861" s="14">
        <f t="shared" si="80"/>
        <v>3.1342204303611831</v>
      </c>
      <c r="H861" s="17">
        <v>1.5299999999999999E-2</v>
      </c>
      <c r="I861" s="13">
        <f t="shared" si="81"/>
        <v>1.6510835763012831E-2</v>
      </c>
    </row>
    <row r="862" spans="1:9" hidden="1" outlineLevel="1" x14ac:dyDescent="0.3">
      <c r="A862" s="12" t="s">
        <v>869</v>
      </c>
      <c r="B862" s="13">
        <v>1.0444624118516084E-2</v>
      </c>
      <c r="C862" s="13">
        <f t="shared" si="78"/>
        <v>8.6727705495815086E-3</v>
      </c>
      <c r="D862" s="6">
        <f t="shared" si="79"/>
        <v>7.5216949005688343E-5</v>
      </c>
      <c r="E862" s="13">
        <f t="shared" si="82"/>
        <v>-7.6711473219826416E-3</v>
      </c>
      <c r="F862" s="6">
        <f t="shared" si="83"/>
        <v>2.1343591894314667E-4</v>
      </c>
      <c r="G862" s="14">
        <f t="shared" si="80"/>
        <v>3.3151196936301486</v>
      </c>
      <c r="H862" s="17">
        <v>7.7999999999999996E-3</v>
      </c>
      <c r="I862" s="13">
        <f t="shared" si="81"/>
        <v>1.4609446223014296E-2</v>
      </c>
    </row>
    <row r="863" spans="1:9" hidden="1" outlineLevel="1" x14ac:dyDescent="0.3">
      <c r="A863" s="12" t="s">
        <v>870</v>
      </c>
      <c r="B863" s="13">
        <v>8.807602733097254E-4</v>
      </c>
      <c r="C863" s="13">
        <f t="shared" si="78"/>
        <v>-8.9109329562485037E-4</v>
      </c>
      <c r="D863" s="6">
        <f t="shared" si="79"/>
        <v>7.9404726150755692E-7</v>
      </c>
      <c r="E863" s="13">
        <f t="shared" si="82"/>
        <v>8.6727705495815086E-3</v>
      </c>
      <c r="F863" s="6">
        <f t="shared" si="83"/>
        <v>5.9271211574172023E-5</v>
      </c>
      <c r="G863" s="14">
        <f t="shared" si="80"/>
        <v>3.5255886806685663</v>
      </c>
      <c r="H863" s="17">
        <v>1.17E-2</v>
      </c>
      <c r="I863" s="13">
        <f t="shared" si="81"/>
        <v>7.6987798756797832E-3</v>
      </c>
    </row>
    <row r="864" spans="1:9" hidden="1" outlineLevel="1" x14ac:dyDescent="0.3">
      <c r="A864" s="12" t="s">
        <v>871</v>
      </c>
      <c r="B864" s="13">
        <v>3.9730731155736779E-3</v>
      </c>
      <c r="C864" s="13">
        <f t="shared" si="78"/>
        <v>2.201219546639102E-3</v>
      </c>
      <c r="D864" s="6">
        <f t="shared" si="79"/>
        <v>4.8453674925060535E-6</v>
      </c>
      <c r="E864" s="13">
        <f t="shared" si="82"/>
        <v>-8.9109329562485037E-4</v>
      </c>
      <c r="F864" s="6">
        <f t="shared" si="83"/>
        <v>1.0214550646090653E-4</v>
      </c>
      <c r="G864" s="14">
        <f t="shared" si="80"/>
        <v>3.1406985841744621</v>
      </c>
      <c r="H864" s="17">
        <v>1.7100000000000001E-2</v>
      </c>
      <c r="I864" s="13">
        <f t="shared" si="81"/>
        <v>1.0106706014370187E-2</v>
      </c>
    </row>
    <row r="865" spans="1:9" hidden="1" outlineLevel="1" x14ac:dyDescent="0.3">
      <c r="A865" s="12" t="s">
        <v>872</v>
      </c>
      <c r="B865" s="13">
        <v>-3.0708791886811401E-2</v>
      </c>
      <c r="C865" s="13">
        <f t="shared" si="78"/>
        <v>-3.2480645455745978E-2</v>
      </c>
      <c r="D865" s="6">
        <f t="shared" si="79"/>
        <v>1.0549923292218718E-3</v>
      </c>
      <c r="E865" s="13">
        <f t="shared" si="82"/>
        <v>2.201219546639102E-3</v>
      </c>
      <c r="F865" s="6">
        <f t="shared" si="83"/>
        <v>2.0336372438477522E-4</v>
      </c>
      <c r="G865" s="14">
        <f t="shared" si="80"/>
        <v>1.286144850483546</v>
      </c>
      <c r="H865" s="17">
        <v>1.67E-2</v>
      </c>
      <c r="I865" s="13">
        <f t="shared" si="81"/>
        <v>1.4260565359927889E-2</v>
      </c>
    </row>
    <row r="866" spans="1:9" hidden="1" outlineLevel="1" x14ac:dyDescent="0.3">
      <c r="A866" s="12" t="s">
        <v>873</v>
      </c>
      <c r="B866" s="13">
        <v>7.5248889047323103E-3</v>
      </c>
      <c r="C866" s="13">
        <f t="shared" si="78"/>
        <v>5.7530353357977343E-3</v>
      </c>
      <c r="D866" s="6">
        <f t="shared" si="79"/>
        <v>3.3097415574937349E-5</v>
      </c>
      <c r="E866" s="13">
        <f t="shared" si="82"/>
        <v>-3.2480645455745978E-2</v>
      </c>
      <c r="F866" s="6">
        <f t="shared" si="83"/>
        <v>5.6727344931217999E-4</v>
      </c>
      <c r="G866" s="14">
        <f t="shared" si="80"/>
        <v>3.5129276010021426</v>
      </c>
      <c r="H866" s="17">
        <v>1.01E-2</v>
      </c>
      <c r="I866" s="13">
        <f t="shared" si="81"/>
        <v>2.3817503003299486E-2</v>
      </c>
    </row>
    <row r="867" spans="1:9" hidden="1" outlineLevel="1" x14ac:dyDescent="0.3">
      <c r="A867" s="12" t="s">
        <v>874</v>
      </c>
      <c r="B867" s="13">
        <v>1.2206472222344699E-2</v>
      </c>
      <c r="C867" s="13">
        <f t="shared" si="78"/>
        <v>1.0434618653410124E-2</v>
      </c>
      <c r="D867" s="6">
        <f t="shared" si="79"/>
        <v>1.0888126644209452E-4</v>
      </c>
      <c r="E867" s="13">
        <f t="shared" si="82"/>
        <v>5.7530353357977343E-3</v>
      </c>
      <c r="F867" s="6">
        <f t="shared" si="83"/>
        <v>8.4683623650796291E-5</v>
      </c>
      <c r="G867" s="14">
        <f t="shared" si="80"/>
        <v>3.13813342220827</v>
      </c>
      <c r="H867" s="17">
        <v>9.7999999999999997E-3</v>
      </c>
      <c r="I867" s="13">
        <f t="shared" si="81"/>
        <v>9.2023705451799911E-3</v>
      </c>
    </row>
    <row r="868" spans="1:9" hidden="1" outlineLevel="1" x14ac:dyDescent="0.3">
      <c r="A868" s="12" t="s">
        <v>875</v>
      </c>
      <c r="B868" s="13">
        <v>-1.126406559719813E-2</v>
      </c>
      <c r="C868" s="13">
        <f t="shared" si="78"/>
        <v>-1.3035919166132705E-2</v>
      </c>
      <c r="D868" s="6">
        <f t="shared" si="79"/>
        <v>1.6993518850594601E-4</v>
      </c>
      <c r="E868" s="13">
        <f t="shared" si="82"/>
        <v>1.0434618653410124E-2</v>
      </c>
      <c r="F868" s="6">
        <f t="shared" si="83"/>
        <v>8.9498675774906034E-5</v>
      </c>
      <c r="G868" s="14">
        <f t="shared" si="80"/>
        <v>2.5612065180544197</v>
      </c>
      <c r="H868" s="17">
        <v>7.9000000000000008E-3</v>
      </c>
      <c r="I868" s="13">
        <f t="shared" si="81"/>
        <v>9.4603739764824325E-3</v>
      </c>
    </row>
    <row r="869" spans="1:9" hidden="1" outlineLevel="1" x14ac:dyDescent="0.3">
      <c r="A869" s="12" t="s">
        <v>876</v>
      </c>
      <c r="B869" s="13">
        <v>-2.0299602072148405E-2</v>
      </c>
      <c r="C869" s="13">
        <f t="shared" si="78"/>
        <v>-2.2071455641082982E-2</v>
      </c>
      <c r="D869" s="6">
        <f t="shared" si="79"/>
        <v>4.8714915411629382E-4</v>
      </c>
      <c r="E869" s="13">
        <f t="shared" si="82"/>
        <v>-1.3035919166132705E-2</v>
      </c>
      <c r="F869" s="6">
        <f t="shared" si="83"/>
        <v>1.2008307359440639E-4</v>
      </c>
      <c r="G869" s="14">
        <f t="shared" si="80"/>
        <v>1.555433760690567</v>
      </c>
      <c r="H869" s="17">
        <v>1.09E-2</v>
      </c>
      <c r="I869" s="13">
        <f t="shared" si="81"/>
        <v>1.095824226755397E-2</v>
      </c>
    </row>
    <row r="870" spans="1:9" hidden="1" outlineLevel="1" x14ac:dyDescent="0.3">
      <c r="A870" s="12" t="s">
        <v>877</v>
      </c>
      <c r="B870" s="13">
        <v>1.2174451581343723E-3</v>
      </c>
      <c r="C870" s="13">
        <f t="shared" si="78"/>
        <v>-5.5440841080020347E-4</v>
      </c>
      <c r="D870" s="6">
        <f t="shared" si="79"/>
        <v>3.0736868596600717E-7</v>
      </c>
      <c r="E870" s="13">
        <f t="shared" si="82"/>
        <v>-2.2071455641082982E-2</v>
      </c>
      <c r="F870" s="6">
        <f t="shared" si="83"/>
        <v>2.6933534567747985E-4</v>
      </c>
      <c r="G870" s="14">
        <f t="shared" si="80"/>
        <v>3.3482425608897239</v>
      </c>
      <c r="H870" s="17">
        <v>1.4E-2</v>
      </c>
      <c r="I870" s="13">
        <f t="shared" si="81"/>
        <v>1.6411439476093494E-2</v>
      </c>
    </row>
    <row r="871" spans="1:9" hidden="1" outlineLevel="1" x14ac:dyDescent="0.3">
      <c r="A871" s="12" t="s">
        <v>878</v>
      </c>
      <c r="B871" s="13">
        <v>1.2333398156496419E-2</v>
      </c>
      <c r="C871" s="13">
        <f t="shared" si="78"/>
        <v>1.0561544587561844E-2</v>
      </c>
      <c r="D871" s="6">
        <f t="shared" si="79"/>
        <v>1.1154622407505688E-4</v>
      </c>
      <c r="E871" s="13">
        <f t="shared" si="82"/>
        <v>-5.5440841080020347E-4</v>
      </c>
      <c r="F871" s="6">
        <f t="shared" si="83"/>
        <v>1.3950212358778604E-4</v>
      </c>
      <c r="G871" s="14">
        <f t="shared" si="80"/>
        <v>3.0787512396488492</v>
      </c>
      <c r="H871" s="17">
        <v>1.35E-2</v>
      </c>
      <c r="I871" s="13">
        <f t="shared" si="81"/>
        <v>1.1811101709315099E-2</v>
      </c>
    </row>
    <row r="872" spans="1:9" hidden="1" outlineLevel="1" x14ac:dyDescent="0.3">
      <c r="A872" s="12" t="s">
        <v>879</v>
      </c>
      <c r="B872" s="13">
        <v>-6.0370328377135412E-3</v>
      </c>
      <c r="C872" s="13">
        <f t="shared" si="78"/>
        <v>-7.8088864066481172E-3</v>
      </c>
      <c r="D872" s="6">
        <f t="shared" si="79"/>
        <v>6.0978706911933746E-5</v>
      </c>
      <c r="E872" s="13">
        <f t="shared" si="82"/>
        <v>1.0561544587561844E-2</v>
      </c>
      <c r="F872" s="6">
        <f t="shared" si="83"/>
        <v>1.5201295712286689E-4</v>
      </c>
      <c r="G872" s="14">
        <f t="shared" si="80"/>
        <v>3.4016585004332764</v>
      </c>
      <c r="H872" s="17">
        <v>9.4000000000000004E-3</v>
      </c>
      <c r="I872" s="13">
        <f t="shared" si="81"/>
        <v>1.2329353475461189E-2</v>
      </c>
    </row>
    <row r="873" spans="1:9" hidden="1" outlineLevel="1" x14ac:dyDescent="0.3">
      <c r="A873" s="12" t="s">
        <v>880</v>
      </c>
      <c r="B873" s="13">
        <v>-1.0925094478589242E-3</v>
      </c>
      <c r="C873" s="13">
        <f t="shared" si="78"/>
        <v>-2.8643630167934997E-3</v>
      </c>
      <c r="D873" s="6">
        <f t="shared" si="79"/>
        <v>8.2045754919743584E-6</v>
      </c>
      <c r="E873" s="13">
        <f t="shared" si="82"/>
        <v>-7.8088864066481172E-3</v>
      </c>
      <c r="F873" s="6">
        <f t="shared" si="83"/>
        <v>1.0430219669892132E-4</v>
      </c>
      <c r="G873" s="14">
        <f t="shared" si="80"/>
        <v>3.7400757145503629</v>
      </c>
      <c r="H873" s="17">
        <v>8.9999999999999993E-3</v>
      </c>
      <c r="I873" s="13">
        <f t="shared" si="81"/>
        <v>1.0212844691804597E-2</v>
      </c>
    </row>
    <row r="874" spans="1:9" hidden="1" outlineLevel="1" x14ac:dyDescent="0.3">
      <c r="A874" s="12" t="s">
        <v>881</v>
      </c>
      <c r="B874" s="13">
        <v>1.5326483457409132E-2</v>
      </c>
      <c r="C874" s="13">
        <f t="shared" si="78"/>
        <v>1.3554629888474556E-2</v>
      </c>
      <c r="D874" s="6">
        <f t="shared" si="79"/>
        <v>1.8372799141352776E-4</v>
      </c>
      <c r="E874" s="13">
        <f t="shared" si="82"/>
        <v>-2.8643630167934997E-3</v>
      </c>
      <c r="F874" s="6">
        <f t="shared" si="83"/>
        <v>7.2046307843671786E-5</v>
      </c>
      <c r="G874" s="14">
        <f t="shared" si="80"/>
        <v>2.8432641256442293</v>
      </c>
      <c r="H874" s="17">
        <v>1.1299999999999999E-2</v>
      </c>
      <c r="I874" s="13">
        <f t="shared" si="81"/>
        <v>8.4880096514831898E-3</v>
      </c>
    </row>
    <row r="875" spans="1:9" hidden="1" outlineLevel="1" x14ac:dyDescent="0.3">
      <c r="A875" s="12" t="s">
        <v>882</v>
      </c>
      <c r="B875" s="13">
        <v>1.7453967576972752E-2</v>
      </c>
      <c r="C875" s="13">
        <f t="shared" si="78"/>
        <v>1.5682114008038175E-2</v>
      </c>
      <c r="D875" s="6">
        <f t="shared" si="79"/>
        <v>2.4592869976110715E-4</v>
      </c>
      <c r="E875" s="13">
        <f t="shared" si="82"/>
        <v>1.3554629888474556E-2</v>
      </c>
      <c r="F875" s="6">
        <f t="shared" si="83"/>
        <v>1.2008514463392029E-4</v>
      </c>
      <c r="G875" s="14">
        <f t="shared" si="80"/>
        <v>2.6913713299577311</v>
      </c>
      <c r="H875" s="17">
        <v>1.29E-2</v>
      </c>
      <c r="I875" s="13">
        <f t="shared" si="81"/>
        <v>1.0958336764031315E-2</v>
      </c>
    </row>
    <row r="876" spans="1:9" hidden="1" outlineLevel="1" x14ac:dyDescent="0.3">
      <c r="A876" s="12" t="s">
        <v>883</v>
      </c>
      <c r="B876" s="13">
        <v>1.6588513121628536E-2</v>
      </c>
      <c r="C876" s="13">
        <f t="shared" si="78"/>
        <v>1.4816659552693961E-2</v>
      </c>
      <c r="D876" s="6">
        <f t="shared" si="79"/>
        <v>2.1953340030043722E-4</v>
      </c>
      <c r="E876" s="13">
        <f t="shared" si="82"/>
        <v>1.5682114008038175E-2</v>
      </c>
      <c r="F876" s="6">
        <f t="shared" si="83"/>
        <v>1.5401389441882252E-4</v>
      </c>
      <c r="G876" s="14">
        <f t="shared" si="80"/>
        <v>2.5632484828719981</v>
      </c>
      <c r="H876" s="17">
        <v>9.7999999999999997E-3</v>
      </c>
      <c r="I876" s="13">
        <f t="shared" si="81"/>
        <v>1.2410233455452098E-2</v>
      </c>
    </row>
    <row r="877" spans="1:9" hidden="1" outlineLevel="1" x14ac:dyDescent="0.3">
      <c r="A877" s="12" t="s">
        <v>884</v>
      </c>
      <c r="B877" s="13">
        <v>-5.2620114285370262E-4</v>
      </c>
      <c r="C877" s="13">
        <f t="shared" si="78"/>
        <v>-2.2980547117882784E-3</v>
      </c>
      <c r="D877" s="6">
        <f t="shared" si="79"/>
        <v>5.2810554583723075E-6</v>
      </c>
      <c r="E877" s="13">
        <f t="shared" si="82"/>
        <v>1.4816659552693961E-2</v>
      </c>
      <c r="F877" s="6">
        <f t="shared" si="83"/>
        <v>9.8947289988629463E-5</v>
      </c>
      <c r="G877" s="14">
        <f t="shared" si="80"/>
        <v>4.1086420697154464</v>
      </c>
      <c r="H877" s="17">
        <v>6.1000000000000004E-3</v>
      </c>
      <c r="I877" s="13">
        <f t="shared" si="81"/>
        <v>9.9472252406703574E-3</v>
      </c>
    </row>
    <row r="878" spans="1:9" hidden="1" outlineLevel="1" x14ac:dyDescent="0.3">
      <c r="A878" s="12" t="s">
        <v>885</v>
      </c>
      <c r="B878" s="13">
        <v>-6.9667533877903099E-4</v>
      </c>
      <c r="C878" s="13">
        <f t="shared" si="78"/>
        <v>-2.4685289077136068E-3</v>
      </c>
      <c r="D878" s="6">
        <f t="shared" si="79"/>
        <v>6.0936349682177326E-6</v>
      </c>
      <c r="E878" s="13">
        <f t="shared" si="82"/>
        <v>-2.2980547117882784E-3</v>
      </c>
      <c r="F878" s="6">
        <f t="shared" si="83"/>
        <v>3.6238352824313773E-5</v>
      </c>
      <c r="G878" s="14">
        <f t="shared" si="80"/>
        <v>4.3642874020859503</v>
      </c>
      <c r="H878" s="17">
        <v>4.3E-3</v>
      </c>
      <c r="I878" s="13">
        <f t="shared" si="81"/>
        <v>6.0198299663955434E-3</v>
      </c>
    </row>
    <row r="879" spans="1:9" hidden="1" outlineLevel="1" x14ac:dyDescent="0.3">
      <c r="A879" s="12" t="s">
        <v>886</v>
      </c>
      <c r="B879" s="13">
        <v>1.0209350563661415E-2</v>
      </c>
      <c r="C879" s="13">
        <f t="shared" si="78"/>
        <v>8.43749699472684E-3</v>
      </c>
      <c r="D879" s="6">
        <f t="shared" si="79"/>
        <v>7.1191355536024453E-5</v>
      </c>
      <c r="E879" s="13">
        <f t="shared" si="82"/>
        <v>-2.4685289077136068E-3</v>
      </c>
      <c r="F879" s="6">
        <f t="shared" si="83"/>
        <v>2.1201540571931543E-5</v>
      </c>
      <c r="G879" s="14">
        <f t="shared" si="80"/>
        <v>3.3537536396738621</v>
      </c>
      <c r="H879" s="17">
        <v>8.6999999999999994E-3</v>
      </c>
      <c r="I879" s="13">
        <f t="shared" si="81"/>
        <v>4.6045130656706297E-3</v>
      </c>
    </row>
    <row r="880" spans="1:9" hidden="1" outlineLevel="1" x14ac:dyDescent="0.3">
      <c r="A880" s="12" t="s">
        <v>887</v>
      </c>
      <c r="B880" s="13">
        <v>5.1122562160610405E-3</v>
      </c>
      <c r="C880" s="13">
        <f t="shared" si="78"/>
        <v>3.3404026471264645E-3</v>
      </c>
      <c r="D880" s="6">
        <f t="shared" si="79"/>
        <v>1.1158289844929491E-5</v>
      </c>
      <c r="E880" s="13">
        <f t="shared" si="82"/>
        <v>8.43749699472684E-3</v>
      </c>
      <c r="F880" s="6">
        <f t="shared" si="83"/>
        <v>7.0277191075890534E-5</v>
      </c>
      <c r="G880" s="14">
        <f t="shared" si="80"/>
        <v>3.9390783904306521</v>
      </c>
      <c r="H880" s="17">
        <v>6.8999999999999999E-3</v>
      </c>
      <c r="I880" s="13">
        <f t="shared" si="81"/>
        <v>8.3831492337838372E-3</v>
      </c>
    </row>
    <row r="881" spans="1:9" hidden="1" outlineLevel="1" x14ac:dyDescent="0.3">
      <c r="A881" s="12" t="s">
        <v>888</v>
      </c>
      <c r="B881" s="13">
        <v>-3.6172764746260052E-3</v>
      </c>
      <c r="C881" s="13">
        <f t="shared" si="78"/>
        <v>-5.3891300435605811E-3</v>
      </c>
      <c r="D881" s="6">
        <f t="shared" si="79"/>
        <v>2.9042722626407271E-5</v>
      </c>
      <c r="E881" s="13">
        <f t="shared" si="82"/>
        <v>3.3404026471264645E-3</v>
      </c>
      <c r="F881" s="6">
        <f t="shared" si="83"/>
        <v>4.1025231480670292E-5</v>
      </c>
      <c r="G881" s="14">
        <f t="shared" si="80"/>
        <v>3.7952635548019193</v>
      </c>
      <c r="H881" s="17">
        <v>5.8999999999999999E-3</v>
      </c>
      <c r="I881" s="13">
        <f t="shared" si="81"/>
        <v>6.4050941820296674E-3</v>
      </c>
    </row>
    <row r="882" spans="1:9" hidden="1" outlineLevel="1" x14ac:dyDescent="0.3">
      <c r="A882" s="12" t="s">
        <v>889</v>
      </c>
      <c r="B882" s="13">
        <v>1.0493486745111975E-2</v>
      </c>
      <c r="C882" s="13">
        <f t="shared" si="78"/>
        <v>8.7216331761774003E-3</v>
      </c>
      <c r="D882" s="6">
        <f t="shared" si="79"/>
        <v>7.6066885259798287E-5</v>
      </c>
      <c r="E882" s="13">
        <f t="shared" si="82"/>
        <v>-5.3891300435605811E-3</v>
      </c>
      <c r="F882" s="6">
        <f t="shared" si="83"/>
        <v>4.6132691712629813E-5</v>
      </c>
      <c r="G882" s="14">
        <f t="shared" si="80"/>
        <v>2.9677822186143654</v>
      </c>
      <c r="H882" s="17">
        <v>5.3E-3</v>
      </c>
      <c r="I882" s="13">
        <f t="shared" si="81"/>
        <v>6.7921051017066731E-3</v>
      </c>
    </row>
    <row r="883" spans="1:9" hidden="1" outlineLevel="1" x14ac:dyDescent="0.3">
      <c r="A883" s="12" t="s">
        <v>890</v>
      </c>
      <c r="B883" s="13">
        <v>-9.9275819175086016E-3</v>
      </c>
      <c r="C883" s="13">
        <f t="shared" si="78"/>
        <v>-1.1699435486443177E-2</v>
      </c>
      <c r="D883" s="6">
        <f t="shared" si="79"/>
        <v>1.3687679070144588E-4</v>
      </c>
      <c r="E883" s="13">
        <f t="shared" si="82"/>
        <v>8.7216331761774003E-3</v>
      </c>
      <c r="F883" s="6">
        <f t="shared" si="83"/>
        <v>3.2666908149437279E-5</v>
      </c>
      <c r="G883" s="14">
        <f t="shared" si="80"/>
        <v>2.7170052711201786</v>
      </c>
      <c r="H883" s="17">
        <v>7.3000000000000001E-3</v>
      </c>
      <c r="I883" s="13">
        <f t="shared" si="81"/>
        <v>5.7154971917968153E-3</v>
      </c>
    </row>
    <row r="884" spans="1:9" hidden="1" outlineLevel="1" x14ac:dyDescent="0.3">
      <c r="A884" s="12" t="s">
        <v>891</v>
      </c>
      <c r="B884" s="13">
        <v>1.2970938148035016E-2</v>
      </c>
      <c r="C884" s="13">
        <f t="shared" si="78"/>
        <v>1.1199084579100441E-2</v>
      </c>
      <c r="D884" s="6">
        <f t="shared" si="79"/>
        <v>1.2541949540984529E-4</v>
      </c>
      <c r="E884" s="13">
        <f t="shared" si="82"/>
        <v>-1.1699435486443177E-2</v>
      </c>
      <c r="F884" s="6">
        <f t="shared" si="83"/>
        <v>1.0099921630830581E-4</v>
      </c>
      <c r="G884" s="14">
        <f t="shared" si="80"/>
        <v>3.0413304020498999</v>
      </c>
      <c r="H884" s="17">
        <v>9.4999999999999998E-3</v>
      </c>
      <c r="I884" s="13">
        <f t="shared" si="81"/>
        <v>1.0049836630926188E-2</v>
      </c>
    </row>
    <row r="885" spans="1:9" hidden="1" outlineLevel="1" x14ac:dyDescent="0.3">
      <c r="A885" s="12" t="s">
        <v>892</v>
      </c>
      <c r="B885" s="13">
        <v>9.6685434588827284E-4</v>
      </c>
      <c r="C885" s="13">
        <f t="shared" si="78"/>
        <v>-8.0499922304630293E-4</v>
      </c>
      <c r="D885" s="6">
        <f t="shared" si="79"/>
        <v>6.4802374910515135E-7</v>
      </c>
      <c r="E885" s="13">
        <f t="shared" si="82"/>
        <v>1.1199084579100441E-2</v>
      </c>
      <c r="F885" s="6">
        <f t="shared" si="83"/>
        <v>8.668321604932872E-5</v>
      </c>
      <c r="G885" s="14">
        <f t="shared" si="80"/>
        <v>4.2905437071909036</v>
      </c>
      <c r="H885" s="17">
        <v>5.4000000000000003E-3</v>
      </c>
      <c r="I885" s="13">
        <f t="shared" si="81"/>
        <v>9.3103821645155217E-3</v>
      </c>
    </row>
    <row r="886" spans="1:9" hidden="1" outlineLevel="1" x14ac:dyDescent="0.3">
      <c r="A886" s="12" t="s">
        <v>893</v>
      </c>
      <c r="B886" s="13">
        <v>-9.8380640392437338E-3</v>
      </c>
      <c r="C886" s="13">
        <f t="shared" si="78"/>
        <v>-1.1609917608178309E-2</v>
      </c>
      <c r="D886" s="6">
        <f t="shared" si="79"/>
        <v>1.3479018686868874E-4</v>
      </c>
      <c r="E886" s="13">
        <f t="shared" si="82"/>
        <v>-8.0499922304630293E-4</v>
      </c>
      <c r="F886" s="6">
        <f t="shared" si="83"/>
        <v>2.542721044935604E-5</v>
      </c>
      <c r="G886" s="14">
        <f t="shared" si="80"/>
        <v>3.0172518004302167</v>
      </c>
      <c r="H886" s="17">
        <v>1.0200000000000001E-2</v>
      </c>
      <c r="I886" s="13">
        <f t="shared" si="81"/>
        <v>5.0425400791025985E-3</v>
      </c>
    </row>
    <row r="887" spans="1:9" hidden="1" outlineLevel="1" x14ac:dyDescent="0.3">
      <c r="A887" s="12" t="s">
        <v>894</v>
      </c>
      <c r="B887" s="13">
        <v>-9.2776965576358058E-3</v>
      </c>
      <c r="C887" s="13">
        <f t="shared" si="78"/>
        <v>-1.1049550126570381E-2</v>
      </c>
      <c r="D887" s="6">
        <f t="shared" si="79"/>
        <v>1.2209255799959152E-4</v>
      </c>
      <c r="E887" s="13">
        <f t="shared" si="82"/>
        <v>-1.1609917608178309E-2</v>
      </c>
      <c r="F887" s="6">
        <f t="shared" si="83"/>
        <v>1.4434744714708367E-4</v>
      </c>
      <c r="G887" s="14">
        <f t="shared" si="80"/>
        <v>3.0811556415245769</v>
      </c>
      <c r="H887" s="17">
        <v>1.04E-2</v>
      </c>
      <c r="I887" s="13">
        <f t="shared" si="81"/>
        <v>1.2014468242376924E-2</v>
      </c>
    </row>
    <row r="888" spans="1:9" hidden="1" outlineLevel="1" x14ac:dyDescent="0.3">
      <c r="A888" s="12" t="s">
        <v>895</v>
      </c>
      <c r="B888" s="13">
        <v>1.1822109394344464E-2</v>
      </c>
      <c r="C888" s="13">
        <f t="shared" si="78"/>
        <v>1.0050255825409889E-2</v>
      </c>
      <c r="D888" s="6">
        <f t="shared" si="79"/>
        <v>1.0100764215618541E-4</v>
      </c>
      <c r="E888" s="13">
        <f t="shared" si="82"/>
        <v>-1.1049550126570381E-2</v>
      </c>
      <c r="F888" s="6">
        <f t="shared" si="83"/>
        <v>1.4336348611113258E-4</v>
      </c>
      <c r="G888" s="14">
        <f t="shared" si="80"/>
        <v>3.171490515380794</v>
      </c>
      <c r="H888" s="17">
        <v>9.1999999999999998E-3</v>
      </c>
      <c r="I888" s="13">
        <f t="shared" si="81"/>
        <v>1.1973449215290161E-2</v>
      </c>
    </row>
    <row r="889" spans="1:9" hidden="1" outlineLevel="1" x14ac:dyDescent="0.3">
      <c r="A889" s="12" t="s">
        <v>896</v>
      </c>
      <c r="B889" s="13">
        <v>-9.4935176828789616E-3</v>
      </c>
      <c r="C889" s="13">
        <f t="shared" si="78"/>
        <v>-1.1265371251813537E-2</v>
      </c>
      <c r="D889" s="6">
        <f t="shared" si="79"/>
        <v>1.269085894411869E-4</v>
      </c>
      <c r="E889" s="13">
        <f t="shared" si="82"/>
        <v>1.0050255825409889E-2</v>
      </c>
      <c r="F889" s="6">
        <f t="shared" si="83"/>
        <v>8.0113193533715973E-5</v>
      </c>
      <c r="G889" s="14">
        <f t="shared" si="80"/>
        <v>3.057123085423608</v>
      </c>
      <c r="H889" s="17">
        <v>1.03E-2</v>
      </c>
      <c r="I889" s="13">
        <f t="shared" si="81"/>
        <v>8.9505973841814586E-3</v>
      </c>
    </row>
    <row r="890" spans="1:9" hidden="1" outlineLevel="1" x14ac:dyDescent="0.3">
      <c r="A890" s="12" t="s">
        <v>897</v>
      </c>
      <c r="B890" s="13">
        <v>1.4255562550624974E-2</v>
      </c>
      <c r="C890" s="13">
        <f t="shared" si="78"/>
        <v>1.2483708981690399E-2</v>
      </c>
      <c r="D890" s="6">
        <f t="shared" si="79"/>
        <v>1.5584298993953752E-4</v>
      </c>
      <c r="E890" s="13">
        <f t="shared" si="82"/>
        <v>-1.1265371251813537E-2</v>
      </c>
      <c r="F890" s="6">
        <f t="shared" si="83"/>
        <v>1.4333051336237003E-4</v>
      </c>
      <c r="G890" s="14">
        <f t="shared" si="80"/>
        <v>2.7558567499565023</v>
      </c>
      <c r="H890" s="17">
        <v>8.3999999999999995E-3</v>
      </c>
      <c r="I890" s="13">
        <f t="shared" si="81"/>
        <v>1.1972072225073236E-2</v>
      </c>
    </row>
    <row r="891" spans="1:9" hidden="1" outlineLevel="1" x14ac:dyDescent="0.3">
      <c r="A891" s="12" t="s">
        <v>898</v>
      </c>
      <c r="B891" s="13">
        <v>8.6640530694265562E-3</v>
      </c>
      <c r="C891" s="13">
        <f t="shared" si="78"/>
        <v>6.8921995004919802E-3</v>
      </c>
      <c r="D891" s="6">
        <f t="shared" si="79"/>
        <v>4.7502413954581903E-5</v>
      </c>
      <c r="E891" s="13">
        <f t="shared" si="82"/>
        <v>1.2483708981690399E-2</v>
      </c>
      <c r="F891" s="6">
        <f t="shared" si="83"/>
        <v>7.3947699220780534E-5</v>
      </c>
      <c r="G891" s="14">
        <f t="shared" si="80"/>
        <v>3.5359156199258468</v>
      </c>
      <c r="H891" s="17">
        <v>6.0000000000000001E-3</v>
      </c>
      <c r="I891" s="13">
        <f t="shared" si="81"/>
        <v>8.5992848086791814E-3</v>
      </c>
    </row>
    <row r="892" spans="1:9" hidden="1" outlineLevel="1" x14ac:dyDescent="0.3">
      <c r="A892" s="12" t="s">
        <v>899</v>
      </c>
      <c r="B892" s="13">
        <v>-3.4404369902436699E-3</v>
      </c>
      <c r="C892" s="13">
        <f t="shared" si="78"/>
        <v>-5.2122905591782459E-3</v>
      </c>
      <c r="D892" s="6">
        <f t="shared" si="79"/>
        <v>2.7167972873298671E-5</v>
      </c>
      <c r="E892" s="13">
        <f t="shared" si="82"/>
        <v>6.8921995004919802E-3</v>
      </c>
      <c r="F892" s="6">
        <f t="shared" si="83"/>
        <v>3.6765118669036889E-5</v>
      </c>
      <c r="G892" s="14">
        <f t="shared" si="80"/>
        <v>3.8248942199620131</v>
      </c>
      <c r="H892" s="17">
        <v>4.7000000000000002E-3</v>
      </c>
      <c r="I892" s="13">
        <f t="shared" si="81"/>
        <v>6.0634246650747535E-3</v>
      </c>
    </row>
    <row r="893" spans="1:9" hidden="1" outlineLevel="1" x14ac:dyDescent="0.3">
      <c r="A893" s="12" t="s">
        <v>900</v>
      </c>
      <c r="B893" s="13">
        <v>-2.7852369979901753E-3</v>
      </c>
      <c r="C893" s="13">
        <f t="shared" si="78"/>
        <v>-4.5570905669247508E-3</v>
      </c>
      <c r="D893" s="6">
        <f t="shared" si="79"/>
        <v>2.0767074435154546E-5</v>
      </c>
      <c r="E893" s="13">
        <f t="shared" si="82"/>
        <v>-5.2122905591782459E-3</v>
      </c>
      <c r="F893" s="6">
        <f t="shared" si="83"/>
        <v>3.3815655179922787E-5</v>
      </c>
      <c r="G893" s="14">
        <f t="shared" si="80"/>
        <v>3.9697406264161836</v>
      </c>
      <c r="H893" s="17">
        <v>4.7000000000000002E-3</v>
      </c>
      <c r="I893" s="13">
        <f t="shared" si="81"/>
        <v>5.8151229720378901E-3</v>
      </c>
    </row>
    <row r="894" spans="1:9" hidden="1" outlineLevel="1" x14ac:dyDescent="0.3">
      <c r="A894" s="12" t="s">
        <v>901</v>
      </c>
      <c r="B894" s="13">
        <v>2.2407395850983503E-3</v>
      </c>
      <c r="C894" s="13">
        <f t="shared" si="78"/>
        <v>4.6888601616377448E-4</v>
      </c>
      <c r="D894" s="6">
        <f t="shared" si="79"/>
        <v>2.1985409615393538E-7</v>
      </c>
      <c r="E894" s="13">
        <f t="shared" si="82"/>
        <v>-4.5570905669247508E-3</v>
      </c>
      <c r="F894" s="6">
        <f t="shared" si="83"/>
        <v>3.1255142015434234E-5</v>
      </c>
      <c r="G894" s="14">
        <f t="shared" si="80"/>
        <v>3.1782835006721699</v>
      </c>
      <c r="H894" s="17">
        <v>1.66E-2</v>
      </c>
      <c r="I894" s="13">
        <f t="shared" si="81"/>
        <v>5.5906298406739677E-3</v>
      </c>
    </row>
    <row r="895" spans="1:9" hidden="1" outlineLevel="1" x14ac:dyDescent="0.3">
      <c r="A895" s="12" t="s">
        <v>902</v>
      </c>
      <c r="B895" s="13">
        <v>-8.548386300026703E-3</v>
      </c>
      <c r="C895" s="13">
        <f t="shared" si="78"/>
        <v>-1.0320239868961278E-2</v>
      </c>
      <c r="D895" s="6">
        <f t="shared" si="79"/>
        <v>1.065073509528979E-4</v>
      </c>
      <c r="E895" s="13">
        <f t="shared" si="82"/>
        <v>4.6888601616377448E-4</v>
      </c>
      <c r="F895" s="6">
        <f t="shared" si="83"/>
        <v>1.8819726261305801E-4</v>
      </c>
      <c r="G895" s="14">
        <f t="shared" si="80"/>
        <v>3.1455194618230995</v>
      </c>
      <c r="H895" s="17">
        <v>1.1299999999999999E-2</v>
      </c>
      <c r="I895" s="13">
        <f t="shared" si="81"/>
        <v>1.3718500742175073E-2</v>
      </c>
    </row>
    <row r="896" spans="1:9" hidden="1" outlineLevel="1" x14ac:dyDescent="0.3">
      <c r="A896" s="12" t="s">
        <v>903</v>
      </c>
      <c r="B896" s="13">
        <v>-4.8503566291019868E-3</v>
      </c>
      <c r="C896" s="13">
        <f t="shared" si="78"/>
        <v>-6.6222101980365627E-3</v>
      </c>
      <c r="D896" s="6">
        <f t="shared" si="79"/>
        <v>4.3853667906979454E-5</v>
      </c>
      <c r="E896" s="13">
        <f t="shared" si="82"/>
        <v>-1.0320239868961278E-2</v>
      </c>
      <c r="F896" s="6">
        <f t="shared" si="83"/>
        <v>1.5367232856332167E-4</v>
      </c>
      <c r="G896" s="14">
        <f t="shared" si="80"/>
        <v>3.5880425778566698</v>
      </c>
      <c r="H896" s="17">
        <v>7.3000000000000001E-3</v>
      </c>
      <c r="I896" s="13">
        <f t="shared" si="81"/>
        <v>1.2396464357361E-2</v>
      </c>
    </row>
    <row r="897" spans="1:9" hidden="1" outlineLevel="1" x14ac:dyDescent="0.3">
      <c r="A897" s="12" t="s">
        <v>904</v>
      </c>
      <c r="B897" s="13">
        <v>-1.9007700112449587E-2</v>
      </c>
      <c r="C897" s="13">
        <f t="shared" si="78"/>
        <v>-2.0779553681384164E-2</v>
      </c>
      <c r="D897" s="6">
        <f t="shared" si="79"/>
        <v>4.3178985119752617E-4</v>
      </c>
      <c r="E897" s="13">
        <f t="shared" si="82"/>
        <v>-6.6222101980365627E-3</v>
      </c>
      <c r="F897" s="6">
        <f t="shared" si="83"/>
        <v>6.8187850054122147E-5</v>
      </c>
      <c r="G897" s="14">
        <f t="shared" si="80"/>
        <v>2.417929171114249</v>
      </c>
      <c r="H897" s="17">
        <v>1.7399999999999999E-2</v>
      </c>
      <c r="I897" s="13">
        <f t="shared" si="81"/>
        <v>8.2575934783762611E-3</v>
      </c>
    </row>
    <row r="898" spans="1:9" hidden="1" outlineLevel="1" x14ac:dyDescent="0.3">
      <c r="A898" s="12" t="s">
        <v>905</v>
      </c>
      <c r="B898" s="13">
        <v>-3.7536897505000624E-3</v>
      </c>
      <c r="C898" s="13">
        <f t="shared" si="78"/>
        <v>-5.5255433194346384E-3</v>
      </c>
      <c r="D898" s="6">
        <f t="shared" si="79"/>
        <v>3.053162897494876E-5</v>
      </c>
      <c r="E898" s="13">
        <f t="shared" si="82"/>
        <v>-2.0779553681384164E-2</v>
      </c>
      <c r="F898" s="6">
        <f t="shared" si="83"/>
        <v>4.0055296059198696E-4</v>
      </c>
      <c r="G898" s="14">
        <f t="shared" si="80"/>
        <v>3.5047853913090874</v>
      </c>
      <c r="H898" s="17">
        <v>1.04E-2</v>
      </c>
      <c r="I898" s="13">
        <f t="shared" si="81"/>
        <v>2.0013819240514465E-2</v>
      </c>
    </row>
    <row r="899" spans="1:9" hidden="1" outlineLevel="1" x14ac:dyDescent="0.3">
      <c r="A899" s="12" t="s">
        <v>906</v>
      </c>
      <c r="B899" s="13">
        <v>3.7052784125551608E-3</v>
      </c>
      <c r="C899" s="13">
        <f t="shared" si="78"/>
        <v>1.9334248436205851E-3</v>
      </c>
      <c r="D899" s="6">
        <f t="shared" si="79"/>
        <v>3.7381316259292838E-6</v>
      </c>
      <c r="E899" s="13">
        <f t="shared" si="82"/>
        <v>-5.5255433194346384E-3</v>
      </c>
      <c r="F899" s="6">
        <f t="shared" si="83"/>
        <v>1.0620490558833612E-4</v>
      </c>
      <c r="G899" s="14">
        <f t="shared" si="80"/>
        <v>3.5924698545774976</v>
      </c>
      <c r="H899" s="17">
        <v>1.0800000000000001E-2</v>
      </c>
      <c r="I899" s="13">
        <f t="shared" si="81"/>
        <v>1.030557643163817E-2</v>
      </c>
    </row>
    <row r="900" spans="1:9" hidden="1" outlineLevel="1" x14ac:dyDescent="0.3">
      <c r="A900" s="12" t="s">
        <v>907</v>
      </c>
      <c r="B900" s="13">
        <v>8.7201320283914995E-3</v>
      </c>
      <c r="C900" s="13">
        <f t="shared" si="78"/>
        <v>6.9482784594569235E-3</v>
      </c>
      <c r="D900" s="6">
        <f t="shared" si="79"/>
        <v>4.8278573550153078E-5</v>
      </c>
      <c r="E900" s="13">
        <f t="shared" si="82"/>
        <v>1.9334248436205851E-3</v>
      </c>
      <c r="F900" s="6">
        <f t="shared" si="83"/>
        <v>8.7824598855766603E-5</v>
      </c>
      <c r="G900" s="14">
        <f t="shared" si="80"/>
        <v>3.4687510759859048</v>
      </c>
      <c r="H900" s="17">
        <v>9.4999999999999998E-3</v>
      </c>
      <c r="I900" s="13">
        <f t="shared" si="81"/>
        <v>9.371477944047385E-3</v>
      </c>
    </row>
    <row r="901" spans="1:9" hidden="1" outlineLevel="1" x14ac:dyDescent="0.3">
      <c r="A901" s="12" t="s">
        <v>908</v>
      </c>
      <c r="B901" s="13">
        <v>-2.5808216640886776E-2</v>
      </c>
      <c r="C901" s="13">
        <f t="shared" si="78"/>
        <v>-2.7580070209821353E-2</v>
      </c>
      <c r="D901" s="6">
        <f t="shared" si="79"/>
        <v>7.6066027277867522E-4</v>
      </c>
      <c r="E901" s="13">
        <f t="shared" si="82"/>
        <v>6.9482784594569235E-3</v>
      </c>
      <c r="F901" s="6">
        <f t="shared" si="83"/>
        <v>7.8400326059784974E-5</v>
      </c>
      <c r="G901" s="14">
        <f t="shared" si="80"/>
        <v>-0.51612638966755753</v>
      </c>
      <c r="H901" s="17">
        <v>9.4000000000000004E-3</v>
      </c>
      <c r="I901" s="13">
        <f t="shared" si="81"/>
        <v>8.8543958608018527E-3</v>
      </c>
    </row>
    <row r="902" spans="1:9" hidden="1" outlineLevel="1" x14ac:dyDescent="0.3">
      <c r="A902" s="12" t="s">
        <v>909</v>
      </c>
      <c r="B902" s="13">
        <v>-9.2791357876963805E-4</v>
      </c>
      <c r="C902" s="13">
        <f t="shared" si="78"/>
        <v>-2.6997671477042139E-3</v>
      </c>
      <c r="D902" s="6">
        <f t="shared" si="79"/>
        <v>7.2887426518229467E-6</v>
      </c>
      <c r="E902" s="13">
        <f t="shared" si="82"/>
        <v>-2.7580070209821353E-2</v>
      </c>
      <c r="F902" s="6">
        <f t="shared" si="83"/>
        <v>3.4217183245813969E-4</v>
      </c>
      <c r="G902" s="14">
        <f t="shared" si="80"/>
        <v>2.7914202369410974</v>
      </c>
      <c r="H902" s="17">
        <v>2.4299999999999999E-2</v>
      </c>
      <c r="I902" s="13">
        <f t="shared" si="81"/>
        <v>1.8497887243091836E-2</v>
      </c>
    </row>
    <row r="903" spans="1:9" hidden="1" outlineLevel="1" x14ac:dyDescent="0.3">
      <c r="A903" s="12" t="s">
        <v>910</v>
      </c>
      <c r="B903" s="13">
        <v>-2.7082273659003588E-2</v>
      </c>
      <c r="C903" s="13">
        <f t="shared" si="78"/>
        <v>-2.8854127227938165E-2</v>
      </c>
      <c r="D903" s="6">
        <f t="shared" si="79"/>
        <v>8.3256065808604257E-4</v>
      </c>
      <c r="E903" s="13">
        <f t="shared" si="82"/>
        <v>-2.6997671477042139E-3</v>
      </c>
      <c r="F903" s="6">
        <f t="shared" si="83"/>
        <v>4.0325176731221293E-4</v>
      </c>
      <c r="G903" s="14">
        <f t="shared" si="80"/>
        <v>1.8139579217368416</v>
      </c>
      <c r="H903" s="17">
        <v>1.7999999999999999E-2</v>
      </c>
      <c r="I903" s="13">
        <f t="shared" si="81"/>
        <v>2.0081129632374094E-2</v>
      </c>
    </row>
    <row r="904" spans="1:9" hidden="1" outlineLevel="1" x14ac:dyDescent="0.3">
      <c r="A904" s="12" t="s">
        <v>911</v>
      </c>
      <c r="B904" s="13">
        <v>7.1347305160508129E-3</v>
      </c>
      <c r="C904" s="13">
        <f t="shared" si="78"/>
        <v>5.3628769471162369E-3</v>
      </c>
      <c r="D904" s="6">
        <f t="shared" si="79"/>
        <v>2.8760449149910768E-5</v>
      </c>
      <c r="E904" s="13">
        <f t="shared" si="82"/>
        <v>-2.8854127227938165E-2</v>
      </c>
      <c r="F904" s="6">
        <f t="shared" si="83"/>
        <v>5.3727785006334715E-4</v>
      </c>
      <c r="G904" s="14">
        <f t="shared" si="80"/>
        <v>3.2101505219874036</v>
      </c>
      <c r="H904" s="17">
        <v>1.5100000000000001E-2</v>
      </c>
      <c r="I904" s="13">
        <f t="shared" si="81"/>
        <v>2.3179254734856061E-2</v>
      </c>
    </row>
    <row r="905" spans="1:9" hidden="1" outlineLevel="1" x14ac:dyDescent="0.3">
      <c r="A905" s="12" t="s">
        <v>912</v>
      </c>
      <c r="B905" s="13">
        <v>2.2971474758125811E-2</v>
      </c>
      <c r="C905" s="13">
        <f t="shared" si="78"/>
        <v>2.1199621189191234E-2</v>
      </c>
      <c r="D905" s="6">
        <f t="shared" si="79"/>
        <v>4.4942393856520592E-4</v>
      </c>
      <c r="E905" s="13">
        <f t="shared" si="82"/>
        <v>5.3628769471162369E-3</v>
      </c>
      <c r="F905" s="6">
        <f t="shared" si="83"/>
        <v>1.699476661057052E-4</v>
      </c>
      <c r="G905" s="14">
        <f t="shared" si="80"/>
        <v>2.0685837665973832</v>
      </c>
      <c r="H905" s="17">
        <v>1.2800000000000001E-2</v>
      </c>
      <c r="I905" s="13">
        <f t="shared" si="81"/>
        <v>1.3036397742693539E-2</v>
      </c>
    </row>
    <row r="906" spans="1:9" hidden="1" outlineLevel="1" x14ac:dyDescent="0.3">
      <c r="A906" s="12" t="s">
        <v>913</v>
      </c>
      <c r="B906" s="13">
        <v>-3.7994706461725192E-3</v>
      </c>
      <c r="C906" s="13">
        <f t="shared" si="78"/>
        <v>-5.5713242151070952E-3</v>
      </c>
      <c r="D906" s="6">
        <f t="shared" si="79"/>
        <v>3.1039653509838691E-5</v>
      </c>
      <c r="E906" s="13">
        <f t="shared" si="82"/>
        <v>2.1199621189191234E-2</v>
      </c>
      <c r="F906" s="6">
        <f t="shared" si="83"/>
        <v>1.6758915839440282E-4</v>
      </c>
      <c r="G906" s="14">
        <f t="shared" si="80"/>
        <v>3.5988065706883092</v>
      </c>
      <c r="H906" s="17">
        <v>8.9999999999999993E-3</v>
      </c>
      <c r="I906" s="13">
        <f t="shared" si="81"/>
        <v>1.2945623136581831E-2</v>
      </c>
    </row>
    <row r="907" spans="1:9" hidden="1" outlineLevel="1" x14ac:dyDescent="0.3">
      <c r="A907" s="12" t="s">
        <v>914</v>
      </c>
      <c r="B907" s="13">
        <v>-5.6523686910459172E-3</v>
      </c>
      <c r="C907" s="13">
        <f t="shared" si="78"/>
        <v>-7.4242222599804931E-3</v>
      </c>
      <c r="D907" s="6">
        <f t="shared" si="79"/>
        <v>5.5119076165589859E-5</v>
      </c>
      <c r="E907" s="13">
        <f t="shared" si="82"/>
        <v>-5.5713242151070952E-3</v>
      </c>
      <c r="F907" s="6">
        <f t="shared" si="83"/>
        <v>8.5387139915513014E-5</v>
      </c>
      <c r="G907" s="14">
        <f t="shared" si="80"/>
        <v>3.4534426303998527</v>
      </c>
      <c r="H907" s="17">
        <v>8.8999999999999999E-3</v>
      </c>
      <c r="I907" s="13">
        <f t="shared" si="81"/>
        <v>9.240516214774638E-3</v>
      </c>
    </row>
    <row r="908" spans="1:9" hidden="1" outlineLevel="1" x14ac:dyDescent="0.3">
      <c r="A908" s="12" t="s">
        <v>915</v>
      </c>
      <c r="B908" s="13">
        <v>-2.9319582909678374E-4</v>
      </c>
      <c r="C908" s="13">
        <f t="shared" si="78"/>
        <v>-2.0650493980313594E-3</v>
      </c>
      <c r="D908" s="6">
        <f t="shared" si="79"/>
        <v>4.2644290163096799E-6</v>
      </c>
      <c r="E908" s="13">
        <f t="shared" si="82"/>
        <v>-7.4242222599804931E-3</v>
      </c>
      <c r="F908" s="6">
        <f t="shared" si="83"/>
        <v>9.444585343718863E-5</v>
      </c>
      <c r="G908" s="14">
        <f t="shared" si="80"/>
        <v>3.0587436240220702</v>
      </c>
      <c r="H908" s="17">
        <v>1.8599999999999998E-2</v>
      </c>
      <c r="I908" s="13">
        <f t="shared" si="81"/>
        <v>9.7183256498837613E-3</v>
      </c>
    </row>
    <row r="909" spans="1:9" hidden="1" outlineLevel="1" x14ac:dyDescent="0.3">
      <c r="A909" s="12" t="s">
        <v>916</v>
      </c>
      <c r="B909" s="13">
        <v>1.758910847711985E-2</v>
      </c>
      <c r="C909" s="13">
        <f t="shared" si="78"/>
        <v>1.5817254908185273E-2</v>
      </c>
      <c r="D909" s="6">
        <f t="shared" si="79"/>
        <v>2.5018555283051112E-4</v>
      </c>
      <c r="E909" s="13">
        <f t="shared" si="82"/>
        <v>-2.0650493980313594E-3</v>
      </c>
      <c r="F909" s="6">
        <f t="shared" si="83"/>
        <v>2.4579916520688929E-4</v>
      </c>
      <c r="G909" s="14">
        <f t="shared" si="80"/>
        <v>2.120298986813494</v>
      </c>
      <c r="H909" s="17">
        <v>8.5000000000000006E-3</v>
      </c>
      <c r="I909" s="13">
        <f t="shared" si="81"/>
        <v>1.5677983454733244E-2</v>
      </c>
    </row>
    <row r="910" spans="1:9" hidden="1" outlineLevel="1" x14ac:dyDescent="0.3">
      <c r="A910" s="12" t="s">
        <v>917</v>
      </c>
      <c r="B910" s="13">
        <v>-4.7951102607974531E-3</v>
      </c>
      <c r="C910" s="13">
        <f t="shared" si="78"/>
        <v>-6.5669638297320291E-3</v>
      </c>
      <c r="D910" s="6">
        <f t="shared" si="79"/>
        <v>4.3125013941008759E-5</v>
      </c>
      <c r="E910" s="13">
        <f t="shared" si="82"/>
        <v>1.5817254908185273E-2</v>
      </c>
      <c r="F910" s="6">
        <f t="shared" si="83"/>
        <v>8.2218030806879648E-5</v>
      </c>
      <c r="G910" s="14">
        <f t="shared" si="80"/>
        <v>3.5859429636886588</v>
      </c>
      <c r="H910" s="17">
        <v>7.6E-3</v>
      </c>
      <c r="I910" s="13">
        <f t="shared" si="81"/>
        <v>9.0674158836395961E-3</v>
      </c>
    </row>
    <row r="911" spans="1:9" hidden="1" outlineLevel="1" x14ac:dyDescent="0.3">
      <c r="A911" s="12" t="s">
        <v>918</v>
      </c>
      <c r="B911" s="13">
        <v>1.4019017631327527E-2</v>
      </c>
      <c r="C911" s="13">
        <f t="shared" si="78"/>
        <v>1.2247164062392952E-2</v>
      </c>
      <c r="D911" s="6">
        <f t="shared" si="79"/>
        <v>1.4999302757116943E-4</v>
      </c>
      <c r="E911" s="13">
        <f t="shared" si="82"/>
        <v>-6.5669638297320291E-3</v>
      </c>
      <c r="F911" s="6">
        <f t="shared" si="83"/>
        <v>7.1701537967368159E-5</v>
      </c>
      <c r="G911" s="14">
        <f t="shared" si="80"/>
        <v>2.8825219467119356</v>
      </c>
      <c r="H911" s="17">
        <v>9.1999999999999998E-3</v>
      </c>
      <c r="I911" s="13">
        <f t="shared" si="81"/>
        <v>8.4676760665112934E-3</v>
      </c>
    </row>
    <row r="912" spans="1:9" hidden="1" outlineLevel="1" x14ac:dyDescent="0.3">
      <c r="A912" s="12" t="s">
        <v>919</v>
      </c>
      <c r="B912" s="13">
        <v>-2.9284356432970015E-4</v>
      </c>
      <c r="C912" s="13">
        <f t="shared" si="78"/>
        <v>-2.0646971332642758E-3</v>
      </c>
      <c r="D912" s="6">
        <f t="shared" si="79"/>
        <v>4.2629742521097186E-6</v>
      </c>
      <c r="E912" s="13">
        <f t="shared" si="82"/>
        <v>1.2247164062392952E-2</v>
      </c>
      <c r="F912" s="6">
        <f t="shared" si="83"/>
        <v>8.4524264511881873E-5</v>
      </c>
      <c r="G912" s="14">
        <f t="shared" si="80"/>
        <v>4.0249390357666313</v>
      </c>
      <c r="H912" s="17">
        <v>6.7999999999999996E-3</v>
      </c>
      <c r="I912" s="13">
        <f t="shared" si="81"/>
        <v>9.1937078761445256E-3</v>
      </c>
    </row>
    <row r="913" spans="1:9" hidden="1" outlineLevel="1" x14ac:dyDescent="0.3">
      <c r="A913" s="12" t="s">
        <v>920</v>
      </c>
      <c r="B913" s="13">
        <v>5.9010573439236868E-3</v>
      </c>
      <c r="C913" s="13">
        <f t="shared" si="78"/>
        <v>4.1292037749891108E-3</v>
      </c>
      <c r="D913" s="6">
        <f t="shared" si="79"/>
        <v>1.7050323815384321E-5</v>
      </c>
      <c r="E913" s="13">
        <f t="shared" si="82"/>
        <v>-2.0646971332642758E-3</v>
      </c>
      <c r="F913" s="6">
        <f t="shared" si="83"/>
        <v>4.2520804545650749E-5</v>
      </c>
      <c r="G913" s="14">
        <f t="shared" si="80"/>
        <v>4.0682426885036813</v>
      </c>
      <c r="H913" s="17">
        <v>4.0000000000000001E-3</v>
      </c>
      <c r="I913" s="13">
        <f t="shared" si="81"/>
        <v>6.5207978457893284E-3</v>
      </c>
    </row>
    <row r="914" spans="1:9" hidden="1" outlineLevel="1" x14ac:dyDescent="0.3">
      <c r="A914" s="12" t="s">
        <v>921</v>
      </c>
      <c r="B914" s="13">
        <v>-1.252080128939673E-4</v>
      </c>
      <c r="C914" s="13">
        <f t="shared" si="78"/>
        <v>-1.897061581828543E-3</v>
      </c>
      <c r="D914" s="6">
        <f t="shared" si="79"/>
        <v>3.5988426452498139E-6</v>
      </c>
      <c r="E914" s="13">
        <f t="shared" si="82"/>
        <v>4.1292037749891108E-3</v>
      </c>
      <c r="F914" s="6">
        <f t="shared" si="83"/>
        <v>1.6904835027898704E-5</v>
      </c>
      <c r="G914" s="14">
        <f t="shared" si="80"/>
        <v>4.5679589784519727</v>
      </c>
      <c r="H914" s="17">
        <v>3.5999999999999999E-3</v>
      </c>
      <c r="I914" s="13">
        <f t="shared" si="81"/>
        <v>4.1115489815760076E-3</v>
      </c>
    </row>
    <row r="915" spans="1:9" hidden="1" outlineLevel="1" x14ac:dyDescent="0.3">
      <c r="A915" s="12" t="s">
        <v>922</v>
      </c>
      <c r="B915" s="13">
        <v>9.0667577127998109E-4</v>
      </c>
      <c r="C915" s="13">
        <f t="shared" ref="C915:C978" si="84">B915-B$8</f>
        <v>-8.6517779765459468E-4</v>
      </c>
      <c r="D915" s="6">
        <f t="shared" ref="D915:D978" si="85">C915^2</f>
        <v>7.4853262155445482E-7</v>
      </c>
      <c r="E915" s="13">
        <f t="shared" si="82"/>
        <v>-1.897061581828543E-3</v>
      </c>
      <c r="F915" s="6">
        <f t="shared" si="83"/>
        <v>1.4856523555220104E-5</v>
      </c>
      <c r="G915" s="14">
        <f t="shared" ref="G915:G978" si="86">IFERROR(LN(_xlfn.GAMMA((B$14+1)/2)/(H915*SQRT(B$14*PI())*_xlfn.GAMMA(B$14/2))*(1 + D915/(H915^2*B$14))^(-(B$14+1)/2)),-10000)</f>
        <v>4.3255465676137881</v>
      </c>
      <c r="H915" s="17">
        <v>5.1999999999999998E-3</v>
      </c>
      <c r="I915" s="13">
        <f t="shared" ref="I915:I978" si="87">SQRT(F915)</f>
        <v>3.8544161108033086E-3</v>
      </c>
    </row>
    <row r="916" spans="1:9" hidden="1" outlineLevel="1" x14ac:dyDescent="0.3">
      <c r="A916" s="12" t="s">
        <v>923</v>
      </c>
      <c r="B916" s="13">
        <v>-8.9211589451455777E-4</v>
      </c>
      <c r="C916" s="13">
        <f t="shared" si="84"/>
        <v>-2.6639694634491336E-3</v>
      </c>
      <c r="D916" s="6">
        <f t="shared" si="85"/>
        <v>7.0967333021894652E-6</v>
      </c>
      <c r="E916" s="13">
        <f t="shared" ref="E916:E979" si="88">C915</f>
        <v>-8.6517779765459468E-4</v>
      </c>
      <c r="F916" s="6">
        <f t="shared" ref="F916:F979" si="89">EXP(B$9 + B$10*ABS(E916/SQRT(H915^2)) + B$11*E916/SQRT(H915^2) + B$12*LN(H915^2))</f>
        <v>2.3943792171134114E-5</v>
      </c>
      <c r="G916" s="14">
        <f t="shared" si="86"/>
        <v>3.7368425549679625</v>
      </c>
      <c r="H916" s="17">
        <v>9.1000000000000004E-3</v>
      </c>
      <c r="I916" s="13">
        <f t="shared" si="87"/>
        <v>4.8932394352958156E-3</v>
      </c>
    </row>
    <row r="917" spans="1:9" hidden="1" outlineLevel="1" x14ac:dyDescent="0.3">
      <c r="A917" s="12" t="s">
        <v>924</v>
      </c>
      <c r="B917" s="13">
        <v>1.4440141585550141E-3</v>
      </c>
      <c r="C917" s="13">
        <f t="shared" si="84"/>
        <v>-3.2783941037956162E-4</v>
      </c>
      <c r="D917" s="6">
        <f t="shared" si="85"/>
        <v>1.0747867899801861E-7</v>
      </c>
      <c r="E917" s="13">
        <f t="shared" si="88"/>
        <v>-2.6639694634491336E-3</v>
      </c>
      <c r="F917" s="6">
        <f t="shared" si="89"/>
        <v>7.2483355899420344E-5</v>
      </c>
      <c r="G917" s="14">
        <f t="shared" si="86"/>
        <v>4.5036978623974075</v>
      </c>
      <c r="H917" s="17">
        <v>4.4000000000000003E-3</v>
      </c>
      <c r="I917" s="13">
        <f t="shared" si="87"/>
        <v>8.5137157516222226E-3</v>
      </c>
    </row>
    <row r="918" spans="1:9" hidden="1" outlineLevel="1" x14ac:dyDescent="0.3">
      <c r="A918" s="12" t="s">
        <v>925</v>
      </c>
      <c r="B918" s="13">
        <v>-1.0362946053262309E-2</v>
      </c>
      <c r="C918" s="13">
        <f t="shared" si="84"/>
        <v>-1.2134799622196884E-2</v>
      </c>
      <c r="D918" s="6">
        <f t="shared" si="85"/>
        <v>1.4725336187086964E-4</v>
      </c>
      <c r="E918" s="13">
        <f t="shared" si="88"/>
        <v>-3.2783941037956162E-4</v>
      </c>
      <c r="F918" s="6">
        <f t="shared" si="89"/>
        <v>1.6684385112238748E-5</v>
      </c>
      <c r="G918" s="14">
        <f t="shared" si="86"/>
        <v>2.9385558712136008</v>
      </c>
      <c r="H918" s="17">
        <v>9.7999999999999997E-3</v>
      </c>
      <c r="I918" s="13">
        <f t="shared" si="87"/>
        <v>4.0846523857286498E-3</v>
      </c>
    </row>
    <row r="919" spans="1:9" hidden="1" outlineLevel="1" x14ac:dyDescent="0.3">
      <c r="A919" s="12" t="s">
        <v>926</v>
      </c>
      <c r="B919" s="13">
        <v>1.4581905537876499E-2</v>
      </c>
      <c r="C919" s="13">
        <f t="shared" si="84"/>
        <v>1.2810051968941924E-2</v>
      </c>
      <c r="D919" s="6">
        <f t="shared" si="85"/>
        <v>1.6409743144699286E-4</v>
      </c>
      <c r="E919" s="13">
        <f t="shared" si="88"/>
        <v>-1.2134799622196884E-2</v>
      </c>
      <c r="F919" s="6">
        <f t="shared" si="89"/>
        <v>1.4183098751673824E-4</v>
      </c>
      <c r="G919" s="14">
        <f t="shared" si="86"/>
        <v>2.5411570771913121</v>
      </c>
      <c r="H919" s="17">
        <v>7.6E-3</v>
      </c>
      <c r="I919" s="13">
        <f t="shared" si="87"/>
        <v>1.1909281570134204E-2</v>
      </c>
    </row>
    <row r="920" spans="1:9" hidden="1" outlineLevel="1" x14ac:dyDescent="0.3">
      <c r="A920" s="12" t="s">
        <v>927</v>
      </c>
      <c r="B920" s="13">
        <v>4.8548254109221835E-3</v>
      </c>
      <c r="C920" s="13">
        <f t="shared" si="84"/>
        <v>3.0829718419876076E-3</v>
      </c>
      <c r="D920" s="6">
        <f t="shared" si="85"/>
        <v>9.5047153784884614E-6</v>
      </c>
      <c r="E920" s="13">
        <f t="shared" si="88"/>
        <v>1.2810051968941924E-2</v>
      </c>
      <c r="F920" s="6">
        <f t="shared" si="89"/>
        <v>6.4249788153445788E-5</v>
      </c>
      <c r="G920" s="14">
        <f t="shared" si="86"/>
        <v>4.3041599380855917</v>
      </c>
      <c r="H920" s="17">
        <v>4.0000000000000001E-3</v>
      </c>
      <c r="I920" s="13">
        <f t="shared" si="87"/>
        <v>8.0155965563048267E-3</v>
      </c>
    </row>
    <row r="921" spans="1:9" hidden="1" outlineLevel="1" x14ac:dyDescent="0.3">
      <c r="A921" s="12" t="s">
        <v>928</v>
      </c>
      <c r="B921" s="13">
        <v>3.1064558871174088E-3</v>
      </c>
      <c r="C921" s="13">
        <f t="shared" si="84"/>
        <v>1.334602318182833E-3</v>
      </c>
      <c r="D921" s="6">
        <f t="shared" si="85"/>
        <v>1.7811633476989918E-6</v>
      </c>
      <c r="E921" s="13">
        <f t="shared" si="88"/>
        <v>3.0829718419876076E-3</v>
      </c>
      <c r="F921" s="6">
        <f t="shared" si="89"/>
        <v>1.5940965229392771E-5</v>
      </c>
      <c r="G921" s="14">
        <f t="shared" si="86"/>
        <v>3.8018010675834479</v>
      </c>
      <c r="H921" s="17">
        <v>8.8000000000000005E-3</v>
      </c>
      <c r="I921" s="13">
        <f t="shared" si="87"/>
        <v>3.992613834243524E-3</v>
      </c>
    </row>
    <row r="922" spans="1:9" hidden="1" outlineLevel="1" x14ac:dyDescent="0.3">
      <c r="A922" s="12" t="s">
        <v>929</v>
      </c>
      <c r="B922" s="13">
        <v>-9.4551580400952981E-4</v>
      </c>
      <c r="C922" s="13">
        <f t="shared" si="84"/>
        <v>-2.7173693729441056E-3</v>
      </c>
      <c r="D922" s="6">
        <f t="shared" si="85"/>
        <v>7.3840963090146412E-6</v>
      </c>
      <c r="E922" s="13">
        <f t="shared" si="88"/>
        <v>1.334602318182833E-3</v>
      </c>
      <c r="F922" s="6">
        <f t="shared" si="89"/>
        <v>5.9738118696404257E-5</v>
      </c>
      <c r="G922" s="14">
        <f t="shared" si="86"/>
        <v>4.1609740287963266</v>
      </c>
      <c r="H922" s="17">
        <v>5.4999999999999997E-3</v>
      </c>
      <c r="I922" s="13">
        <f t="shared" si="87"/>
        <v>7.7290438410196807E-3</v>
      </c>
    </row>
    <row r="923" spans="1:9" hidden="1" outlineLevel="1" x14ac:dyDescent="0.3">
      <c r="A923" s="12" t="s">
        <v>930</v>
      </c>
      <c r="B923" s="13">
        <v>7.7746123398122636E-3</v>
      </c>
      <c r="C923" s="13">
        <f t="shared" si="84"/>
        <v>6.0027587708776876E-3</v>
      </c>
      <c r="D923" s="6">
        <f t="shared" si="85"/>
        <v>3.6033112861349009E-5</v>
      </c>
      <c r="E923" s="13">
        <f t="shared" si="88"/>
        <v>-2.7173693729441056E-3</v>
      </c>
      <c r="F923" s="6">
        <f t="shared" si="89"/>
        <v>3.1965628644588076E-5</v>
      </c>
      <c r="G923" s="14">
        <f t="shared" si="86"/>
        <v>3.6783210731135454</v>
      </c>
      <c r="H923" s="17">
        <v>5.3E-3</v>
      </c>
      <c r="I923" s="13">
        <f t="shared" si="87"/>
        <v>5.6538154059526981E-3</v>
      </c>
    </row>
    <row r="924" spans="1:9" hidden="1" outlineLevel="1" x14ac:dyDescent="0.3">
      <c r="A924" s="12" t="s">
        <v>931</v>
      </c>
      <c r="B924" s="13">
        <v>3.4952286849233003E-3</v>
      </c>
      <c r="C924" s="13">
        <f t="shared" si="84"/>
        <v>1.7233751159887246E-3</v>
      </c>
      <c r="D924" s="6">
        <f t="shared" si="85"/>
        <v>2.9700217904091499E-6</v>
      </c>
      <c r="E924" s="13">
        <f t="shared" si="88"/>
        <v>6.0027587708776876E-3</v>
      </c>
      <c r="F924" s="6">
        <f t="shared" si="89"/>
        <v>2.9114004730268365E-5</v>
      </c>
      <c r="G924" s="14">
        <f t="shared" si="86"/>
        <v>4.7463741191115805</v>
      </c>
      <c r="H924" s="17">
        <v>2.8999999999999998E-3</v>
      </c>
      <c r="I924" s="13">
        <f t="shared" si="87"/>
        <v>5.3957394979991724E-3</v>
      </c>
    </row>
    <row r="925" spans="1:9" hidden="1" outlineLevel="1" x14ac:dyDescent="0.3">
      <c r="A925" s="12" t="s">
        <v>932</v>
      </c>
      <c r="B925" s="13">
        <v>7.4155297618056087E-3</v>
      </c>
      <c r="C925" s="13">
        <f t="shared" si="84"/>
        <v>5.6436761928710328E-3</v>
      </c>
      <c r="D925" s="6">
        <f t="shared" si="85"/>
        <v>3.1851080969979274E-5</v>
      </c>
      <c r="E925" s="13">
        <f t="shared" si="88"/>
        <v>1.7233751159887246E-3</v>
      </c>
      <c r="F925" s="6">
        <f t="shared" si="89"/>
        <v>8.4467883479809255E-6</v>
      </c>
      <c r="G925" s="14">
        <f t="shared" si="86"/>
        <v>3.7088611855901763</v>
      </c>
      <c r="H925" s="17">
        <v>4.5999999999999999E-3</v>
      </c>
      <c r="I925" s="13">
        <f t="shared" si="87"/>
        <v>2.9063358973079705E-3</v>
      </c>
    </row>
    <row r="926" spans="1:9" hidden="1" outlineLevel="1" x14ac:dyDescent="0.3">
      <c r="A926" s="12" t="s">
        <v>933</v>
      </c>
      <c r="B926" s="13">
        <v>-7.1710577419740002E-3</v>
      </c>
      <c r="C926" s="13">
        <f t="shared" si="84"/>
        <v>-8.9429113109085762E-3</v>
      </c>
      <c r="D926" s="6">
        <f t="shared" si="85"/>
        <v>7.9975662714776549E-5</v>
      </c>
      <c r="E926" s="13">
        <f t="shared" si="88"/>
        <v>5.6436761928710328E-3</v>
      </c>
      <c r="F926" s="6">
        <f t="shared" si="89"/>
        <v>2.2875817768761277E-5</v>
      </c>
      <c r="G926" s="14">
        <f t="shared" si="86"/>
        <v>2.3740703367219176</v>
      </c>
      <c r="H926" s="17">
        <v>4.3E-3</v>
      </c>
      <c r="I926" s="13">
        <f t="shared" si="87"/>
        <v>4.7828671075790174E-3</v>
      </c>
    </row>
    <row r="927" spans="1:9" hidden="1" outlineLevel="1" x14ac:dyDescent="0.3">
      <c r="A927" s="12" t="s">
        <v>934</v>
      </c>
      <c r="B927" s="13">
        <v>-2.3605135221965805E-3</v>
      </c>
      <c r="C927" s="13">
        <f t="shared" si="84"/>
        <v>-4.1323670911311561E-3</v>
      </c>
      <c r="D927" s="6">
        <f t="shared" si="85"/>
        <v>1.7076457775863773E-5</v>
      </c>
      <c r="E927" s="13">
        <f t="shared" si="88"/>
        <v>-8.9429113109085762E-3</v>
      </c>
      <c r="F927" s="6">
        <f t="shared" si="89"/>
        <v>4.9626470308792076E-5</v>
      </c>
      <c r="G927" s="14">
        <f t="shared" si="86"/>
        <v>3.4962344252029012</v>
      </c>
      <c r="H927" s="17">
        <v>1.1299999999999999E-2</v>
      </c>
      <c r="I927" s="13">
        <f t="shared" si="87"/>
        <v>7.0446057596427695E-3</v>
      </c>
    </row>
    <row r="928" spans="1:9" hidden="1" outlineLevel="1" x14ac:dyDescent="0.3">
      <c r="A928" s="12" t="s">
        <v>935</v>
      </c>
      <c r="B928" s="13">
        <v>8.6288163890215642E-3</v>
      </c>
      <c r="C928" s="13">
        <f t="shared" si="84"/>
        <v>6.8569628200869882E-3</v>
      </c>
      <c r="D928" s="6">
        <f t="shared" si="85"/>
        <v>4.70179391160553E-5</v>
      </c>
      <c r="E928" s="13">
        <f t="shared" si="88"/>
        <v>-4.1323670911311561E-3</v>
      </c>
      <c r="F928" s="6">
        <f t="shared" si="89"/>
        <v>1.1278925215056774E-4</v>
      </c>
      <c r="G928" s="14">
        <f t="shared" si="86"/>
        <v>3.552222238032591</v>
      </c>
      <c r="H928" s="17">
        <v>7.6E-3</v>
      </c>
      <c r="I928" s="13">
        <f t="shared" si="87"/>
        <v>1.0620228441543419E-2</v>
      </c>
    </row>
    <row r="929" spans="1:9" hidden="1" outlineLevel="1" x14ac:dyDescent="0.3">
      <c r="A929" s="12" t="s">
        <v>936</v>
      </c>
      <c r="B929" s="13">
        <v>-9.2914441383235256E-3</v>
      </c>
      <c r="C929" s="13">
        <f t="shared" si="84"/>
        <v>-1.1063297707258101E-2</v>
      </c>
      <c r="D929" s="6">
        <f t="shared" si="85"/>
        <v>1.2239655615942235E-4</v>
      </c>
      <c r="E929" s="13">
        <f t="shared" si="88"/>
        <v>6.8569628200869882E-3</v>
      </c>
      <c r="F929" s="6">
        <f t="shared" si="89"/>
        <v>5.3891037702491671E-5</v>
      </c>
      <c r="G929" s="14">
        <f t="shared" si="86"/>
        <v>2.7489110994208961</v>
      </c>
      <c r="H929" s="17">
        <v>6.7999999999999996E-3</v>
      </c>
      <c r="I929" s="13">
        <f t="shared" si="87"/>
        <v>7.3410515392886098E-3</v>
      </c>
    </row>
    <row r="930" spans="1:9" hidden="1" outlineLevel="1" x14ac:dyDescent="0.3">
      <c r="A930" s="12" t="s">
        <v>937</v>
      </c>
      <c r="B930" s="13">
        <v>7.8873440349435837E-3</v>
      </c>
      <c r="C930" s="13">
        <f t="shared" si="84"/>
        <v>6.1154904660090078E-3</v>
      </c>
      <c r="D930" s="6">
        <f t="shared" si="85"/>
        <v>3.7399223639847071E-5</v>
      </c>
      <c r="E930" s="13">
        <f t="shared" si="88"/>
        <v>-1.1063297707258101E-2</v>
      </c>
      <c r="F930" s="6">
        <f t="shared" si="89"/>
        <v>8.9787769395337588E-5</v>
      </c>
      <c r="G930" s="14">
        <f t="shared" si="86"/>
        <v>3.559483801683812</v>
      </c>
      <c r="H930" s="17">
        <v>8.9999999999999993E-3</v>
      </c>
      <c r="I930" s="13">
        <f t="shared" si="87"/>
        <v>9.4756408435175288E-3</v>
      </c>
    </row>
    <row r="931" spans="1:9" hidden="1" outlineLevel="1" x14ac:dyDescent="0.3">
      <c r="A931" s="12" t="s">
        <v>938</v>
      </c>
      <c r="B931" s="13">
        <v>7.874031473038768E-3</v>
      </c>
      <c r="C931" s="13">
        <f t="shared" si="84"/>
        <v>6.102177904104192E-3</v>
      </c>
      <c r="D931" s="6">
        <f t="shared" si="85"/>
        <v>3.7236575173337432E-5</v>
      </c>
      <c r="E931" s="13">
        <f t="shared" si="88"/>
        <v>6.1154904660090078E-3</v>
      </c>
      <c r="F931" s="6">
        <f t="shared" si="89"/>
        <v>7.0109602928172262E-5</v>
      </c>
      <c r="G931" s="14">
        <f t="shared" si="86"/>
        <v>3.6569184971030548</v>
      </c>
      <c r="H931" s="17">
        <v>5.3E-3</v>
      </c>
      <c r="I931" s="13">
        <f t="shared" si="87"/>
        <v>8.373147731180447E-3</v>
      </c>
    </row>
    <row r="932" spans="1:9" hidden="1" outlineLevel="1" x14ac:dyDescent="0.3">
      <c r="A932" s="12" t="s">
        <v>939</v>
      </c>
      <c r="B932" s="13">
        <v>1.2943034234564085E-3</v>
      </c>
      <c r="C932" s="13">
        <f t="shared" si="84"/>
        <v>-4.7755014547816725E-4</v>
      </c>
      <c r="D932" s="6">
        <f t="shared" si="85"/>
        <v>2.280541414462187E-7</v>
      </c>
      <c r="E932" s="13">
        <f t="shared" si="88"/>
        <v>6.102177904104192E-3</v>
      </c>
      <c r="F932" s="6">
        <f t="shared" si="89"/>
        <v>2.9236843622428939E-5</v>
      </c>
      <c r="G932" s="14">
        <f t="shared" si="86"/>
        <v>4.6983285722306984</v>
      </c>
      <c r="H932" s="17">
        <v>3.5999999999999999E-3</v>
      </c>
      <c r="I932" s="13">
        <f t="shared" si="87"/>
        <v>5.4071104688575523E-3</v>
      </c>
    </row>
    <row r="933" spans="1:9" hidden="1" outlineLevel="1" x14ac:dyDescent="0.3">
      <c r="A933" s="12" t="s">
        <v>940</v>
      </c>
      <c r="B933" s="13">
        <v>6.8418614575296325E-3</v>
      </c>
      <c r="C933" s="13">
        <f t="shared" si="84"/>
        <v>5.0700078885950565E-3</v>
      </c>
      <c r="D933" s="6">
        <f t="shared" si="85"/>
        <v>2.5704979990416104E-5</v>
      </c>
      <c r="E933" s="13">
        <f t="shared" si="88"/>
        <v>-4.7755014547816725E-4</v>
      </c>
      <c r="F933" s="6">
        <f t="shared" si="89"/>
        <v>1.1890276249957881E-5</v>
      </c>
      <c r="G933" s="14">
        <f t="shared" si="86"/>
        <v>3.7724777099064886</v>
      </c>
      <c r="H933" s="17">
        <v>7.1000000000000004E-3</v>
      </c>
      <c r="I933" s="13">
        <f t="shared" si="87"/>
        <v>3.4482279869460313E-3</v>
      </c>
    </row>
    <row r="934" spans="1:9" hidden="1" outlineLevel="1" x14ac:dyDescent="0.3">
      <c r="A934" s="12" t="s">
        <v>941</v>
      </c>
      <c r="B934" s="13">
        <v>-6.4879692913900216E-4</v>
      </c>
      <c r="C934" s="13">
        <f t="shared" si="84"/>
        <v>-2.4206504980735779E-3</v>
      </c>
      <c r="D934" s="6">
        <f t="shared" si="85"/>
        <v>5.8595488338238606E-6</v>
      </c>
      <c r="E934" s="13">
        <f t="shared" si="88"/>
        <v>5.0700078885950565E-3</v>
      </c>
      <c r="F934" s="6">
        <f t="shared" si="89"/>
        <v>4.5545670257011864E-5</v>
      </c>
      <c r="G934" s="14">
        <f t="shared" si="86"/>
        <v>4.4652539040355288</v>
      </c>
      <c r="H934" s="17">
        <v>3.7000000000000002E-3</v>
      </c>
      <c r="I934" s="13">
        <f t="shared" si="87"/>
        <v>6.7487532372292195E-3</v>
      </c>
    </row>
    <row r="935" spans="1:9" hidden="1" outlineLevel="1" x14ac:dyDescent="0.3">
      <c r="A935" s="12" t="s">
        <v>942</v>
      </c>
      <c r="B935" s="13">
        <v>9.7100991961283946E-3</v>
      </c>
      <c r="C935" s="13">
        <f t="shared" si="84"/>
        <v>7.9382456271938195E-3</v>
      </c>
      <c r="D935" s="6">
        <f t="shared" si="85"/>
        <v>6.301574363766179E-5</v>
      </c>
      <c r="E935" s="13">
        <f t="shared" si="88"/>
        <v>-2.4206504980735779E-3</v>
      </c>
      <c r="F935" s="6">
        <f t="shared" si="89"/>
        <v>1.6794653027548576E-5</v>
      </c>
      <c r="G935" s="14">
        <f t="shared" si="86"/>
        <v>3.0159440617466906</v>
      </c>
      <c r="H935" s="17">
        <v>4.7000000000000002E-3</v>
      </c>
      <c r="I935" s="13">
        <f t="shared" si="87"/>
        <v>4.098127990625546E-3</v>
      </c>
    </row>
    <row r="936" spans="1:9" hidden="1" outlineLevel="1" x14ac:dyDescent="0.3">
      <c r="A936" s="12" t="s">
        <v>943</v>
      </c>
      <c r="B936" s="13">
        <v>1.9167151368835909E-3</v>
      </c>
      <c r="C936" s="13">
        <f t="shared" si="84"/>
        <v>1.4486156794901511E-4</v>
      </c>
      <c r="D936" s="6">
        <f t="shared" si="85"/>
        <v>2.0984873868647122E-8</v>
      </c>
      <c r="E936" s="13">
        <f t="shared" si="88"/>
        <v>7.9382456271938195E-3</v>
      </c>
      <c r="F936" s="6">
        <f t="shared" si="89"/>
        <v>2.6406887956866673E-5</v>
      </c>
      <c r="G936" s="14">
        <f t="shared" si="86"/>
        <v>4.8239078308739876</v>
      </c>
      <c r="H936" s="17">
        <v>3.2000000000000002E-3</v>
      </c>
      <c r="I936" s="13">
        <f t="shared" si="87"/>
        <v>5.1387632711447874E-3</v>
      </c>
    </row>
    <row r="937" spans="1:9" hidden="1" outlineLevel="1" x14ac:dyDescent="0.3">
      <c r="A937" s="12" t="s">
        <v>944</v>
      </c>
      <c r="B937" s="13">
        <v>-1.6795102369384432E-3</v>
      </c>
      <c r="C937" s="13">
        <f t="shared" si="84"/>
        <v>-3.4513638058730192E-3</v>
      </c>
      <c r="D937" s="6">
        <f t="shared" si="85"/>
        <v>1.1911912120490292E-5</v>
      </c>
      <c r="E937" s="13">
        <f t="shared" si="88"/>
        <v>1.4486156794901511E-4</v>
      </c>
      <c r="F937" s="6">
        <f t="shared" si="89"/>
        <v>8.9607093920656135E-6</v>
      </c>
      <c r="G937" s="14">
        <f t="shared" si="86"/>
        <v>4.1512089052229593</v>
      </c>
      <c r="H937" s="17">
        <v>2.5999999999999999E-3</v>
      </c>
      <c r="I937" s="13">
        <f t="shared" si="87"/>
        <v>2.9934444027016126E-3</v>
      </c>
    </row>
    <row r="938" spans="1:9" hidden="1" outlineLevel="1" x14ac:dyDescent="0.3">
      <c r="A938" s="12" t="s">
        <v>945</v>
      </c>
      <c r="B938" s="13">
        <v>1.2698816885690261E-3</v>
      </c>
      <c r="C938" s="13">
        <f t="shared" si="84"/>
        <v>-5.019718803655497E-4</v>
      </c>
      <c r="D938" s="6">
        <f t="shared" si="85"/>
        <v>2.5197576867772574E-7</v>
      </c>
      <c r="E938" s="13">
        <f t="shared" si="88"/>
        <v>-3.4513638058730192E-3</v>
      </c>
      <c r="F938" s="6">
        <f t="shared" si="89"/>
        <v>1.278119729833391E-5</v>
      </c>
      <c r="G938" s="14">
        <f t="shared" si="86"/>
        <v>4.4560586282258363</v>
      </c>
      <c r="H938" s="17">
        <v>4.5999999999999999E-3</v>
      </c>
      <c r="I938" s="13">
        <f t="shared" si="87"/>
        <v>3.5750800408290038E-3</v>
      </c>
    </row>
    <row r="939" spans="1:9" hidden="1" outlineLevel="1" x14ac:dyDescent="0.3">
      <c r="A939" s="12" t="s">
        <v>946</v>
      </c>
      <c r="B939" s="13">
        <v>8.0208346482910087E-3</v>
      </c>
      <c r="C939" s="13">
        <f t="shared" si="84"/>
        <v>6.2489810793564327E-3</v>
      </c>
      <c r="D939" s="6">
        <f t="shared" si="85"/>
        <v>3.9049764530154684E-5</v>
      </c>
      <c r="E939" s="13">
        <f t="shared" si="88"/>
        <v>-5.019718803655497E-4</v>
      </c>
      <c r="F939" s="6">
        <f t="shared" si="89"/>
        <v>1.8473533411965633E-5</v>
      </c>
      <c r="G939" s="14">
        <f t="shared" si="86"/>
        <v>3.6420290410481639</v>
      </c>
      <c r="H939" s="17">
        <v>5.5999999999999999E-3</v>
      </c>
      <c r="I939" s="13">
        <f t="shared" si="87"/>
        <v>4.298084853974574E-3</v>
      </c>
    </row>
    <row r="940" spans="1:9" hidden="1" outlineLevel="1" x14ac:dyDescent="0.3">
      <c r="A940" s="12" t="s">
        <v>947</v>
      </c>
      <c r="B940" s="13">
        <v>1.6592178592903621E-3</v>
      </c>
      <c r="C940" s="13">
        <f t="shared" si="84"/>
        <v>-1.1263570964421365E-4</v>
      </c>
      <c r="D940" s="6">
        <f t="shared" si="85"/>
        <v>1.2686803087055604E-8</v>
      </c>
      <c r="E940" s="13">
        <f t="shared" si="88"/>
        <v>6.2489810793564327E-3</v>
      </c>
      <c r="F940" s="6">
        <f t="shared" si="89"/>
        <v>3.2118331646322966E-5</v>
      </c>
      <c r="G940" s="14">
        <f t="shared" si="86"/>
        <v>3.8246792053597458</v>
      </c>
      <c r="H940" s="17">
        <v>8.6999999999999994E-3</v>
      </c>
      <c r="I940" s="13">
        <f t="shared" si="87"/>
        <v>5.6673037369037284E-3</v>
      </c>
    </row>
    <row r="941" spans="1:9" hidden="1" outlineLevel="1" x14ac:dyDescent="0.3">
      <c r="A941" s="12" t="s">
        <v>948</v>
      </c>
      <c r="B941" s="13">
        <v>9.6833477181794281E-5</v>
      </c>
      <c r="C941" s="13">
        <f t="shared" si="84"/>
        <v>-1.6750200917527815E-3</v>
      </c>
      <c r="D941" s="6">
        <f t="shared" si="85"/>
        <v>2.8056923077754966E-6</v>
      </c>
      <c r="E941" s="13">
        <f t="shared" si="88"/>
        <v>-1.1263570964421365E-4</v>
      </c>
      <c r="F941" s="6">
        <f t="shared" si="89"/>
        <v>5.6944631227965604E-5</v>
      </c>
      <c r="G941" s="14">
        <f t="shared" si="86"/>
        <v>3.6617591869620409</v>
      </c>
      <c r="H941" s="17">
        <v>1.01E-2</v>
      </c>
      <c r="I941" s="13">
        <f t="shared" si="87"/>
        <v>7.5461666578446043E-3</v>
      </c>
    </row>
    <row r="942" spans="1:9" hidden="1" outlineLevel="1" x14ac:dyDescent="0.3">
      <c r="A942" s="12" t="s">
        <v>949</v>
      </c>
      <c r="B942" s="13">
        <v>-7.204861030789979E-3</v>
      </c>
      <c r="C942" s="13">
        <f t="shared" si="84"/>
        <v>-8.976714599724555E-3</v>
      </c>
      <c r="D942" s="6">
        <f t="shared" si="85"/>
        <v>8.0581405004907981E-5</v>
      </c>
      <c r="E942" s="13">
        <f t="shared" si="88"/>
        <v>-1.6750200917527815E-3</v>
      </c>
      <c r="F942" s="6">
        <f t="shared" si="89"/>
        <v>8.1838345993850119E-5</v>
      </c>
      <c r="G942" s="14">
        <f t="shared" si="86"/>
        <v>2.8953579702005894</v>
      </c>
      <c r="H942" s="17">
        <v>1.9900000000000001E-2</v>
      </c>
      <c r="I942" s="13">
        <f t="shared" si="87"/>
        <v>9.0464548854150666E-3</v>
      </c>
    </row>
    <row r="943" spans="1:9" hidden="1" outlineLevel="1" x14ac:dyDescent="0.3">
      <c r="A943" s="12" t="s">
        <v>950</v>
      </c>
      <c r="B943" s="13">
        <v>9.7151647362773638E-3</v>
      </c>
      <c r="C943" s="13">
        <f t="shared" si="84"/>
        <v>7.9433111673427887E-3</v>
      </c>
      <c r="D943" s="6">
        <f t="shared" si="85"/>
        <v>6.3096192301232657E-5</v>
      </c>
      <c r="E943" s="13">
        <f t="shared" si="88"/>
        <v>-8.976714599724555E-3</v>
      </c>
      <c r="F943" s="6">
        <f t="shared" si="89"/>
        <v>3.375443506008911E-4</v>
      </c>
      <c r="G943" s="14">
        <f t="shared" si="86"/>
        <v>3.2765260770819595</v>
      </c>
      <c r="H943" s="17">
        <v>5.7000000000000002E-3</v>
      </c>
      <c r="I943" s="13">
        <f t="shared" si="87"/>
        <v>1.8372380101687725E-2</v>
      </c>
    </row>
    <row r="944" spans="1:9" hidden="1" outlineLevel="1" x14ac:dyDescent="0.3">
      <c r="A944" s="12" t="s">
        <v>951</v>
      </c>
      <c r="B944" s="13">
        <v>2.1280680532965103E-3</v>
      </c>
      <c r="C944" s="13">
        <f t="shared" si="84"/>
        <v>3.5621448436193455E-4</v>
      </c>
      <c r="D944" s="6">
        <f t="shared" si="85"/>
        <v>1.2688875886923891E-7</v>
      </c>
      <c r="E944" s="13">
        <f t="shared" si="88"/>
        <v>7.9433111673427887E-3</v>
      </c>
      <c r="F944" s="6">
        <f t="shared" si="89"/>
        <v>3.532274232689441E-5</v>
      </c>
      <c r="G944" s="14">
        <f t="shared" si="86"/>
        <v>4.3370745026773196</v>
      </c>
      <c r="H944" s="17">
        <v>5.1999999999999998E-3</v>
      </c>
      <c r="I944" s="13">
        <f t="shared" si="87"/>
        <v>5.9432938953827962E-3</v>
      </c>
    </row>
    <row r="945" spans="1:9" hidden="1" outlineLevel="1" x14ac:dyDescent="0.3">
      <c r="A945" s="12" t="s">
        <v>952</v>
      </c>
      <c r="B945" s="13">
        <v>-3.7802369257982304E-3</v>
      </c>
      <c r="C945" s="13">
        <f t="shared" si="84"/>
        <v>-5.5520904947328059E-3</v>
      </c>
      <c r="D945" s="6">
        <f t="shared" si="85"/>
        <v>3.0825708861702373E-5</v>
      </c>
      <c r="E945" s="13">
        <f t="shared" si="88"/>
        <v>3.5621448436193455E-4</v>
      </c>
      <c r="F945" s="6">
        <f t="shared" si="89"/>
        <v>2.2133843698100858E-5</v>
      </c>
      <c r="G945" s="14">
        <f t="shared" si="86"/>
        <v>3.7216218198353359</v>
      </c>
      <c r="H945" s="17">
        <v>7.1000000000000004E-3</v>
      </c>
      <c r="I945" s="13">
        <f t="shared" si="87"/>
        <v>4.7046619111367457E-3</v>
      </c>
    </row>
    <row r="946" spans="1:9" hidden="1" outlineLevel="1" x14ac:dyDescent="0.3">
      <c r="A946" s="12" t="s">
        <v>953</v>
      </c>
      <c r="B946" s="13">
        <v>-2.2303624886985864E-3</v>
      </c>
      <c r="C946" s="13">
        <f t="shared" si="84"/>
        <v>-4.0022160576331624E-3</v>
      </c>
      <c r="D946" s="6">
        <f t="shared" si="85"/>
        <v>1.6017733371976732E-5</v>
      </c>
      <c r="E946" s="13">
        <f t="shared" si="88"/>
        <v>-5.5520904947328059E-3</v>
      </c>
      <c r="F946" s="6">
        <f t="shared" si="89"/>
        <v>6.0347935719015472E-5</v>
      </c>
      <c r="G946" s="14">
        <f t="shared" si="86"/>
        <v>3.7277555688658968</v>
      </c>
      <c r="H946" s="17">
        <v>8.6E-3</v>
      </c>
      <c r="I946" s="13">
        <f t="shared" si="87"/>
        <v>7.768393380810183E-3</v>
      </c>
    </row>
    <row r="947" spans="1:9" hidden="1" outlineLevel="1" x14ac:dyDescent="0.3">
      <c r="A947" s="12" t="s">
        <v>954</v>
      </c>
      <c r="B947" s="13">
        <v>-6.9768489752737028E-3</v>
      </c>
      <c r="C947" s="13">
        <f t="shared" si="84"/>
        <v>-8.748702544208278E-3</v>
      </c>
      <c r="D947" s="6">
        <f t="shared" si="85"/>
        <v>7.6539796207036398E-5</v>
      </c>
      <c r="E947" s="13">
        <f t="shared" si="88"/>
        <v>-4.0022160576331624E-3</v>
      </c>
      <c r="F947" s="6">
        <f t="shared" si="89"/>
        <v>7.1967663995117675E-5</v>
      </c>
      <c r="G947" s="14">
        <f t="shared" si="86"/>
        <v>3.3176662840843263</v>
      </c>
      <c r="H947" s="17">
        <v>8.9999999999999993E-3</v>
      </c>
      <c r="I947" s="13">
        <f t="shared" si="87"/>
        <v>8.4833757428937253E-3</v>
      </c>
    </row>
    <row r="948" spans="1:9" hidden="1" outlineLevel="1" x14ac:dyDescent="0.3">
      <c r="A948" s="12" t="s">
        <v>955</v>
      </c>
      <c r="B948" s="13">
        <v>-8.0006308636600028E-3</v>
      </c>
      <c r="C948" s="13">
        <f t="shared" si="84"/>
        <v>-9.7724844325945779E-3</v>
      </c>
      <c r="D948" s="6">
        <f t="shared" si="85"/>
        <v>9.5501451985303371E-5</v>
      </c>
      <c r="E948" s="13">
        <f t="shared" si="88"/>
        <v>-8.748702544208278E-3</v>
      </c>
      <c r="F948" s="6">
        <f t="shared" si="89"/>
        <v>1.0423050919853711E-4</v>
      </c>
      <c r="G948" s="14">
        <f t="shared" si="86"/>
        <v>3.1619861812211125</v>
      </c>
      <c r="H948" s="17">
        <v>8.0000000000000002E-3</v>
      </c>
      <c r="I948" s="13">
        <f t="shared" si="87"/>
        <v>1.0209334415060421E-2</v>
      </c>
    </row>
    <row r="949" spans="1:9" hidden="1" outlineLevel="1" x14ac:dyDescent="0.3">
      <c r="A949" s="12" t="s">
        <v>956</v>
      </c>
      <c r="B949" s="13">
        <v>-1.0609731810113749E-2</v>
      </c>
      <c r="C949" s="13">
        <f t="shared" si="84"/>
        <v>-1.2381585379048324E-2</v>
      </c>
      <c r="D949" s="6">
        <f t="shared" si="85"/>
        <v>1.5330365649866324E-4</v>
      </c>
      <c r="E949" s="13">
        <f t="shared" si="88"/>
        <v>-9.7724844325945779E-3</v>
      </c>
      <c r="F949" s="6">
        <f t="shared" si="89"/>
        <v>9.6487619701961417E-5</v>
      </c>
      <c r="G949" s="14">
        <f t="shared" si="86"/>
        <v>2.9448487853690604</v>
      </c>
      <c r="H949" s="17">
        <v>1.47E-2</v>
      </c>
      <c r="I949" s="13">
        <f t="shared" si="87"/>
        <v>9.8228111914034789E-3</v>
      </c>
    </row>
    <row r="950" spans="1:9" hidden="1" outlineLevel="1" x14ac:dyDescent="0.3">
      <c r="A950" s="12" t="s">
        <v>957</v>
      </c>
      <c r="B950" s="13">
        <v>1.556305057364497E-2</v>
      </c>
      <c r="C950" s="13">
        <f t="shared" si="84"/>
        <v>1.3791197004710395E-2</v>
      </c>
      <c r="D950" s="6">
        <f t="shared" si="85"/>
        <v>1.9019711482273297E-4</v>
      </c>
      <c r="E950" s="13">
        <f t="shared" si="88"/>
        <v>-1.2381585379048324E-2</v>
      </c>
      <c r="F950" s="6">
        <f t="shared" si="89"/>
        <v>2.4028098239850266E-4</v>
      </c>
      <c r="G950" s="14">
        <f t="shared" si="86"/>
        <v>2.8421181466005345</v>
      </c>
      <c r="H950" s="17">
        <v>1.2E-2</v>
      </c>
      <c r="I950" s="13">
        <f t="shared" si="87"/>
        <v>1.5500999399990398E-2</v>
      </c>
    </row>
    <row r="951" spans="1:9" hidden="1" outlineLevel="1" x14ac:dyDescent="0.3">
      <c r="A951" s="12" t="s">
        <v>958</v>
      </c>
      <c r="B951" s="13">
        <v>9.1360888509253637E-3</v>
      </c>
      <c r="C951" s="13">
        <f t="shared" si="84"/>
        <v>7.3642352819907877E-3</v>
      </c>
      <c r="D951" s="6">
        <f t="shared" si="85"/>
        <v>5.423196128851794E-5</v>
      </c>
      <c r="E951" s="13">
        <f t="shared" si="88"/>
        <v>1.3791197004710395E-2</v>
      </c>
      <c r="F951" s="6">
        <f t="shared" si="89"/>
        <v>1.3271691404147354E-4</v>
      </c>
      <c r="G951" s="14">
        <f t="shared" si="86"/>
        <v>2.9668772452876362</v>
      </c>
      <c r="H951" s="17">
        <v>4.1000000000000003E-3</v>
      </c>
      <c r="I951" s="13">
        <f t="shared" si="87"/>
        <v>1.1520282724025202E-2</v>
      </c>
    </row>
    <row r="952" spans="1:9" hidden="1" outlineLevel="1" x14ac:dyDescent="0.3">
      <c r="A952" s="12" t="s">
        <v>959</v>
      </c>
      <c r="B952" s="13">
        <v>3.5918316858049911E-3</v>
      </c>
      <c r="C952" s="13">
        <f t="shared" si="84"/>
        <v>1.8199781168704153E-3</v>
      </c>
      <c r="D952" s="6">
        <f t="shared" si="85"/>
        <v>3.3123203458871832E-6</v>
      </c>
      <c r="E952" s="13">
        <f t="shared" si="88"/>
        <v>7.3642352819907877E-3</v>
      </c>
      <c r="F952" s="6">
        <f t="shared" si="89"/>
        <v>2.1005277364556347E-5</v>
      </c>
      <c r="G952" s="14">
        <f t="shared" si="86"/>
        <v>4.5584669491576602</v>
      </c>
      <c r="H952" s="17">
        <v>3.7000000000000002E-3</v>
      </c>
      <c r="I952" s="13">
        <f t="shared" si="87"/>
        <v>4.5831514664645707E-3</v>
      </c>
    </row>
    <row r="953" spans="1:9" hidden="1" outlineLevel="1" x14ac:dyDescent="0.3">
      <c r="A953" s="12" t="s">
        <v>960</v>
      </c>
      <c r="B953" s="13">
        <v>1.0324061377050624E-2</v>
      </c>
      <c r="C953" s="13">
        <f t="shared" si="84"/>
        <v>8.5522078081160489E-3</v>
      </c>
      <c r="D953" s="6">
        <f t="shared" si="85"/>
        <v>7.3140258393201117E-5</v>
      </c>
      <c r="E953" s="13">
        <f t="shared" si="88"/>
        <v>1.8199781168704153E-3</v>
      </c>
      <c r="F953" s="6">
        <f t="shared" si="89"/>
        <v>1.2960884752595424E-5</v>
      </c>
      <c r="G953" s="14">
        <f t="shared" si="86"/>
        <v>3.3293749642169974</v>
      </c>
      <c r="H953" s="17">
        <v>7.7000000000000002E-3</v>
      </c>
      <c r="I953" s="13">
        <f t="shared" si="87"/>
        <v>3.6001228802077607E-3</v>
      </c>
    </row>
    <row r="954" spans="1:9" hidden="1" outlineLevel="1" x14ac:dyDescent="0.3">
      <c r="A954" s="12" t="s">
        <v>961</v>
      </c>
      <c r="B954" s="13">
        <v>2.5069328280027172E-4</v>
      </c>
      <c r="C954" s="13">
        <f t="shared" si="84"/>
        <v>-1.5211602861343041E-3</v>
      </c>
      <c r="D954" s="6">
        <f t="shared" si="85"/>
        <v>2.313928616112198E-6</v>
      </c>
      <c r="E954" s="13">
        <f t="shared" si="88"/>
        <v>8.5522078081160489E-3</v>
      </c>
      <c r="F954" s="6">
        <f t="shared" si="89"/>
        <v>5.7855960757727885E-5</v>
      </c>
      <c r="G954" s="14">
        <f t="shared" si="86"/>
        <v>4.6876454732758859</v>
      </c>
      <c r="H954" s="17">
        <v>3.3E-3</v>
      </c>
      <c r="I954" s="13">
        <f t="shared" si="87"/>
        <v>7.6063105877769606E-3</v>
      </c>
    </row>
    <row r="955" spans="1:9" hidden="1" outlineLevel="1" x14ac:dyDescent="0.3">
      <c r="A955" s="12" t="s">
        <v>962</v>
      </c>
      <c r="B955" s="13">
        <v>-1.221182114671129E-2</v>
      </c>
      <c r="C955" s="13">
        <f t="shared" si="84"/>
        <v>-1.3983674715645865E-2</v>
      </c>
      <c r="D955" s="6">
        <f t="shared" si="85"/>
        <v>1.9554315855299347E-4</v>
      </c>
      <c r="E955" s="13">
        <f t="shared" si="88"/>
        <v>-1.5211602861343041E-3</v>
      </c>
      <c r="F955" s="6">
        <f t="shared" si="89"/>
        <v>1.2182906297076768E-5</v>
      </c>
      <c r="G955" s="14">
        <f t="shared" si="86"/>
        <v>2.8476630246470265</v>
      </c>
      <c r="H955" s="17">
        <v>1.46E-2</v>
      </c>
      <c r="I955" s="13">
        <f t="shared" si="87"/>
        <v>3.4904020251364698E-3</v>
      </c>
    </row>
    <row r="956" spans="1:9" hidden="1" outlineLevel="1" x14ac:dyDescent="0.3">
      <c r="A956" s="12" t="s">
        <v>963</v>
      </c>
      <c r="B956" s="13">
        <v>6.9333415313028871E-3</v>
      </c>
      <c r="C956" s="13">
        <f t="shared" si="84"/>
        <v>5.1614879623683111E-3</v>
      </c>
      <c r="D956" s="6">
        <f t="shared" si="85"/>
        <v>2.6640957985672979E-5</v>
      </c>
      <c r="E956" s="13">
        <f t="shared" si="88"/>
        <v>-1.3983674715645865E-2</v>
      </c>
      <c r="F956" s="6">
        <f t="shared" si="89"/>
        <v>2.5325774354996607E-4</v>
      </c>
      <c r="G956" s="14">
        <f t="shared" si="86"/>
        <v>3.7216907570798048</v>
      </c>
      <c r="H956" s="17">
        <v>7.7000000000000002E-3</v>
      </c>
      <c r="I956" s="13">
        <f t="shared" si="87"/>
        <v>1.5914073757211447E-2</v>
      </c>
    </row>
    <row r="957" spans="1:9" hidden="1" outlineLevel="1" x14ac:dyDescent="0.3">
      <c r="A957" s="12" t="s">
        <v>964</v>
      </c>
      <c r="B957" s="13">
        <v>1.0615812869609201E-3</v>
      </c>
      <c r="C957" s="13">
        <f t="shared" si="84"/>
        <v>-7.1027228197365565E-4</v>
      </c>
      <c r="D957" s="6">
        <f t="shared" si="85"/>
        <v>5.0448671454006416E-7</v>
      </c>
      <c r="E957" s="13">
        <f t="shared" si="88"/>
        <v>5.1614879623683111E-3</v>
      </c>
      <c r="F957" s="6">
        <f t="shared" si="89"/>
        <v>5.2411074841882451E-5</v>
      </c>
      <c r="G957" s="14">
        <f t="shared" si="86"/>
        <v>4.6355666943553446</v>
      </c>
      <c r="H957" s="17">
        <v>3.8E-3</v>
      </c>
      <c r="I957" s="13">
        <f t="shared" si="87"/>
        <v>7.2395493535083004E-3</v>
      </c>
    </row>
    <row r="958" spans="1:9" hidden="1" outlineLevel="1" x14ac:dyDescent="0.3">
      <c r="A958" s="12" t="s">
        <v>965</v>
      </c>
      <c r="B958" s="13">
        <v>-7.1699207089652387E-3</v>
      </c>
      <c r="C958" s="13">
        <f t="shared" si="84"/>
        <v>-8.9417742778998138E-3</v>
      </c>
      <c r="D958" s="6">
        <f t="shared" si="85"/>
        <v>7.9955327236910735E-5</v>
      </c>
      <c r="E958" s="13">
        <f t="shared" si="88"/>
        <v>-7.1027228197365565E-4</v>
      </c>
      <c r="F958" s="6">
        <f t="shared" si="89"/>
        <v>1.3551384614133568E-5</v>
      </c>
      <c r="G958" s="14">
        <f t="shared" si="86"/>
        <v>3.2174818325093733</v>
      </c>
      <c r="H958" s="17">
        <v>1.2200000000000001E-2</v>
      </c>
      <c r="I958" s="13">
        <f t="shared" si="87"/>
        <v>3.6812205332109032E-3</v>
      </c>
    </row>
    <row r="959" spans="1:9" hidden="1" outlineLevel="1" x14ac:dyDescent="0.3">
      <c r="A959" s="12" t="s">
        <v>966</v>
      </c>
      <c r="B959" s="13">
        <v>5.7164759040833572E-4</v>
      </c>
      <c r="C959" s="13">
        <f t="shared" si="84"/>
        <v>-1.20020597852624E-3</v>
      </c>
      <c r="D959" s="6">
        <f t="shared" si="85"/>
        <v>1.4404943908901293E-6</v>
      </c>
      <c r="E959" s="13">
        <f t="shared" si="88"/>
        <v>-8.9417742778998138E-3</v>
      </c>
      <c r="F959" s="6">
        <f t="shared" si="89"/>
        <v>1.5994883505980286E-4</v>
      </c>
      <c r="G959" s="14">
        <f t="shared" si="86"/>
        <v>4.0413932751094332</v>
      </c>
      <c r="H959" s="17">
        <v>6.8999999999999999E-3</v>
      </c>
      <c r="I959" s="13">
        <f t="shared" si="87"/>
        <v>1.2647088007118589E-2</v>
      </c>
    </row>
    <row r="960" spans="1:9" hidden="1" outlineLevel="1" x14ac:dyDescent="0.3">
      <c r="A960" s="12" t="s">
        <v>967</v>
      </c>
      <c r="B960" s="13">
        <v>5.4493049137685776E-3</v>
      </c>
      <c r="C960" s="13">
        <f t="shared" si="84"/>
        <v>3.6774513448340016E-3</v>
      </c>
      <c r="D960" s="6">
        <f t="shared" si="85"/>
        <v>1.3523648393621406E-5</v>
      </c>
      <c r="E960" s="13">
        <f t="shared" si="88"/>
        <v>-1.20020597852624E-3</v>
      </c>
      <c r="F960" s="6">
        <f t="shared" si="89"/>
        <v>4.0600258837628473E-5</v>
      </c>
      <c r="G960" s="14">
        <f t="shared" si="86"/>
        <v>3.6263727224273614</v>
      </c>
      <c r="H960" s="17">
        <v>9.9000000000000008E-3</v>
      </c>
      <c r="I960" s="13">
        <f t="shared" si="87"/>
        <v>6.3718332399418983E-3</v>
      </c>
    </row>
    <row r="961" spans="1:9" hidden="1" outlineLevel="1" x14ac:dyDescent="0.3">
      <c r="A961" s="12" t="s">
        <v>968</v>
      </c>
      <c r="B961" s="13">
        <v>1.3025604191154562E-3</v>
      </c>
      <c r="C961" s="13">
        <f t="shared" si="84"/>
        <v>-4.6929314981911953E-4</v>
      </c>
      <c r="D961" s="6">
        <f t="shared" si="85"/>
        <v>2.2023606046715058E-7</v>
      </c>
      <c r="E961" s="13">
        <f t="shared" si="88"/>
        <v>3.6774513448340016E-3</v>
      </c>
      <c r="F961" s="6">
        <f t="shared" si="89"/>
        <v>7.8054787414411352E-5</v>
      </c>
      <c r="G961" s="14">
        <f t="shared" si="86"/>
        <v>4.7263080596613189</v>
      </c>
      <c r="H961" s="17">
        <v>3.5000000000000001E-3</v>
      </c>
      <c r="I961" s="13">
        <f t="shared" si="87"/>
        <v>8.8348620484086423E-3</v>
      </c>
    </row>
    <row r="962" spans="1:9" hidden="1" outlineLevel="1" x14ac:dyDescent="0.3">
      <c r="A962" s="12" t="s">
        <v>969</v>
      </c>
      <c r="B962" s="13">
        <v>7.7228683811461744E-3</v>
      </c>
      <c r="C962" s="13">
        <f t="shared" si="84"/>
        <v>5.9510148122115985E-3</v>
      </c>
      <c r="D962" s="6">
        <f t="shared" si="85"/>
        <v>3.5414577295161846E-5</v>
      </c>
      <c r="E962" s="13">
        <f t="shared" si="88"/>
        <v>-4.6929314981911953E-4</v>
      </c>
      <c r="F962" s="6">
        <f t="shared" si="89"/>
        <v>1.1295037860428042E-5</v>
      </c>
      <c r="G962" s="14">
        <f t="shared" si="86"/>
        <v>3.5238815231392082</v>
      </c>
      <c r="H962" s="17">
        <v>4.1000000000000003E-3</v>
      </c>
      <c r="I962" s="13">
        <f t="shared" si="87"/>
        <v>3.3608091080018277E-3</v>
      </c>
    </row>
    <row r="963" spans="1:9" hidden="1" outlineLevel="1" x14ac:dyDescent="0.3">
      <c r="A963" s="12" t="s">
        <v>970</v>
      </c>
      <c r="B963" s="13">
        <v>-3.9931598981390089E-3</v>
      </c>
      <c r="C963" s="13">
        <f t="shared" si="84"/>
        <v>-5.7650134670735849E-3</v>
      </c>
      <c r="D963" s="6">
        <f t="shared" si="85"/>
        <v>3.3235380275539793E-5</v>
      </c>
      <c r="E963" s="13">
        <f t="shared" si="88"/>
        <v>5.9510148122115985E-3</v>
      </c>
      <c r="F963" s="6">
        <f t="shared" si="89"/>
        <v>1.9441452256440067E-5</v>
      </c>
      <c r="G963" s="14">
        <f t="shared" si="86"/>
        <v>3.7061133975203462</v>
      </c>
      <c r="H963" s="17">
        <v>4.8999999999999998E-3</v>
      </c>
      <c r="I963" s="13">
        <f t="shared" si="87"/>
        <v>4.4092462231587913E-3</v>
      </c>
    </row>
    <row r="964" spans="1:9" hidden="1" outlineLevel="1" x14ac:dyDescent="0.3">
      <c r="A964" s="12" t="s">
        <v>971</v>
      </c>
      <c r="B964" s="13">
        <v>1.6446696420148947E-3</v>
      </c>
      <c r="C964" s="13">
        <f t="shared" si="84"/>
        <v>-1.271839269196811E-4</v>
      </c>
      <c r="D964" s="6">
        <f t="shared" si="85"/>
        <v>1.6175751266710782E-8</v>
      </c>
      <c r="E964" s="13">
        <f t="shared" si="88"/>
        <v>-5.7650134670735849E-3</v>
      </c>
      <c r="F964" s="6">
        <f t="shared" si="89"/>
        <v>3.7948796612734317E-5</v>
      </c>
      <c r="G964" s="14">
        <f t="shared" si="86"/>
        <v>4.6012849539579266</v>
      </c>
      <c r="H964" s="17">
        <v>4.0000000000000001E-3</v>
      </c>
      <c r="I964" s="13">
        <f t="shared" si="87"/>
        <v>6.1602594598551058E-3</v>
      </c>
    </row>
    <row r="965" spans="1:9" hidden="1" outlineLevel="1" x14ac:dyDescent="0.3">
      <c r="A965" s="12" t="s">
        <v>972</v>
      </c>
      <c r="B965" s="13">
        <v>-4.8630251998782155E-3</v>
      </c>
      <c r="C965" s="13">
        <f t="shared" si="84"/>
        <v>-6.6348787688127915E-3</v>
      </c>
      <c r="D965" s="6">
        <f t="shared" si="85"/>
        <v>4.4021616276842747E-5</v>
      </c>
      <c r="E965" s="13">
        <f t="shared" si="88"/>
        <v>-1.271839269196811E-4</v>
      </c>
      <c r="F965" s="6">
        <f t="shared" si="89"/>
        <v>1.365159143292425E-5</v>
      </c>
      <c r="G965" s="14">
        <f t="shared" si="86"/>
        <v>3.5551292399485281</v>
      </c>
      <c r="H965" s="17">
        <v>5.4999999999999997E-3</v>
      </c>
      <c r="I965" s="13">
        <f t="shared" si="87"/>
        <v>3.6948060074818881E-3</v>
      </c>
    </row>
    <row r="966" spans="1:9" hidden="1" outlineLevel="1" x14ac:dyDescent="0.3">
      <c r="A966" s="12" t="s">
        <v>973</v>
      </c>
      <c r="B966" s="13">
        <v>-1.553130037789919E-3</v>
      </c>
      <c r="C966" s="13">
        <f t="shared" si="84"/>
        <v>-3.3249836067244945E-3</v>
      </c>
      <c r="D966" s="6">
        <f t="shared" si="85"/>
        <v>1.1055515984986629E-5</v>
      </c>
      <c r="E966" s="13">
        <f t="shared" si="88"/>
        <v>-6.6348787688127915E-3</v>
      </c>
      <c r="F966" s="6">
        <f t="shared" si="89"/>
        <v>4.7797650740364423E-5</v>
      </c>
      <c r="G966" s="14">
        <f t="shared" si="86"/>
        <v>3.8746531642688118</v>
      </c>
      <c r="H966" s="17">
        <v>7.4999999999999997E-3</v>
      </c>
      <c r="I966" s="13">
        <f t="shared" si="87"/>
        <v>6.9135845073568332E-3</v>
      </c>
    </row>
    <row r="967" spans="1:9" hidden="1" outlineLevel="1" x14ac:dyDescent="0.3">
      <c r="A967" s="12" t="s">
        <v>974</v>
      </c>
      <c r="B967" s="13">
        <v>3.4562293121967931E-3</v>
      </c>
      <c r="C967" s="13">
        <f t="shared" si="84"/>
        <v>1.6843757432622173E-3</v>
      </c>
      <c r="D967" s="6">
        <f t="shared" si="85"/>
        <v>2.8371216444901471E-6</v>
      </c>
      <c r="E967" s="13">
        <f t="shared" si="88"/>
        <v>-3.3249836067244945E-3</v>
      </c>
      <c r="F967" s="6">
        <f t="shared" si="89"/>
        <v>5.5165412203960233E-5</v>
      </c>
      <c r="G967" s="14">
        <f t="shared" si="86"/>
        <v>4.236313042648133</v>
      </c>
      <c r="H967" s="17">
        <v>5.4999999999999997E-3</v>
      </c>
      <c r="I967" s="13">
        <f t="shared" si="87"/>
        <v>7.4273422032353018E-3</v>
      </c>
    </row>
    <row r="968" spans="1:9" hidden="1" outlineLevel="1" x14ac:dyDescent="0.3">
      <c r="A968" s="12" t="s">
        <v>975</v>
      </c>
      <c r="B968" s="13">
        <v>4.4805589032100387E-4</v>
      </c>
      <c r="C968" s="13">
        <f t="shared" si="84"/>
        <v>-1.3237976786135718E-3</v>
      </c>
      <c r="D968" s="6">
        <f t="shared" si="85"/>
        <v>1.7524402939026816E-6</v>
      </c>
      <c r="E968" s="13">
        <f t="shared" si="88"/>
        <v>1.6843757432622173E-3</v>
      </c>
      <c r="F968" s="6">
        <f t="shared" si="89"/>
        <v>2.5902386337583199E-5</v>
      </c>
      <c r="G968" s="14">
        <f t="shared" si="86"/>
        <v>4.9601192879527538</v>
      </c>
      <c r="H968" s="17">
        <v>2.3999999999999998E-3</v>
      </c>
      <c r="I968" s="13">
        <f t="shared" si="87"/>
        <v>5.0894387055532165E-3</v>
      </c>
    </row>
    <row r="969" spans="1:9" hidden="1" outlineLevel="1" x14ac:dyDescent="0.3">
      <c r="A969" s="12" t="s">
        <v>976</v>
      </c>
      <c r="B969" s="13">
        <v>-1.9678119952213193E-3</v>
      </c>
      <c r="C969" s="13">
        <f t="shared" si="84"/>
        <v>-3.7396655641558953E-3</v>
      </c>
      <c r="D969" s="6">
        <f t="shared" si="85"/>
        <v>1.3985098531733431E-5</v>
      </c>
      <c r="E969" s="13">
        <f t="shared" si="88"/>
        <v>-1.3237976786135718E-3</v>
      </c>
      <c r="F969" s="6">
        <f t="shared" si="89"/>
        <v>7.1101398877826477E-6</v>
      </c>
      <c r="G969" s="14">
        <f t="shared" si="86"/>
        <v>3.5005188024137253</v>
      </c>
      <c r="H969" s="17">
        <v>1.14E-2</v>
      </c>
      <c r="I969" s="13">
        <f t="shared" si="87"/>
        <v>2.6664845560742797E-3</v>
      </c>
    </row>
    <row r="970" spans="1:9" hidden="1" outlineLevel="1" x14ac:dyDescent="0.3">
      <c r="A970" s="12" t="s">
        <v>977</v>
      </c>
      <c r="B970" s="13">
        <v>-9.3433807253166454E-3</v>
      </c>
      <c r="C970" s="13">
        <f t="shared" si="84"/>
        <v>-1.111523429425122E-2</v>
      </c>
      <c r="D970" s="6">
        <f t="shared" si="85"/>
        <v>1.2354843341609844E-4</v>
      </c>
      <c r="E970" s="13">
        <f t="shared" si="88"/>
        <v>-3.7396655641558953E-3</v>
      </c>
      <c r="F970" s="6">
        <f t="shared" si="89"/>
        <v>1.1223190033181843E-4</v>
      </c>
      <c r="G970" s="14">
        <f t="shared" si="86"/>
        <v>3.077910821094044</v>
      </c>
      <c r="H970" s="17">
        <v>1.15E-2</v>
      </c>
      <c r="I970" s="13">
        <f t="shared" si="87"/>
        <v>1.0593955839619987E-2</v>
      </c>
    </row>
    <row r="971" spans="1:9" hidden="1" outlineLevel="1" x14ac:dyDescent="0.3">
      <c r="A971" s="12" t="s">
        <v>978</v>
      </c>
      <c r="B971" s="13">
        <v>-8.9281381378266654E-3</v>
      </c>
      <c r="C971" s="13">
        <f t="shared" si="84"/>
        <v>-1.0699991706761241E-2</v>
      </c>
      <c r="D971" s="6">
        <f t="shared" si="85"/>
        <v>1.1448982252475933E-4</v>
      </c>
      <c r="E971" s="13">
        <f t="shared" si="88"/>
        <v>-1.111523429425122E-2</v>
      </c>
      <c r="F971" s="6">
        <f t="shared" si="89"/>
        <v>1.6359367829702382E-4</v>
      </c>
      <c r="G971" s="14">
        <f t="shared" si="86"/>
        <v>2.9555454080000669</v>
      </c>
      <c r="H971" s="17">
        <v>7.4999999999999997E-3</v>
      </c>
      <c r="I971" s="13">
        <f t="shared" si="87"/>
        <v>1.2790374439281433E-2</v>
      </c>
    </row>
    <row r="972" spans="1:9" hidden="1" outlineLevel="1" x14ac:dyDescent="0.3">
      <c r="A972" s="12" t="s">
        <v>979</v>
      </c>
      <c r="B972" s="13">
        <v>1.092621815955505E-3</v>
      </c>
      <c r="C972" s="13">
        <f t="shared" si="84"/>
        <v>-6.7923175297907078E-4</v>
      </c>
      <c r="D972" s="6">
        <f t="shared" si="85"/>
        <v>4.6135577425502142E-7</v>
      </c>
      <c r="E972" s="13">
        <f t="shared" si="88"/>
        <v>-1.0699991706761241E-2</v>
      </c>
      <c r="F972" s="6">
        <f t="shared" si="89"/>
        <v>9.6135123513704391E-5</v>
      </c>
      <c r="G972" s="14">
        <f t="shared" si="86"/>
        <v>3.6251732711425766</v>
      </c>
      <c r="H972" s="17">
        <v>1.06E-2</v>
      </c>
      <c r="I972" s="13">
        <f t="shared" si="87"/>
        <v>9.8048520393580838E-3</v>
      </c>
    </row>
    <row r="973" spans="1:9" hidden="1" outlineLevel="1" x14ac:dyDescent="0.3">
      <c r="A973" s="12" t="s">
        <v>980</v>
      </c>
      <c r="B973" s="13">
        <v>1.1817702550141029E-2</v>
      </c>
      <c r="C973" s="13">
        <f t="shared" si="84"/>
        <v>1.0045848981206454E-2</v>
      </c>
      <c r="D973" s="6">
        <f t="shared" si="85"/>
        <v>1.0091908175320676E-4</v>
      </c>
      <c r="E973" s="13">
        <f t="shared" si="88"/>
        <v>-6.7923175297907078E-4</v>
      </c>
      <c r="F973" s="6">
        <f t="shared" si="89"/>
        <v>8.4499034918057478E-5</v>
      </c>
      <c r="G973" s="14">
        <f t="shared" si="86"/>
        <v>2.1647344606825807</v>
      </c>
      <c r="H973" s="17">
        <v>4.7000000000000002E-3</v>
      </c>
      <c r="I973" s="13">
        <f t="shared" si="87"/>
        <v>9.1923356617378514E-3</v>
      </c>
    </row>
    <row r="974" spans="1:9" hidden="1" outlineLevel="1" x14ac:dyDescent="0.3">
      <c r="A974" s="12" t="s">
        <v>981</v>
      </c>
      <c r="B974" s="13">
        <v>1.5375264402716223E-2</v>
      </c>
      <c r="C974" s="13">
        <f t="shared" si="84"/>
        <v>1.3603410833781648E-2</v>
      </c>
      <c r="D974" s="6">
        <f t="shared" si="85"/>
        <v>1.8505278631264789E-4</v>
      </c>
      <c r="E974" s="13">
        <f t="shared" si="88"/>
        <v>1.0045848981206454E-2</v>
      </c>
      <c r="F974" s="6">
        <f t="shared" si="89"/>
        <v>2.9203117338476237E-5</v>
      </c>
      <c r="G974" s="14">
        <f t="shared" si="86"/>
        <v>2.1969539358435828</v>
      </c>
      <c r="H974" s="17">
        <v>7.1000000000000004E-3</v>
      </c>
      <c r="I974" s="13">
        <f t="shared" si="87"/>
        <v>5.4039908714279151E-3</v>
      </c>
    </row>
    <row r="975" spans="1:9" hidden="1" outlineLevel="1" x14ac:dyDescent="0.3">
      <c r="A975" s="12" t="s">
        <v>982</v>
      </c>
      <c r="B975" s="13">
        <v>5.1497905213776394E-3</v>
      </c>
      <c r="C975" s="13">
        <f t="shared" si="84"/>
        <v>3.3779369524430634E-3</v>
      </c>
      <c r="D975" s="6">
        <f t="shared" si="85"/>
        <v>1.1410458054680331E-5</v>
      </c>
      <c r="E975" s="13">
        <f t="shared" si="88"/>
        <v>1.3603410833781648E-2</v>
      </c>
      <c r="F975" s="6">
        <f t="shared" si="89"/>
        <v>5.9649321359439247E-5</v>
      </c>
      <c r="G975" s="14">
        <f t="shared" si="86"/>
        <v>4.2688640017057491</v>
      </c>
      <c r="H975" s="17">
        <v>3.5000000000000001E-3</v>
      </c>
      <c r="I975" s="13">
        <f t="shared" si="87"/>
        <v>7.7232973113456694E-3</v>
      </c>
    </row>
    <row r="976" spans="1:9" hidden="1" outlineLevel="1" x14ac:dyDescent="0.3">
      <c r="A976" s="12" t="s">
        <v>983</v>
      </c>
      <c r="B976" s="13">
        <v>1.467650419821617E-3</v>
      </c>
      <c r="C976" s="13">
        <f t="shared" si="84"/>
        <v>-3.0420314911295881E-4</v>
      </c>
      <c r="D976" s="6">
        <f t="shared" si="85"/>
        <v>9.2539555930241051E-8</v>
      </c>
      <c r="E976" s="13">
        <f t="shared" si="88"/>
        <v>3.3779369524430634E-3</v>
      </c>
      <c r="F976" s="6">
        <f t="shared" si="89"/>
        <v>1.3003958530288951E-5</v>
      </c>
      <c r="G976" s="14">
        <f t="shared" si="86"/>
        <v>5.0643709168230062</v>
      </c>
      <c r="H976" s="17">
        <v>2.5000000000000001E-3</v>
      </c>
      <c r="I976" s="13">
        <f t="shared" si="87"/>
        <v>3.6061001830632699E-3</v>
      </c>
    </row>
    <row r="977" spans="1:9" hidden="1" outlineLevel="1" x14ac:dyDescent="0.3">
      <c r="A977" s="12" t="s">
        <v>984</v>
      </c>
      <c r="B977" s="13">
        <v>-6.405988092054454E-3</v>
      </c>
      <c r="C977" s="13">
        <f t="shared" si="84"/>
        <v>-8.1778416609890291E-3</v>
      </c>
      <c r="D977" s="6">
        <f t="shared" si="85"/>
        <v>6.6877094232207802E-5</v>
      </c>
      <c r="E977" s="13">
        <f t="shared" si="88"/>
        <v>-3.0420314911295881E-4</v>
      </c>
      <c r="F977" s="6">
        <f t="shared" si="89"/>
        <v>6.0152180378737743E-6</v>
      </c>
      <c r="G977" s="14">
        <f t="shared" si="86"/>
        <v>2.9290348603223664</v>
      </c>
      <c r="H977" s="17">
        <v>4.7000000000000002E-3</v>
      </c>
      <c r="I977" s="13">
        <f t="shared" si="87"/>
        <v>2.4525941445485379E-3</v>
      </c>
    </row>
    <row r="978" spans="1:9" hidden="1" outlineLevel="1" x14ac:dyDescent="0.3">
      <c r="A978" s="12" t="s">
        <v>985</v>
      </c>
      <c r="B978" s="13">
        <v>1.2215487331692173E-2</v>
      </c>
      <c r="C978" s="13">
        <f t="shared" si="84"/>
        <v>1.0443633762757597E-2</v>
      </c>
      <c r="D978" s="6">
        <f t="shared" si="85"/>
        <v>1.0906948617061041E-4</v>
      </c>
      <c r="E978" s="13">
        <f t="shared" si="88"/>
        <v>-8.1778416609890291E-3</v>
      </c>
      <c r="F978" s="6">
        <f t="shared" si="89"/>
        <v>4.8294363406505757E-5</v>
      </c>
      <c r="G978" s="14">
        <f t="shared" si="86"/>
        <v>2.4847269204591429</v>
      </c>
      <c r="H978" s="17">
        <v>5.4999999999999997E-3</v>
      </c>
      <c r="I978" s="13">
        <f t="shared" si="87"/>
        <v>6.9494146089081315E-3</v>
      </c>
    </row>
    <row r="979" spans="1:9" hidden="1" outlineLevel="1" x14ac:dyDescent="0.3">
      <c r="A979" s="12" t="s">
        <v>986</v>
      </c>
      <c r="B979" s="13">
        <v>8.9744474679237397E-3</v>
      </c>
      <c r="C979" s="13">
        <f t="shared" ref="C979:C1043" si="90">B979-B$8</f>
        <v>7.2025938989891637E-3</v>
      </c>
      <c r="D979" s="6">
        <f t="shared" ref="D979:D1043" si="91">C979^2</f>
        <v>5.1877358873755926E-5</v>
      </c>
      <c r="E979" s="13">
        <f t="shared" si="88"/>
        <v>1.0443633762757597E-2</v>
      </c>
      <c r="F979" s="6">
        <f t="shared" si="89"/>
        <v>3.7032544271393058E-5</v>
      </c>
      <c r="G979" s="14">
        <f t="shared" ref="G979:G1022" si="92">IFERROR(LN(_xlfn.GAMMA((B$14+1)/2)/(H979*SQRT(B$14*PI())*_xlfn.GAMMA(B$14/2))*(1 + D979/(H979^2*B$14))^(-(B$14+1)/2)),-10000)</f>
        <v>3.2668876902800745</v>
      </c>
      <c r="H979" s="17">
        <v>4.7000000000000002E-3</v>
      </c>
      <c r="I979" s="13">
        <f t="shared" ref="I979:I1043" si="93">SQRT(F979)</f>
        <v>6.0854370649439027E-3</v>
      </c>
    </row>
    <row r="980" spans="1:9" hidden="1" outlineLevel="1" x14ac:dyDescent="0.3">
      <c r="A980" s="12" t="s">
        <v>987</v>
      </c>
      <c r="B980" s="13">
        <v>-4.3570658701222486E-4</v>
      </c>
      <c r="C980" s="13">
        <f t="shared" si="90"/>
        <v>-2.2075601559468005E-3</v>
      </c>
      <c r="D980" s="6">
        <f t="shared" si="91"/>
        <v>4.8733218421238623E-6</v>
      </c>
      <c r="E980" s="13">
        <f t="shared" ref="E980:E1044" si="94">C979</f>
        <v>7.2025938989891637E-3</v>
      </c>
      <c r="F980" s="6">
        <f t="shared" ref="F980:F1022" si="95">EXP(B$9 + B$10*ABS(E980/SQRT(H979^2)) + B$11*E980/SQRT(H979^2) + B$12*LN(H979^2))</f>
        <v>2.5495275084414824E-5</v>
      </c>
      <c r="G980" s="14">
        <f t="shared" si="92"/>
        <v>4.5013377981000025</v>
      </c>
      <c r="H980" s="17">
        <v>3.7000000000000002E-3</v>
      </c>
      <c r="I980" s="13">
        <f t="shared" si="93"/>
        <v>5.0492846111518438E-3</v>
      </c>
    </row>
    <row r="981" spans="1:9" hidden="1" outlineLevel="1" x14ac:dyDescent="0.3">
      <c r="A981" s="12" t="s">
        <v>988</v>
      </c>
      <c r="B981" s="13">
        <v>3.2804912335353729E-3</v>
      </c>
      <c r="C981" s="13">
        <f t="shared" si="90"/>
        <v>1.5086376646007971E-3</v>
      </c>
      <c r="D981" s="6">
        <f t="shared" si="91"/>
        <v>2.2759876030521471E-6</v>
      </c>
      <c r="E981" s="13">
        <f t="shared" si="94"/>
        <v>-2.2075601559468005E-3</v>
      </c>
      <c r="F981" s="6">
        <f t="shared" si="95"/>
        <v>1.6257116931377619E-5</v>
      </c>
      <c r="G981" s="14">
        <f t="shared" si="92"/>
        <v>4.2625519139792836</v>
      </c>
      <c r="H981" s="17">
        <v>5.4000000000000003E-3</v>
      </c>
      <c r="I981" s="13">
        <f t="shared" si="93"/>
        <v>4.0320115242119059E-3</v>
      </c>
    </row>
    <row r="982" spans="1:9" hidden="1" outlineLevel="1" x14ac:dyDescent="0.3">
      <c r="A982" s="12" t="s">
        <v>989</v>
      </c>
      <c r="B982" s="13">
        <v>1.422950734475327E-3</v>
      </c>
      <c r="C982" s="13">
        <f t="shared" si="90"/>
        <v>-3.4890283445924877E-4</v>
      </c>
      <c r="D982" s="6">
        <f t="shared" si="91"/>
        <v>1.2173318789369796E-7</v>
      </c>
      <c r="E982" s="13">
        <f t="shared" si="94"/>
        <v>1.5086376646007971E-3</v>
      </c>
      <c r="F982" s="6">
        <f t="shared" si="95"/>
        <v>2.4886493775134572E-5</v>
      </c>
      <c r="G982" s="14">
        <f t="shared" si="92"/>
        <v>4.3371701122435509</v>
      </c>
      <c r="H982" s="17">
        <v>5.1999999999999998E-3</v>
      </c>
      <c r="I982" s="13">
        <f t="shared" si="93"/>
        <v>4.9886364645195958E-3</v>
      </c>
    </row>
    <row r="983" spans="1:9" hidden="1" outlineLevel="1" x14ac:dyDescent="0.3">
      <c r="A983" s="12" t="s">
        <v>990</v>
      </c>
      <c r="B983" s="13">
        <v>2.1072049550339704E-3</v>
      </c>
      <c r="C983" s="13">
        <f t="shared" si="90"/>
        <v>3.3535138609939465E-4</v>
      </c>
      <c r="D983" s="6">
        <f t="shared" si="91"/>
        <v>1.1246055215878527E-7</v>
      </c>
      <c r="E983" s="13">
        <f t="shared" si="94"/>
        <v>-3.4890283445924877E-4</v>
      </c>
      <c r="F983" s="6">
        <f t="shared" si="95"/>
        <v>2.2638013968553184E-5</v>
      </c>
      <c r="G983" s="14">
        <f t="shared" si="92"/>
        <v>4.6491798199109047</v>
      </c>
      <c r="H983" s="17">
        <v>3.8E-3</v>
      </c>
      <c r="I983" s="13">
        <f t="shared" si="93"/>
        <v>4.7579421989504224E-3</v>
      </c>
    </row>
    <row r="984" spans="1:9" hidden="1" outlineLevel="1" x14ac:dyDescent="0.3">
      <c r="A984" s="12" t="s">
        <v>991</v>
      </c>
      <c r="B984" s="13">
        <v>7.0336737577057805E-4</v>
      </c>
      <c r="C984" s="13">
        <f t="shared" si="90"/>
        <v>-1.0684861931639978E-3</v>
      </c>
      <c r="D984" s="6">
        <f t="shared" si="91"/>
        <v>1.1416627449820921E-6</v>
      </c>
      <c r="E984" s="13">
        <f t="shared" si="94"/>
        <v>3.3535138609939465E-4</v>
      </c>
      <c r="F984" s="6">
        <f t="shared" si="95"/>
        <v>1.2437572602830194E-5</v>
      </c>
      <c r="G984" s="14">
        <f t="shared" si="92"/>
        <v>4.9163203383288705</v>
      </c>
      <c r="H984" s="17">
        <v>2.7000000000000001E-3</v>
      </c>
      <c r="I984" s="13">
        <f t="shared" si="93"/>
        <v>3.5266942882578004E-3</v>
      </c>
    </row>
    <row r="985" spans="1:9" hidden="1" outlineLevel="1" x14ac:dyDescent="0.3">
      <c r="A985" s="12" t="s">
        <v>992</v>
      </c>
      <c r="B985" s="13">
        <v>-5.7199911867655455E-3</v>
      </c>
      <c r="C985" s="13">
        <f t="shared" si="90"/>
        <v>-7.4918447557001215E-3</v>
      </c>
      <c r="D985" s="6">
        <f t="shared" si="91"/>
        <v>5.6127737843511414E-5</v>
      </c>
      <c r="E985" s="13">
        <f t="shared" si="94"/>
        <v>-1.0684861931639978E-3</v>
      </c>
      <c r="F985" s="6">
        <f t="shared" si="95"/>
        <v>8.0978658111518795E-6</v>
      </c>
      <c r="G985" s="14">
        <f t="shared" si="92"/>
        <v>3.4687297698392263</v>
      </c>
      <c r="H985" s="17">
        <v>7.0000000000000001E-3</v>
      </c>
      <c r="I985" s="13">
        <f t="shared" si="93"/>
        <v>2.8456749306890062E-3</v>
      </c>
    </row>
    <row r="986" spans="1:9" hidden="1" outlineLevel="1" x14ac:dyDescent="0.3">
      <c r="A986" s="12" t="s">
        <v>993</v>
      </c>
      <c r="B986" s="13">
        <v>-2.5145019502236673E-3</v>
      </c>
      <c r="C986" s="13">
        <f t="shared" si="90"/>
        <v>-4.2863555191582428E-3</v>
      </c>
      <c r="D986" s="6">
        <f t="shared" si="91"/>
        <v>1.8372843636618331E-5</v>
      </c>
      <c r="E986" s="13">
        <f t="shared" si="94"/>
        <v>-7.4918447557001215E-3</v>
      </c>
      <c r="F986" s="6">
        <f t="shared" si="95"/>
        <v>6.9178446258559573E-5</v>
      </c>
      <c r="G986" s="14">
        <f t="shared" si="92"/>
        <v>4.015553336442288</v>
      </c>
      <c r="H986" s="17">
        <v>4.8999999999999998E-3</v>
      </c>
      <c r="I986" s="13">
        <f t="shared" si="93"/>
        <v>8.3173581297524748E-3</v>
      </c>
    </row>
    <row r="987" spans="1:9" hidden="1" outlineLevel="1" x14ac:dyDescent="0.3">
      <c r="A987" s="12" t="s">
        <v>994</v>
      </c>
      <c r="B987" s="13">
        <v>-8.7446965366517349E-3</v>
      </c>
      <c r="C987" s="13">
        <f t="shared" si="90"/>
        <v>-1.051655010558631E-2</v>
      </c>
      <c r="D987" s="6">
        <f t="shared" si="91"/>
        <v>1.1059782612330743E-4</v>
      </c>
      <c r="E987" s="13">
        <f t="shared" si="94"/>
        <v>-4.2863555191582428E-3</v>
      </c>
      <c r="F987" s="6">
        <f t="shared" si="95"/>
        <v>3.2001738471117387E-5</v>
      </c>
      <c r="G987" s="14">
        <f t="shared" si="92"/>
        <v>3.0986510225379136</v>
      </c>
      <c r="H987" s="17">
        <v>8.8000000000000005E-3</v>
      </c>
      <c r="I987" s="13">
        <f t="shared" si="93"/>
        <v>5.6570079079949487E-3</v>
      </c>
    </row>
    <row r="988" spans="1:9" hidden="1" outlineLevel="1" x14ac:dyDescent="0.3">
      <c r="A988" s="12" t="s">
        <v>995</v>
      </c>
      <c r="B988" s="13">
        <v>-6.5583385070127427E-4</v>
      </c>
      <c r="C988" s="13">
        <f t="shared" si="90"/>
        <v>-2.4276874196358499E-3</v>
      </c>
      <c r="D988" s="6">
        <f t="shared" si="91"/>
        <v>5.8936662074581711E-6</v>
      </c>
      <c r="E988" s="13">
        <f t="shared" si="94"/>
        <v>-1.051655010558631E-2</v>
      </c>
      <c r="F988" s="6">
        <f t="shared" si="95"/>
        <v>1.1340202826884996E-4</v>
      </c>
      <c r="G988" s="14">
        <f t="shared" si="92"/>
        <v>3.6559493017708093</v>
      </c>
      <c r="H988" s="17">
        <v>0.01</v>
      </c>
      <c r="I988" s="13">
        <f t="shared" si="93"/>
        <v>1.0649038842489493E-2</v>
      </c>
    </row>
    <row r="989" spans="1:9" hidden="1" outlineLevel="1" x14ac:dyDescent="0.3">
      <c r="A989" s="12" t="s">
        <v>996</v>
      </c>
      <c r="B989" s="13">
        <v>-4.4998407235634147E-3</v>
      </c>
      <c r="C989" s="13">
        <f t="shared" si="90"/>
        <v>-6.2716942924979906E-3</v>
      </c>
      <c r="D989" s="6">
        <f t="shared" si="91"/>
        <v>3.9334149298551874E-5</v>
      </c>
      <c r="E989" s="13">
        <f t="shared" si="94"/>
        <v>-2.4276874196358499E-3</v>
      </c>
      <c r="F989" s="6">
        <f t="shared" si="95"/>
        <v>8.3912121392049576E-5</v>
      </c>
      <c r="G989" s="14">
        <f t="shared" si="92"/>
        <v>3.6304746509640959</v>
      </c>
      <c r="H989" s="17">
        <v>7.3000000000000001E-3</v>
      </c>
      <c r="I989" s="13">
        <f t="shared" si="93"/>
        <v>9.1603559642652304E-3</v>
      </c>
    </row>
    <row r="990" spans="1:9" hidden="1" outlineLevel="1" x14ac:dyDescent="0.3">
      <c r="A990" s="12" t="s">
        <v>997</v>
      </c>
      <c r="B990" s="13">
        <v>8.1969273452549719E-3</v>
      </c>
      <c r="C990" s="13">
        <f t="shared" si="90"/>
        <v>6.4250737763203959E-3</v>
      </c>
      <c r="D990" s="6">
        <f t="shared" si="91"/>
        <v>4.1281573031160032E-5</v>
      </c>
      <c r="E990" s="13">
        <f t="shared" si="94"/>
        <v>-6.2716942924979906E-3</v>
      </c>
      <c r="F990" s="6">
        <f t="shared" si="95"/>
        <v>6.6363386849922065E-5</v>
      </c>
      <c r="G990" s="14">
        <f t="shared" si="92"/>
        <v>3.5617386637721764</v>
      </c>
      <c r="H990" s="17">
        <v>8.5000000000000006E-3</v>
      </c>
      <c r="I990" s="13">
        <f t="shared" si="93"/>
        <v>8.1463726191429563E-3</v>
      </c>
    </row>
    <row r="991" spans="1:9" hidden="1" outlineLevel="1" x14ac:dyDescent="0.3">
      <c r="A991" s="12" t="s">
        <v>998</v>
      </c>
      <c r="B991" s="13">
        <v>1.3439475780786881E-3</v>
      </c>
      <c r="C991" s="13">
        <f t="shared" si="90"/>
        <v>-4.279059908558877E-4</v>
      </c>
      <c r="D991" s="6">
        <f t="shared" si="91"/>
        <v>1.8310353701035904E-7</v>
      </c>
      <c r="E991" s="13">
        <f t="shared" si="94"/>
        <v>6.4250737763203959E-3</v>
      </c>
      <c r="F991" s="6">
        <f t="shared" si="95"/>
        <v>6.4158884645111917E-5</v>
      </c>
      <c r="G991" s="14">
        <f t="shared" si="92"/>
        <v>3.9849295334881329</v>
      </c>
      <c r="H991" s="17">
        <v>7.4000000000000003E-3</v>
      </c>
      <c r="I991" s="13">
        <f t="shared" si="93"/>
        <v>8.0099241347912856E-3</v>
      </c>
    </row>
    <row r="992" spans="1:9" hidden="1" outlineLevel="1" x14ac:dyDescent="0.3">
      <c r="A992" s="12" t="s">
        <v>999</v>
      </c>
      <c r="B992" s="13">
        <v>-9.1279997271121825E-3</v>
      </c>
      <c r="C992" s="13">
        <f t="shared" si="90"/>
        <v>-1.0899853296046758E-2</v>
      </c>
      <c r="D992" s="6">
        <f t="shared" si="91"/>
        <v>1.1880680187534137E-4</v>
      </c>
      <c r="E992" s="13">
        <f t="shared" si="94"/>
        <v>-4.279059908558877E-4</v>
      </c>
      <c r="F992" s="6">
        <f t="shared" si="95"/>
        <v>4.3281872512849942E-5</v>
      </c>
      <c r="G992" s="14">
        <f t="shared" si="92"/>
        <v>2.6530054677496988</v>
      </c>
      <c r="H992" s="17">
        <v>6.3E-3</v>
      </c>
      <c r="I992" s="13">
        <f t="shared" si="93"/>
        <v>6.5788959949865406E-3</v>
      </c>
    </row>
    <row r="993" spans="1:9" hidden="1" outlineLevel="1" x14ac:dyDescent="0.3">
      <c r="A993" s="12" t="s">
        <v>1000</v>
      </c>
      <c r="B993" s="13">
        <v>-2.2184621217102452E-2</v>
      </c>
      <c r="C993" s="13">
        <f t="shared" si="90"/>
        <v>-2.3956474786037029E-2</v>
      </c>
      <c r="D993" s="6">
        <f t="shared" si="91"/>
        <v>5.7391268417402797E-4</v>
      </c>
      <c r="E993" s="13">
        <f t="shared" si="94"/>
        <v>-1.0899853296046758E-2</v>
      </c>
      <c r="F993" s="6">
        <f t="shared" si="95"/>
        <v>8.2624288575913843E-5</v>
      </c>
      <c r="G993" s="14">
        <f t="shared" si="92"/>
        <v>2.3110824625159267</v>
      </c>
      <c r="H993" s="17">
        <v>2.41E-2</v>
      </c>
      <c r="I993" s="13">
        <f t="shared" si="93"/>
        <v>9.0897903482926295E-3</v>
      </c>
    </row>
    <row r="994" spans="1:9" hidden="1" outlineLevel="1" x14ac:dyDescent="0.3">
      <c r="A994" s="12" t="s">
        <v>1001</v>
      </c>
      <c r="B994" s="13">
        <v>2.2063599613195263E-3</v>
      </c>
      <c r="C994" s="13">
        <f t="shared" si="90"/>
        <v>4.3450639238495057E-4</v>
      </c>
      <c r="D994" s="6">
        <f t="shared" si="91"/>
        <v>1.8879580502338462E-7</v>
      </c>
      <c r="E994" s="13">
        <f t="shared" si="94"/>
        <v>-2.3956474786037029E-2</v>
      </c>
      <c r="F994" s="6">
        <f t="shared" si="95"/>
        <v>6.539111999378746E-4</v>
      </c>
      <c r="G994" s="14">
        <f t="shared" si="92"/>
        <v>3.8121120235372112</v>
      </c>
      <c r="H994" s="17">
        <v>8.8000000000000005E-3</v>
      </c>
      <c r="I994" s="13">
        <f t="shared" si="93"/>
        <v>2.5571687467546497E-2</v>
      </c>
    </row>
    <row r="995" spans="1:9" hidden="1" outlineLevel="1" x14ac:dyDescent="0.3">
      <c r="A995" s="12" t="s">
        <v>1002</v>
      </c>
      <c r="B995" s="13">
        <v>1.0150796005497143E-2</v>
      </c>
      <c r="C995" s="13">
        <f t="shared" si="90"/>
        <v>8.3789424365625677E-3</v>
      </c>
      <c r="D995" s="6">
        <f t="shared" si="91"/>
        <v>7.0206676355229065E-5</v>
      </c>
      <c r="E995" s="13">
        <f t="shared" si="94"/>
        <v>4.3450639238495057E-4</v>
      </c>
      <c r="F995" s="6">
        <f t="shared" si="95"/>
        <v>5.8382282518913413E-5</v>
      </c>
      <c r="G995" s="14">
        <f t="shared" si="92"/>
        <v>3.3611634404308597</v>
      </c>
      <c r="H995" s="17">
        <v>8.2000000000000007E-3</v>
      </c>
      <c r="I995" s="13">
        <f t="shared" si="93"/>
        <v>7.6408299627012651E-3</v>
      </c>
    </row>
    <row r="996" spans="1:9" hidden="1" outlineLevel="1" x14ac:dyDescent="0.3">
      <c r="A996" s="12" t="s">
        <v>1003</v>
      </c>
      <c r="B996" s="13">
        <v>1.0377036123704681E-2</v>
      </c>
      <c r="C996" s="13">
        <f t="shared" si="90"/>
        <v>8.605182554770106E-3</v>
      </c>
      <c r="D996" s="6">
        <f t="shared" si="91"/>
        <v>7.4049166800919765E-5</v>
      </c>
      <c r="E996" s="13">
        <f t="shared" si="94"/>
        <v>8.3789424365625677E-3</v>
      </c>
      <c r="F996" s="6">
        <f t="shared" si="95"/>
        <v>6.3721000437827897E-5</v>
      </c>
      <c r="G996" s="14">
        <f t="shared" si="92"/>
        <v>3.2992002885772318</v>
      </c>
      <c r="H996" s="17">
        <v>7.1999999999999998E-3</v>
      </c>
      <c r="I996" s="13">
        <f t="shared" si="93"/>
        <v>7.9825434817373773E-3</v>
      </c>
    </row>
    <row r="997" spans="1:9" hidden="1" outlineLevel="1" x14ac:dyDescent="0.3">
      <c r="A997" s="12" t="s">
        <v>1004</v>
      </c>
      <c r="B997" s="13">
        <v>-3.0166173317475035E-4</v>
      </c>
      <c r="C997" s="13">
        <f t="shared" si="90"/>
        <v>-2.073515302109326E-3</v>
      </c>
      <c r="D997" s="6">
        <f t="shared" si="91"/>
        <v>4.2994657080815292E-6</v>
      </c>
      <c r="E997" s="13">
        <f t="shared" si="94"/>
        <v>8.605182554770106E-3</v>
      </c>
      <c r="F997" s="6">
        <f t="shared" si="95"/>
        <v>5.207027338869247E-5</v>
      </c>
      <c r="G997" s="14">
        <f t="shared" si="92"/>
        <v>3.9472387378192475</v>
      </c>
      <c r="H997" s="17">
        <v>7.4000000000000003E-3</v>
      </c>
      <c r="I997" s="13">
        <f t="shared" si="93"/>
        <v>7.2159734886356446E-3</v>
      </c>
    </row>
    <row r="998" spans="1:9" hidden="1" outlineLevel="1" x14ac:dyDescent="0.3">
      <c r="A998" s="12" t="s">
        <v>1005</v>
      </c>
      <c r="B998" s="13">
        <v>-5.1789611743408969E-3</v>
      </c>
      <c r="C998" s="13">
        <f t="shared" si="90"/>
        <v>-6.9508147432754729E-3</v>
      </c>
      <c r="D998" s="6">
        <f t="shared" si="91"/>
        <v>4.8313825595335677E-5</v>
      </c>
      <c r="E998" s="13">
        <f t="shared" si="94"/>
        <v>-2.073515302109326E-3</v>
      </c>
      <c r="F998" s="6">
        <f t="shared" si="95"/>
        <v>4.9074570826843704E-5</v>
      </c>
      <c r="G998" s="14">
        <f t="shared" si="92"/>
        <v>3.4920171563118356</v>
      </c>
      <c r="H998" s="17">
        <v>8.9999999999999993E-3</v>
      </c>
      <c r="I998" s="13">
        <f t="shared" si="93"/>
        <v>7.0053244626386655E-3</v>
      </c>
    </row>
    <row r="999" spans="1:9" hidden="1" outlineLevel="1" x14ac:dyDescent="0.3">
      <c r="A999" s="12" t="s">
        <v>1006</v>
      </c>
      <c r="B999" s="13">
        <v>-2.8683405534888462E-2</v>
      </c>
      <c r="C999" s="13">
        <f t="shared" si="90"/>
        <v>-3.0455259103823039E-2</v>
      </c>
      <c r="D999" s="6">
        <f t="shared" si="91"/>
        <v>9.2752280708099607E-4</v>
      </c>
      <c r="E999" s="13">
        <f t="shared" si="94"/>
        <v>-6.9508147432754729E-3</v>
      </c>
      <c r="F999" s="6">
        <f t="shared" si="95"/>
        <v>9.3109021020043595E-5</v>
      </c>
      <c r="G999" s="14">
        <f t="shared" si="92"/>
        <v>1.2455242934992434</v>
      </c>
      <c r="H999" s="17">
        <v>1.5100000000000001E-2</v>
      </c>
      <c r="I999" s="13">
        <f t="shared" si="93"/>
        <v>9.6493015819821698E-3</v>
      </c>
    </row>
    <row r="1000" spans="1:9" hidden="1" outlineLevel="1" x14ac:dyDescent="0.3">
      <c r="A1000" s="12" t="s">
        <v>1007</v>
      </c>
      <c r="B1000" s="13">
        <v>-2.3565762380861653E-3</v>
      </c>
      <c r="C1000" s="13">
        <f t="shared" si="90"/>
        <v>-4.1284298070207413E-3</v>
      </c>
      <c r="D1000" s="6">
        <f t="shared" si="91"/>
        <v>1.7043932671497314E-5</v>
      </c>
      <c r="E1000" s="13">
        <f t="shared" si="94"/>
        <v>-3.0455259103823039E-2</v>
      </c>
      <c r="F1000" s="6">
        <f t="shared" si="95"/>
        <v>4.9028473814243737E-4</v>
      </c>
      <c r="G1000" s="14">
        <f t="shared" si="92"/>
        <v>3.6941675574944361</v>
      </c>
      <c r="H1000" s="17">
        <v>8.8999999999999999E-3</v>
      </c>
      <c r="I1000" s="13">
        <f t="shared" si="93"/>
        <v>2.2142374266153966E-2</v>
      </c>
    </row>
    <row r="1001" spans="1:9" hidden="1" outlineLevel="1" x14ac:dyDescent="0.3">
      <c r="A1001" s="12" t="s">
        <v>1008</v>
      </c>
      <c r="B1001" s="13">
        <v>-4.41007281509357E-3</v>
      </c>
      <c r="C1001" s="13">
        <f t="shared" si="90"/>
        <v>-6.181926384028146E-3</v>
      </c>
      <c r="D1001" s="6">
        <f t="shared" si="91"/>
        <v>3.821621381754331E-5</v>
      </c>
      <c r="E1001" s="13">
        <f t="shared" si="94"/>
        <v>-4.1284298070207413E-3</v>
      </c>
      <c r="F1001" s="6">
        <f t="shared" si="95"/>
        <v>7.6620272387767366E-5</v>
      </c>
      <c r="G1001" s="14">
        <f t="shared" si="92"/>
        <v>3.5717600075548468</v>
      </c>
      <c r="H1001" s="17">
        <v>8.6999999999999994E-3</v>
      </c>
      <c r="I1001" s="13">
        <f t="shared" si="93"/>
        <v>8.7533006567675591E-3</v>
      </c>
    </row>
    <row r="1002" spans="1:9" hidden="1" outlineLevel="1" x14ac:dyDescent="0.3">
      <c r="A1002" s="12" t="s">
        <v>1009</v>
      </c>
      <c r="B1002" s="13">
        <v>8.1419619268911555E-3</v>
      </c>
      <c r="C1002" s="13">
        <f t="shared" si="90"/>
        <v>6.3701083579565795E-3</v>
      </c>
      <c r="D1002" s="6">
        <f t="shared" si="91"/>
        <v>4.0578280492108269E-5</v>
      </c>
      <c r="E1002" s="13">
        <f t="shared" si="94"/>
        <v>-6.181926384028146E-3</v>
      </c>
      <c r="F1002" s="6">
        <f t="shared" si="95"/>
        <v>8.4446413729985964E-5</v>
      </c>
      <c r="G1002" s="14">
        <f t="shared" si="92"/>
        <v>3.2339593651950653</v>
      </c>
      <c r="H1002" s="17">
        <v>1.4200000000000001E-2</v>
      </c>
      <c r="I1002" s="13">
        <f t="shared" si="93"/>
        <v>9.1894729843438779E-3</v>
      </c>
    </row>
    <row r="1003" spans="1:9" hidden="1" outlineLevel="1" x14ac:dyDescent="0.3">
      <c r="A1003" s="12" t="s">
        <v>1010</v>
      </c>
      <c r="B1003" s="13">
        <v>-2.1596707566952499E-2</v>
      </c>
      <c r="C1003" s="13">
        <f t="shared" si="90"/>
        <v>-2.3368561135887075E-2</v>
      </c>
      <c r="D1003" s="6">
        <f t="shared" si="91"/>
        <v>5.460896495616918E-4</v>
      </c>
      <c r="E1003" s="13">
        <f t="shared" si="94"/>
        <v>6.3701083579565795E-3</v>
      </c>
      <c r="F1003" s="6">
        <f t="shared" si="95"/>
        <v>1.5488270172294138E-4</v>
      </c>
      <c r="G1003" s="14">
        <f t="shared" si="92"/>
        <v>1.8103678452176246</v>
      </c>
      <c r="H1003" s="17">
        <v>1.2999999999999999E-2</v>
      </c>
      <c r="I1003" s="13">
        <f t="shared" si="93"/>
        <v>1.2445187894240142E-2</v>
      </c>
    </row>
    <row r="1004" spans="1:9" hidden="1" outlineLevel="1" x14ac:dyDescent="0.3">
      <c r="A1004" s="12" t="s">
        <v>1011</v>
      </c>
      <c r="B1004" s="13">
        <v>1.243336264035339E-2</v>
      </c>
      <c r="C1004" s="13">
        <f t="shared" si="90"/>
        <v>1.0661509071418815E-2</v>
      </c>
      <c r="D1004" s="6">
        <f t="shared" si="91"/>
        <v>1.1366777567994568E-4</v>
      </c>
      <c r="E1004" s="13">
        <f t="shared" si="94"/>
        <v>-2.3368561135887075E-2</v>
      </c>
      <c r="F1004" s="6">
        <f t="shared" si="95"/>
        <v>3.2826241446691815E-4</v>
      </c>
      <c r="G1004" s="14">
        <f t="shared" si="92"/>
        <v>3.1112246714994365</v>
      </c>
      <c r="H1004" s="17">
        <v>9.7000000000000003E-3</v>
      </c>
      <c r="I1004" s="13">
        <f t="shared" si="93"/>
        <v>1.8118013535344268E-2</v>
      </c>
    </row>
    <row r="1005" spans="1:9" hidden="1" outlineLevel="1" x14ac:dyDescent="0.3">
      <c r="A1005" s="12" t="s">
        <v>1012</v>
      </c>
      <c r="B1005" s="13">
        <v>4.7056080558602071E-3</v>
      </c>
      <c r="C1005" s="13">
        <f t="shared" si="90"/>
        <v>2.9337544869256311E-3</v>
      </c>
      <c r="D1005" s="6">
        <f t="shared" si="91"/>
        <v>8.6069153895562732E-6</v>
      </c>
      <c r="E1005" s="13">
        <f t="shared" si="94"/>
        <v>1.0661509071418815E-2</v>
      </c>
      <c r="F1005" s="6">
        <f t="shared" si="95"/>
        <v>8.8494922498718253E-5</v>
      </c>
      <c r="G1005" s="14">
        <f t="shared" si="92"/>
        <v>3.3976001765228636</v>
      </c>
      <c r="H1005" s="17">
        <v>1.2999999999999999E-2</v>
      </c>
      <c r="I1005" s="13">
        <f t="shared" si="93"/>
        <v>9.4071739910941508E-3</v>
      </c>
    </row>
    <row r="1006" spans="1:9" hidden="1" outlineLevel="1" x14ac:dyDescent="0.3">
      <c r="A1006" s="12" t="s">
        <v>1013</v>
      </c>
      <c r="B1006" s="13">
        <v>1.0434335662311134E-2</v>
      </c>
      <c r="C1006" s="13">
        <f t="shared" si="90"/>
        <v>8.6624820933765591E-3</v>
      </c>
      <c r="D1006" s="6">
        <f t="shared" si="91"/>
        <v>7.5038596018069529E-5</v>
      </c>
      <c r="E1006" s="13">
        <f t="shared" si="94"/>
        <v>2.9337544869256311E-3</v>
      </c>
      <c r="F1006" s="6">
        <f t="shared" si="95"/>
        <v>1.2510270981681804E-4</v>
      </c>
      <c r="G1006" s="14">
        <f t="shared" si="92"/>
        <v>3.2614461169103905</v>
      </c>
      <c r="H1006" s="17">
        <v>1.15E-2</v>
      </c>
      <c r="I1006" s="13">
        <f t="shared" si="93"/>
        <v>1.1184932266974978E-2</v>
      </c>
    </row>
    <row r="1007" spans="1:9" hidden="1" outlineLevel="1" x14ac:dyDescent="0.3">
      <c r="A1007" s="12" t="s">
        <v>1014</v>
      </c>
      <c r="B1007" s="13">
        <v>-5.0955245376971756E-3</v>
      </c>
      <c r="C1007" s="13">
        <f t="shared" si="90"/>
        <v>-6.8673781066317515E-3</v>
      </c>
      <c r="D1007" s="6">
        <f t="shared" si="91"/>
        <v>4.7160882059445099E-5</v>
      </c>
      <c r="E1007" s="13">
        <f t="shared" si="94"/>
        <v>8.6624820933765591E-3</v>
      </c>
      <c r="F1007" s="6">
        <f t="shared" si="95"/>
        <v>1.1222696397461833E-4</v>
      </c>
      <c r="G1007" s="14">
        <f t="shared" si="92"/>
        <v>3.4166880415963274</v>
      </c>
      <c r="H1007" s="17">
        <v>4.8999999999999998E-3</v>
      </c>
      <c r="I1007" s="13">
        <f t="shared" si="93"/>
        <v>1.0593722857174352E-2</v>
      </c>
    </row>
    <row r="1008" spans="1:9" hidden="1" outlineLevel="1" x14ac:dyDescent="0.3">
      <c r="A1008" s="12" t="s">
        <v>1015</v>
      </c>
      <c r="B1008" s="13">
        <v>-6.4227039025866201E-3</v>
      </c>
      <c r="C1008" s="13">
        <f t="shared" si="90"/>
        <v>-8.1945574715211952E-3</v>
      </c>
      <c r="D1008" s="6">
        <f t="shared" si="91"/>
        <v>6.7150772154063839E-5</v>
      </c>
      <c r="E1008" s="13">
        <f t="shared" si="94"/>
        <v>-6.8673781066317515E-3</v>
      </c>
      <c r="F1008" s="6">
        <f t="shared" si="95"/>
        <v>4.3090792839984375E-5</v>
      </c>
      <c r="G1008" s="14">
        <f t="shared" si="92"/>
        <v>3.3457680313723204</v>
      </c>
      <c r="H1008" s="17">
        <v>1.01E-2</v>
      </c>
      <c r="I1008" s="13">
        <f t="shared" si="93"/>
        <v>6.5643577629486633E-3</v>
      </c>
    </row>
    <row r="1009" spans="1:12" hidden="1" outlineLevel="1" x14ac:dyDescent="0.3">
      <c r="A1009" s="12" t="s">
        <v>1016</v>
      </c>
      <c r="B1009" s="13">
        <v>-1.4009339085926705E-3</v>
      </c>
      <c r="C1009" s="13">
        <f t="shared" si="90"/>
        <v>-3.1727874775272463E-3</v>
      </c>
      <c r="D1009" s="6">
        <f t="shared" si="91"/>
        <v>1.0066580377553706E-5</v>
      </c>
      <c r="E1009" s="13">
        <f t="shared" si="94"/>
        <v>-8.1945574715211952E-3</v>
      </c>
      <c r="F1009" s="6">
        <f t="shared" si="95"/>
        <v>1.178419298588206E-4</v>
      </c>
      <c r="G1009" s="14">
        <f t="shared" si="92"/>
        <v>4.1044258432390421</v>
      </c>
      <c r="H1009" s="17">
        <v>5.5999999999999999E-3</v>
      </c>
      <c r="I1009" s="13">
        <f t="shared" si="93"/>
        <v>1.0855502284962248E-2</v>
      </c>
    </row>
    <row r="1010" spans="1:12" hidden="1" outlineLevel="1" x14ac:dyDescent="0.3">
      <c r="A1010" s="12" t="s">
        <v>1017</v>
      </c>
      <c r="B1010" s="13">
        <v>7.2816357245811345E-3</v>
      </c>
      <c r="C1010" s="13">
        <f t="shared" si="90"/>
        <v>5.5097821556465585E-3</v>
      </c>
      <c r="D1010" s="6">
        <f t="shared" si="91"/>
        <v>3.0357699402681238E-5</v>
      </c>
      <c r="E1010" s="13">
        <f t="shared" si="94"/>
        <v>-3.1727874775272463E-3</v>
      </c>
      <c r="F1010" s="6">
        <f t="shared" si="95"/>
        <v>3.4431733034717076E-5</v>
      </c>
      <c r="G1010" s="14">
        <f t="shared" si="92"/>
        <v>3.7088326523667403</v>
      </c>
      <c r="H1010" s="17">
        <v>7.4000000000000003E-3</v>
      </c>
      <c r="I1010" s="13">
        <f t="shared" si="93"/>
        <v>5.867855914617969E-3</v>
      </c>
    </row>
    <row r="1011" spans="1:12" hidden="1" outlineLevel="1" x14ac:dyDescent="0.3">
      <c r="A1011" s="12" t="s">
        <v>1018</v>
      </c>
      <c r="B1011" s="13">
        <v>1.7131863155900207E-2</v>
      </c>
      <c r="C1011" s="13">
        <f t="shared" si="90"/>
        <v>1.5360009586965631E-2</v>
      </c>
      <c r="D1011" s="6">
        <f t="shared" si="91"/>
        <v>2.3592989451167611E-4</v>
      </c>
      <c r="E1011" s="13">
        <f t="shared" si="94"/>
        <v>5.5097821556465585E-3</v>
      </c>
      <c r="F1011" s="6">
        <f t="shared" si="95"/>
        <v>4.9510870065904793E-5</v>
      </c>
      <c r="G1011" s="14">
        <f t="shared" si="92"/>
        <v>2.5972114040911252</v>
      </c>
      <c r="H1011" s="17">
        <v>1.0800000000000001E-2</v>
      </c>
      <c r="I1011" s="13">
        <f t="shared" si="93"/>
        <v>7.0363960992758778E-3</v>
      </c>
    </row>
    <row r="1012" spans="1:12" hidden="1" outlineLevel="1" x14ac:dyDescent="0.3">
      <c r="A1012" s="12" t="s">
        <v>1019</v>
      </c>
      <c r="B1012" s="13">
        <v>4.9736364407522542E-3</v>
      </c>
      <c r="C1012" s="13">
        <f t="shared" si="90"/>
        <v>3.2017828718176782E-3</v>
      </c>
      <c r="D1012" s="6">
        <f t="shared" si="91"/>
        <v>1.0251413558265059E-5</v>
      </c>
      <c r="E1012" s="13">
        <f t="shared" si="94"/>
        <v>1.5360009586965631E-2</v>
      </c>
      <c r="F1012" s="6">
        <f t="shared" si="95"/>
        <v>1.1609188728379757E-4</v>
      </c>
      <c r="G1012" s="14">
        <f t="shared" si="92"/>
        <v>4.1254855159790429</v>
      </c>
      <c r="H1012" s="17">
        <v>5.4000000000000003E-3</v>
      </c>
      <c r="I1012" s="13">
        <f t="shared" si="93"/>
        <v>1.0774594529902161E-2</v>
      </c>
    </row>
    <row r="1013" spans="1:12" hidden="1" outlineLevel="1" x14ac:dyDescent="0.3">
      <c r="A1013" s="12" t="s">
        <v>1020</v>
      </c>
      <c r="B1013" s="13">
        <v>8.3204715434700722E-3</v>
      </c>
      <c r="C1013" s="13">
        <f t="shared" si="90"/>
        <v>6.5486179745354962E-3</v>
      </c>
      <c r="D1013" s="6">
        <f t="shared" si="91"/>
        <v>4.2884397376409384E-5</v>
      </c>
      <c r="E1013" s="13">
        <f t="shared" si="94"/>
        <v>3.2017828718176782E-3</v>
      </c>
      <c r="F1013" s="6">
        <f t="shared" si="95"/>
        <v>2.6701010703417753E-5</v>
      </c>
      <c r="G1013" s="14">
        <f t="shared" si="92"/>
        <v>3.607589538464357</v>
      </c>
      <c r="H1013" s="17">
        <v>6.7000000000000002E-3</v>
      </c>
      <c r="I1013" s="13">
        <f t="shared" si="93"/>
        <v>5.16730207201183E-3</v>
      </c>
    </row>
    <row r="1014" spans="1:12" hidden="1" outlineLevel="1" x14ac:dyDescent="0.3">
      <c r="A1014" s="12" t="s">
        <v>1021</v>
      </c>
      <c r="B1014" s="13">
        <v>7.1162355172443917E-3</v>
      </c>
      <c r="C1014" s="13">
        <f t="shared" si="90"/>
        <v>5.3443819483098157E-3</v>
      </c>
      <c r="D1014" s="6">
        <f t="shared" si="91"/>
        <v>2.8562418409419821E-5</v>
      </c>
      <c r="E1014" s="13">
        <f t="shared" si="94"/>
        <v>6.5486179745354962E-3</v>
      </c>
      <c r="F1014" s="6">
        <f t="shared" si="95"/>
        <v>4.3399159570358692E-5</v>
      </c>
      <c r="G1014" s="14">
        <f t="shared" si="92"/>
        <v>3.798938286955893</v>
      </c>
      <c r="H1014" s="17">
        <v>4.7999999999999996E-3</v>
      </c>
      <c r="I1014" s="13">
        <f t="shared" si="93"/>
        <v>6.5878038503251364E-3</v>
      </c>
    </row>
    <row r="1015" spans="1:12" hidden="1" outlineLevel="1" x14ac:dyDescent="0.3">
      <c r="A1015" s="12" t="s">
        <v>1022</v>
      </c>
      <c r="B1015" s="13">
        <v>-4.8990489486410067E-4</v>
      </c>
      <c r="C1015" s="13">
        <f t="shared" si="90"/>
        <v>-2.2617584637986765E-3</v>
      </c>
      <c r="D1015" s="6">
        <f t="shared" si="91"/>
        <v>5.1155513485649489E-6</v>
      </c>
      <c r="E1015" s="13">
        <f t="shared" si="94"/>
        <v>5.3443819483098157E-3</v>
      </c>
      <c r="F1015" s="6">
        <f t="shared" si="95"/>
        <v>2.4129161366333167E-5</v>
      </c>
      <c r="G1015" s="14">
        <f t="shared" si="92"/>
        <v>4.2602485762013584</v>
      </c>
      <c r="H1015" s="17">
        <v>5.1000000000000004E-3</v>
      </c>
      <c r="I1015" s="13">
        <f t="shared" si="93"/>
        <v>4.9121442737701795E-3</v>
      </c>
    </row>
    <row r="1016" spans="1:12" hidden="1" outlineLevel="1" x14ac:dyDescent="0.3">
      <c r="A1016" s="12" t="s">
        <v>1023</v>
      </c>
      <c r="B1016" s="13">
        <v>6.1983138302260593E-3</v>
      </c>
      <c r="C1016" s="13">
        <f t="shared" si="90"/>
        <v>4.4264602612914834E-3</v>
      </c>
      <c r="D1016" s="6">
        <f t="shared" si="91"/>
        <v>1.9593550444792669E-5</v>
      </c>
      <c r="E1016" s="13">
        <f t="shared" si="94"/>
        <v>-2.2617584637986765E-3</v>
      </c>
      <c r="F1016" s="6">
        <f t="shared" si="95"/>
        <v>2.7011625111547824E-5</v>
      </c>
      <c r="G1016" s="14">
        <f t="shared" si="92"/>
        <v>3.9935950404376355</v>
      </c>
      <c r="H1016" s="17">
        <v>4.1000000000000003E-3</v>
      </c>
      <c r="I1016" s="13">
        <f t="shared" si="93"/>
        <v>5.1972709292038861E-3</v>
      </c>
    </row>
    <row r="1017" spans="1:12" hidden="1" outlineLevel="1" x14ac:dyDescent="0.3">
      <c r="A1017" s="12" t="s">
        <v>1024</v>
      </c>
      <c r="B1017" s="13">
        <v>-8.2822630179447358E-3</v>
      </c>
      <c r="C1017" s="13">
        <f t="shared" si="90"/>
        <v>-1.0054116586879311E-2</v>
      </c>
      <c r="D1017" s="6">
        <f t="shared" si="91"/>
        <v>1.0108526034256169E-4</v>
      </c>
      <c r="E1017" s="13">
        <f t="shared" si="94"/>
        <v>4.4264602612914834E-3</v>
      </c>
      <c r="F1017" s="6">
        <f t="shared" si="95"/>
        <v>1.7884713456018111E-5</v>
      </c>
      <c r="G1017" s="14">
        <f t="shared" si="92"/>
        <v>3.1253556863176568</v>
      </c>
      <c r="H1017" s="17">
        <v>8.0999999999999996E-3</v>
      </c>
      <c r="I1017" s="13">
        <f t="shared" si="93"/>
        <v>4.2290322126957262E-3</v>
      </c>
    </row>
    <row r="1018" spans="1:12" hidden="1" outlineLevel="1" x14ac:dyDescent="0.3">
      <c r="A1018" s="12" t="s">
        <v>1025</v>
      </c>
      <c r="B1018" s="13">
        <v>9.0055960576116423E-3</v>
      </c>
      <c r="C1018" s="13">
        <f t="shared" si="90"/>
        <v>7.2337424886770663E-3</v>
      </c>
      <c r="D1018" s="6">
        <f t="shared" si="91"/>
        <v>5.2327030392491877E-5</v>
      </c>
      <c r="E1018" s="13">
        <f t="shared" si="94"/>
        <v>-1.0054116586879311E-2</v>
      </c>
      <c r="F1018" s="6">
        <f t="shared" si="95"/>
        <v>9.9837000619181748E-5</v>
      </c>
      <c r="G1018" s="14">
        <f t="shared" si="92"/>
        <v>3.4852210003968245</v>
      </c>
      <c r="H1018" s="17">
        <v>8.5000000000000006E-3</v>
      </c>
      <c r="I1018" s="13">
        <f t="shared" si="93"/>
        <v>9.9918467071498721E-3</v>
      </c>
    </row>
    <row r="1019" spans="1:12" hidden="1" outlineLevel="1" x14ac:dyDescent="0.3">
      <c r="A1019" s="12" t="s">
        <v>1026</v>
      </c>
      <c r="B1019" s="13">
        <v>5.9089200804568573E-4</v>
      </c>
      <c r="C1019" s="13">
        <f t="shared" si="90"/>
        <v>-1.1809615608888899E-3</v>
      </c>
      <c r="D1019" s="6">
        <f t="shared" si="91"/>
        <v>1.3946702082971232E-6</v>
      </c>
      <c r="E1019" s="13">
        <f t="shared" si="94"/>
        <v>7.2337424886770663E-3</v>
      </c>
      <c r="F1019" s="6">
        <f t="shared" si="95"/>
        <v>6.5543658834851007E-5</v>
      </c>
      <c r="G1019" s="14">
        <f t="shared" si="92"/>
        <v>3.7187346742777811</v>
      </c>
      <c r="H1019" s="17">
        <v>9.5999999999999992E-3</v>
      </c>
      <c r="I1019" s="13">
        <f t="shared" si="93"/>
        <v>8.0959038306325625E-3</v>
      </c>
    </row>
    <row r="1020" spans="1:12" hidden="1" outlineLevel="1" x14ac:dyDescent="0.3">
      <c r="A1020" s="12" t="s">
        <v>1027</v>
      </c>
      <c r="B1020" s="13">
        <v>8.5325492139816482E-6</v>
      </c>
      <c r="C1020" s="13">
        <f t="shared" si="90"/>
        <v>-1.7633210197205941E-3</v>
      </c>
      <c r="D1020" s="6">
        <f t="shared" si="91"/>
        <v>3.1093010185884758E-6</v>
      </c>
      <c r="E1020" s="13">
        <f t="shared" si="94"/>
        <v>-1.1809615608888899E-3</v>
      </c>
      <c r="F1020" s="6">
        <f t="shared" si="95"/>
        <v>7.2714286593888143E-5</v>
      </c>
      <c r="G1020" s="14">
        <f t="shared" si="92"/>
        <v>4.010358819263768</v>
      </c>
      <c r="H1020" s="17">
        <v>7.0000000000000001E-3</v>
      </c>
      <c r="I1020" s="13">
        <f t="shared" si="93"/>
        <v>8.5272672406749486E-3</v>
      </c>
    </row>
    <row r="1021" spans="1:12" hidden="1" outlineLevel="1" x14ac:dyDescent="0.3">
      <c r="A1021" s="12" t="s">
        <v>1028</v>
      </c>
      <c r="B1021" s="13">
        <v>1.3836765974631106E-2</v>
      </c>
      <c r="C1021" s="13">
        <f t="shared" si="90"/>
        <v>1.2064912405696531E-2</v>
      </c>
      <c r="D1021" s="6">
        <f t="shared" si="91"/>
        <v>1.4556211135713005E-4</v>
      </c>
      <c r="E1021" s="13">
        <f t="shared" si="94"/>
        <v>-1.7633210197205941E-3</v>
      </c>
      <c r="F1021" s="6">
        <f t="shared" si="95"/>
        <v>4.3573678741090585E-5</v>
      </c>
      <c r="G1021" s="14">
        <f t="shared" si="92"/>
        <v>2.4334393632645845</v>
      </c>
      <c r="H1021" s="17">
        <v>6.6E-3</v>
      </c>
      <c r="I1021" s="13">
        <f t="shared" si="93"/>
        <v>6.601036186924791E-3</v>
      </c>
    </row>
    <row r="1022" spans="1:12" hidden="1" outlineLevel="1" x14ac:dyDescent="0.3">
      <c r="A1022" s="12" t="s">
        <v>1029</v>
      </c>
      <c r="B1022" s="13">
        <v>3.2488344705967676E-3</v>
      </c>
      <c r="C1022" s="13">
        <f t="shared" si="90"/>
        <v>1.4769809016621919E-3</v>
      </c>
      <c r="D1022" s="6">
        <f t="shared" si="91"/>
        <v>2.1814725838748613E-6</v>
      </c>
      <c r="E1022" s="13">
        <f t="shared" si="94"/>
        <v>1.2064912405696531E-2</v>
      </c>
      <c r="F1022" s="6">
        <f t="shared" si="95"/>
        <v>5.1086268758657959E-5</v>
      </c>
      <c r="G1022" s="14">
        <f t="shared" si="92"/>
        <v>3.7349967412727767</v>
      </c>
      <c r="H1022" s="17">
        <v>9.4000000000000004E-3</v>
      </c>
      <c r="I1022" s="13">
        <f t="shared" si="93"/>
        <v>7.1474658976911501E-3</v>
      </c>
    </row>
    <row r="1023" spans="1:12" collapsed="1" x14ac:dyDescent="0.3">
      <c r="A1023" s="12"/>
      <c r="B1023" s="13"/>
      <c r="C1023" s="13"/>
      <c r="D1023" s="6"/>
      <c r="E1023" s="13"/>
      <c r="F1023" s="6"/>
      <c r="G1023" s="14"/>
      <c r="H1023" s="17"/>
      <c r="I1023" s="13"/>
    </row>
    <row r="1024" spans="1:12" x14ac:dyDescent="0.3">
      <c r="A1024" s="12" t="s">
        <v>1030</v>
      </c>
      <c r="B1024" s="13">
        <v>6.2731940243085085E-3</v>
      </c>
      <c r="C1024" s="13">
        <f t="shared" si="90"/>
        <v>4.5013404553739325E-3</v>
      </c>
      <c r="D1024" s="6">
        <f t="shared" si="91"/>
        <v>2.0262065895186003E-5</v>
      </c>
      <c r="E1024" s="13">
        <f>C1022</f>
        <v>1.4769809016621919E-3</v>
      </c>
      <c r="F1024" s="6">
        <f>EXP(B$9 + B$10*ABS(E1024/SQRT(H1022^2)) + B$11*E1024/SQRT(H1022^2) + B$12*LN(H1022^2))</f>
        <v>6.7581583953317683E-5</v>
      </c>
      <c r="G1024" s="14">
        <f t="shared" ref="G1024:G1087" si="96">IFERROR(LN(_xlfn.GAMMA((B$14+1)/2)/(SQRT(F1024)*SQRT(B$14*PI())*_xlfn.GAMMA(B$14/2))*(1 + D1024/(F1024*B$14))^(-(B$14+1)/2)),-10000)</f>
        <v>3.7311381385782547</v>
      </c>
      <c r="H1024" s="17">
        <v>6.4000000000000003E-3</v>
      </c>
      <c r="I1024" s="13">
        <f t="shared" si="93"/>
        <v>8.2208019045174469E-3</v>
      </c>
      <c r="J1024" s="15">
        <f>SQRT((H1024-I1024)^2)</f>
        <v>1.8208019045174465E-3</v>
      </c>
      <c r="K1024" s="16">
        <f>ABS(H1024-I1024)/H1024</f>
        <v>0.28450029758085099</v>
      </c>
      <c r="L1024" s="16"/>
    </row>
    <row r="1025" spans="1:12" x14ac:dyDescent="0.3">
      <c r="A1025" s="12" t="s">
        <v>1031</v>
      </c>
      <c r="B1025" s="13">
        <v>3.4360159672863623E-3</v>
      </c>
      <c r="C1025" s="13">
        <f t="shared" si="90"/>
        <v>1.6641623983517865E-3</v>
      </c>
      <c r="D1025" s="6">
        <f t="shared" si="91"/>
        <v>2.7694364880879702E-6</v>
      </c>
      <c r="E1025" s="13">
        <f t="shared" si="94"/>
        <v>4.5013404553739325E-3</v>
      </c>
      <c r="F1025" s="6">
        <f>EXP(B$9 + B$10*ABS(E1025/SQRT(H1024^2)) + B$11*E1025/SQRT(H1024^2) + B$12*LN(H1024^2))</f>
        <v>3.7490807104503472E-5</v>
      </c>
      <c r="G1025" s="14">
        <f t="shared" si="96"/>
        <v>4.1389996085496303</v>
      </c>
      <c r="H1025" s="17">
        <v>3.0000000000000001E-3</v>
      </c>
      <c r="I1025" s="13">
        <f t="shared" si="93"/>
        <v>6.1229737141770806E-3</v>
      </c>
      <c r="J1025" s="15">
        <f t="shared" ref="J1025:J1088" si="97">SQRT((H1025-I1025)^2)</f>
        <v>3.1229737141770806E-3</v>
      </c>
      <c r="K1025" s="16">
        <f t="shared" ref="K1025:K1088" si="98">ABS(H1025-I1025)/H1025</f>
        <v>1.0409912380590269</v>
      </c>
      <c r="L1025" s="16"/>
    </row>
    <row r="1026" spans="1:12" x14ac:dyDescent="0.3">
      <c r="A1026" s="12" t="s">
        <v>1032</v>
      </c>
      <c r="B1026" s="13">
        <v>1.0297225422838176E-2</v>
      </c>
      <c r="C1026" s="13">
        <f t="shared" si="90"/>
        <v>8.5253718539036009E-3</v>
      </c>
      <c r="D1026" s="6">
        <f t="shared" si="91"/>
        <v>7.268196524733172E-5</v>
      </c>
      <c r="E1026" s="13">
        <f t="shared" si="94"/>
        <v>1.6641623983517865E-3</v>
      </c>
      <c r="F1026" s="6">
        <f t="shared" ref="F1026:F1089" si="99">EXP(B$9 + B$10*ABS(E1026/SQRT(H1025^2)) + B$11*E1026/SQRT(H1025^2) + B$12*LN(H1025^2))</f>
        <v>8.9145741371954476E-6</v>
      </c>
      <c r="G1026" s="14">
        <f t="shared" si="96"/>
        <v>0.85368935166640469</v>
      </c>
      <c r="H1026" s="17">
        <v>6.8999999999999999E-3</v>
      </c>
      <c r="I1026" s="13">
        <f t="shared" si="93"/>
        <v>2.9857284098181885E-3</v>
      </c>
      <c r="J1026" s="15">
        <f t="shared" si="97"/>
        <v>3.9142715901818118E-3</v>
      </c>
      <c r="K1026" s="16">
        <f t="shared" si="98"/>
        <v>0.56728573770750901</v>
      </c>
      <c r="L1026" s="16"/>
    </row>
    <row r="1027" spans="1:12" x14ac:dyDescent="0.3">
      <c r="A1027" s="12" t="s">
        <v>1033</v>
      </c>
      <c r="B1027" s="13">
        <v>8.1085381257672909E-3</v>
      </c>
      <c r="C1027" s="13">
        <f t="shared" si="90"/>
        <v>6.3366845568327149E-3</v>
      </c>
      <c r="D1027" s="6">
        <f t="shared" si="91"/>
        <v>4.0153571172802218E-5</v>
      </c>
      <c r="E1027" s="13">
        <f t="shared" si="94"/>
        <v>8.5253718539036009E-3</v>
      </c>
      <c r="F1027" s="6">
        <f t="shared" si="99"/>
        <v>4.8562482042896281E-5</v>
      </c>
      <c r="G1027" s="14">
        <f t="shared" si="96"/>
        <v>3.632531011530316</v>
      </c>
      <c r="H1027" s="17">
        <v>5.4000000000000003E-3</v>
      </c>
      <c r="I1027" s="13">
        <f t="shared" si="93"/>
        <v>6.9686786439680428E-3</v>
      </c>
      <c r="J1027" s="15">
        <f t="shared" si="97"/>
        <v>1.5686786439680425E-3</v>
      </c>
      <c r="K1027" s="16">
        <f t="shared" si="98"/>
        <v>0.29049604517926714</v>
      </c>
      <c r="L1027" s="16"/>
    </row>
    <row r="1028" spans="1:12" x14ac:dyDescent="0.3">
      <c r="A1028" s="12" t="s">
        <v>1034</v>
      </c>
      <c r="B1028" s="13">
        <v>1.9603978464356837E-3</v>
      </c>
      <c r="C1028" s="13">
        <f t="shared" si="90"/>
        <v>1.8854427750110794E-4</v>
      </c>
      <c r="D1028" s="6">
        <f t="shared" si="91"/>
        <v>3.5548944578414796E-8</v>
      </c>
      <c r="E1028" s="13">
        <f t="shared" si="94"/>
        <v>6.3366845568327149E-3</v>
      </c>
      <c r="F1028" s="6">
        <f t="shared" si="99"/>
        <v>3.0417092973539932E-5</v>
      </c>
      <c r="G1028" s="14">
        <f t="shared" si="96"/>
        <v>4.279997859468005</v>
      </c>
      <c r="H1028" s="17">
        <v>7.4000000000000003E-3</v>
      </c>
      <c r="I1028" s="13">
        <f t="shared" si="93"/>
        <v>5.5151693513019098E-3</v>
      </c>
      <c r="J1028" s="15">
        <f t="shared" si="97"/>
        <v>1.8848306486980906E-3</v>
      </c>
      <c r="K1028" s="16">
        <f t="shared" si="98"/>
        <v>0.25470684441866087</v>
      </c>
      <c r="L1028" s="16"/>
    </row>
    <row r="1029" spans="1:12" x14ac:dyDescent="0.3">
      <c r="A1029" s="12" t="s">
        <v>1035</v>
      </c>
      <c r="B1029" s="13">
        <v>6.7409509045539035E-4</v>
      </c>
      <c r="C1029" s="13">
        <f t="shared" si="90"/>
        <v>-1.0977584784791854E-3</v>
      </c>
      <c r="D1029" s="6">
        <f t="shared" si="91"/>
        <v>1.2050736770729361E-6</v>
      </c>
      <c r="E1029" s="13">
        <f t="shared" si="94"/>
        <v>1.8854427750110794E-4</v>
      </c>
      <c r="F1029" s="6">
        <f t="shared" si="99"/>
        <v>4.2131313330110346E-5</v>
      </c>
      <c r="G1029" s="14">
        <f t="shared" si="96"/>
        <v>4.1033480701054126</v>
      </c>
      <c r="H1029" s="17">
        <v>3.5999999999999999E-3</v>
      </c>
      <c r="I1029" s="13">
        <f t="shared" si="93"/>
        <v>6.4908638354313321E-3</v>
      </c>
      <c r="J1029" s="15">
        <f t="shared" si="97"/>
        <v>2.8908638354313322E-3</v>
      </c>
      <c r="K1029" s="16">
        <f t="shared" si="98"/>
        <v>0.80301773206425897</v>
      </c>
      <c r="L1029" s="16"/>
    </row>
    <row r="1030" spans="1:12" x14ac:dyDescent="0.3">
      <c r="A1030" s="12" t="s">
        <v>1036</v>
      </c>
      <c r="B1030" s="13">
        <v>-6.0134042119841837E-3</v>
      </c>
      <c r="C1030" s="13">
        <f t="shared" si="90"/>
        <v>-7.7852577809187596E-3</v>
      </c>
      <c r="D1030" s="6">
        <f t="shared" si="91"/>
        <v>6.0610238715356087E-5</v>
      </c>
      <c r="E1030" s="13">
        <f t="shared" si="94"/>
        <v>-1.0977584784791854E-3</v>
      </c>
      <c r="F1030" s="6">
        <f t="shared" si="99"/>
        <v>1.3105476855793475E-5</v>
      </c>
      <c r="G1030" s="14">
        <f t="shared" si="96"/>
        <v>2.39794319093185</v>
      </c>
      <c r="H1030" s="17">
        <v>7.4000000000000003E-3</v>
      </c>
      <c r="I1030" s="13">
        <f t="shared" si="93"/>
        <v>3.6201487339325542E-3</v>
      </c>
      <c r="J1030" s="15">
        <f t="shared" si="97"/>
        <v>3.7798512660674462E-3</v>
      </c>
      <c r="K1030" s="16">
        <f t="shared" si="98"/>
        <v>0.51079071163073597</v>
      </c>
      <c r="L1030" s="16"/>
    </row>
    <row r="1031" spans="1:12" x14ac:dyDescent="0.3">
      <c r="A1031" s="12" t="s">
        <v>1037</v>
      </c>
      <c r="B1031" s="13">
        <v>-1.6746584946104964E-2</v>
      </c>
      <c r="C1031" s="13">
        <f t="shared" si="90"/>
        <v>-1.851843851503954E-2</v>
      </c>
      <c r="D1031" s="6">
        <f t="shared" si="91"/>
        <v>3.4293256503529986E-4</v>
      </c>
      <c r="E1031" s="13">
        <f t="shared" si="94"/>
        <v>-7.7852577809187596E-3</v>
      </c>
      <c r="F1031" s="6">
        <f t="shared" si="99"/>
        <v>7.5891936875448879E-5</v>
      </c>
      <c r="G1031" s="14">
        <f t="shared" si="96"/>
        <v>1.5723100028305383</v>
      </c>
      <c r="H1031" s="17">
        <v>1.5299999999999999E-2</v>
      </c>
      <c r="I1031" s="13">
        <f t="shared" si="93"/>
        <v>8.7115978371047915E-3</v>
      </c>
      <c r="J1031" s="15">
        <f t="shared" si="97"/>
        <v>6.5884021628952079E-3</v>
      </c>
      <c r="K1031" s="16">
        <f t="shared" si="98"/>
        <v>0.43061452045066723</v>
      </c>
      <c r="L1031" s="16"/>
    </row>
    <row r="1032" spans="1:12" x14ac:dyDescent="0.3">
      <c r="A1032" s="12" t="s">
        <v>1038</v>
      </c>
      <c r="B1032" s="13">
        <v>5.2076617859780879E-3</v>
      </c>
      <c r="C1032" s="13">
        <f t="shared" si="90"/>
        <v>3.4358082170435119E-3</v>
      </c>
      <c r="D1032" s="6">
        <f t="shared" si="91"/>
        <v>1.1804778104303716E-5</v>
      </c>
      <c r="E1032" s="13">
        <f t="shared" si="94"/>
        <v>-1.851843851503954E-2</v>
      </c>
      <c r="F1032" s="6">
        <f t="shared" si="99"/>
        <v>3.1855250575287794E-4</v>
      </c>
      <c r="G1032" s="14">
        <f t="shared" si="96"/>
        <v>3.0876107145785725</v>
      </c>
      <c r="H1032" s="17">
        <v>8.6E-3</v>
      </c>
      <c r="I1032" s="13">
        <f t="shared" si="93"/>
        <v>1.7848039269143207E-2</v>
      </c>
      <c r="J1032" s="15">
        <f t="shared" si="97"/>
        <v>9.2480392691432073E-3</v>
      </c>
      <c r="K1032" s="16">
        <f t="shared" si="98"/>
        <v>1.0753534033887451</v>
      </c>
      <c r="L1032" s="16"/>
    </row>
    <row r="1033" spans="1:12" x14ac:dyDescent="0.3">
      <c r="A1033" s="12" t="s">
        <v>1039</v>
      </c>
      <c r="B1033" s="13">
        <v>9.9274573416807E-3</v>
      </c>
      <c r="C1033" s="13">
        <f t="shared" si="90"/>
        <v>8.1556037727461249E-3</v>
      </c>
      <c r="D1033" s="6">
        <f t="shared" si="91"/>
        <v>6.6513872898030826E-5</v>
      </c>
      <c r="E1033" s="13">
        <f t="shared" si="94"/>
        <v>3.4358082170435119E-3</v>
      </c>
      <c r="F1033" s="6">
        <f t="shared" si="99"/>
        <v>6.0523435123301434E-5</v>
      </c>
      <c r="G1033" s="14">
        <f t="shared" si="96"/>
        <v>3.3863597602325299</v>
      </c>
      <c r="H1033" s="17">
        <v>6.8999999999999999E-3</v>
      </c>
      <c r="I1033" s="13">
        <f t="shared" si="93"/>
        <v>7.7796809139772201E-3</v>
      </c>
      <c r="J1033" s="15">
        <f t="shared" si="97"/>
        <v>8.7968091397722017E-4</v>
      </c>
      <c r="K1033" s="16">
        <f t="shared" si="98"/>
        <v>0.12748998753293045</v>
      </c>
      <c r="L1033" s="16"/>
    </row>
    <row r="1034" spans="1:12" x14ac:dyDescent="0.3">
      <c r="A1034" s="12" t="s">
        <v>1040</v>
      </c>
      <c r="B1034" s="13">
        <v>-4.4837097363117001E-4</v>
      </c>
      <c r="C1034" s="13">
        <f t="shared" si="90"/>
        <v>-2.2202245425657456E-3</v>
      </c>
      <c r="D1034" s="6">
        <f t="shared" si="91"/>
        <v>4.9293970194112744E-6</v>
      </c>
      <c r="E1034" s="13">
        <f t="shared" si="94"/>
        <v>8.1556037727461249E-3</v>
      </c>
      <c r="F1034" s="6">
        <f t="shared" si="99"/>
        <v>4.7981855141958276E-5</v>
      </c>
      <c r="G1034" s="14">
        <f t="shared" si="96"/>
        <v>4.0011651622334217</v>
      </c>
      <c r="H1034" s="17">
        <v>6.4000000000000003E-3</v>
      </c>
      <c r="I1034" s="13">
        <f t="shared" si="93"/>
        <v>6.9268936141648856E-3</v>
      </c>
      <c r="J1034" s="15">
        <f t="shared" si="97"/>
        <v>5.2689361416488525E-4</v>
      </c>
      <c r="K1034" s="16">
        <f t="shared" si="98"/>
        <v>8.232712721326331E-2</v>
      </c>
      <c r="L1034" s="16"/>
    </row>
    <row r="1035" spans="1:12" x14ac:dyDescent="0.3">
      <c r="A1035" s="12" t="s">
        <v>1041</v>
      </c>
      <c r="B1035" s="13">
        <v>7.5412631793714841E-3</v>
      </c>
      <c r="C1035" s="13">
        <f t="shared" si="90"/>
        <v>5.7694096104369081E-3</v>
      </c>
      <c r="D1035" s="6">
        <f t="shared" si="91"/>
        <v>3.3286087253001759E-5</v>
      </c>
      <c r="E1035" s="13">
        <f t="shared" si="94"/>
        <v>-2.2202245425657456E-3</v>
      </c>
      <c r="F1035" s="6">
        <f t="shared" si="99"/>
        <v>3.8946003013215704E-5</v>
      </c>
      <c r="G1035" s="14">
        <f t="shared" si="96"/>
        <v>3.7289474712382966</v>
      </c>
      <c r="H1035" s="17">
        <v>5.1999999999999998E-3</v>
      </c>
      <c r="I1035" s="13">
        <f t="shared" si="93"/>
        <v>6.2406732820438297E-3</v>
      </c>
      <c r="J1035" s="15">
        <f t="shared" si="97"/>
        <v>1.0406732820438299E-3</v>
      </c>
      <c r="K1035" s="16">
        <f t="shared" si="98"/>
        <v>0.20012947731612116</v>
      </c>
      <c r="L1035" s="16"/>
    </row>
    <row r="1036" spans="1:12" x14ac:dyDescent="0.3">
      <c r="A1036" s="12" t="s">
        <v>1042</v>
      </c>
      <c r="B1036" s="13">
        <v>-3.2788425706529647E-3</v>
      </c>
      <c r="C1036" s="13">
        <f t="shared" si="90"/>
        <v>-5.0506961395875407E-3</v>
      </c>
      <c r="D1036" s="6">
        <f t="shared" si="91"/>
        <v>2.5509531494444487E-5</v>
      </c>
      <c r="E1036" s="13">
        <f t="shared" si="94"/>
        <v>5.7694096104369081E-3</v>
      </c>
      <c r="F1036" s="6">
        <f t="shared" si="99"/>
        <v>2.7959669610176709E-5</v>
      </c>
      <c r="G1036" s="14">
        <f t="shared" si="96"/>
        <v>3.8657961512917125</v>
      </c>
      <c r="H1036" s="17">
        <v>3.3E-3</v>
      </c>
      <c r="I1036" s="13">
        <f t="shared" si="93"/>
        <v>5.2876903852416236E-3</v>
      </c>
      <c r="J1036" s="15">
        <f t="shared" si="97"/>
        <v>1.9876903852416236E-3</v>
      </c>
      <c r="K1036" s="16">
        <f t="shared" si="98"/>
        <v>0.60233041977018897</v>
      </c>
      <c r="L1036" s="16"/>
    </row>
    <row r="1037" spans="1:12" x14ac:dyDescent="0.3">
      <c r="A1037" s="12" t="s">
        <v>1043</v>
      </c>
      <c r="B1037" s="13">
        <v>4.5207263016453251E-3</v>
      </c>
      <c r="C1037" s="13">
        <f t="shared" si="90"/>
        <v>2.7488727327107491E-3</v>
      </c>
      <c r="D1037" s="6">
        <f t="shared" si="91"/>
        <v>7.5563013006406619E-6</v>
      </c>
      <c r="E1037" s="13">
        <f t="shared" si="94"/>
        <v>-5.0506961395875407E-3</v>
      </c>
      <c r="F1037" s="6">
        <f t="shared" si="99"/>
        <v>2.2290337634052822E-5</v>
      </c>
      <c r="G1037" s="14">
        <f t="shared" si="96"/>
        <v>4.266101285310314</v>
      </c>
      <c r="H1037" s="17">
        <v>8.6E-3</v>
      </c>
      <c r="I1037" s="13">
        <f t="shared" si="93"/>
        <v>4.7212644105210652E-3</v>
      </c>
      <c r="J1037" s="15">
        <f t="shared" si="97"/>
        <v>3.8787355894789348E-3</v>
      </c>
      <c r="K1037" s="16">
        <f t="shared" si="98"/>
        <v>0.45101576621848077</v>
      </c>
      <c r="L1037" s="16"/>
    </row>
    <row r="1038" spans="1:12" x14ac:dyDescent="0.3">
      <c r="A1038" s="12" t="s">
        <v>1044</v>
      </c>
      <c r="B1038" s="13">
        <v>3.976773625243798E-3</v>
      </c>
      <c r="C1038" s="13">
        <f t="shared" si="90"/>
        <v>2.204920056309222E-3</v>
      </c>
      <c r="D1038" s="6">
        <f t="shared" si="91"/>
        <v>4.8616724547146627E-6</v>
      </c>
      <c r="E1038" s="13">
        <f t="shared" si="94"/>
        <v>2.7488727327107491E-3</v>
      </c>
      <c r="F1038" s="6">
        <f t="shared" si="99"/>
        <v>5.9448012860738201E-5</v>
      </c>
      <c r="G1038" s="14">
        <f t="shared" si="96"/>
        <v>3.9045304914152381</v>
      </c>
      <c r="H1038" s="17">
        <v>5.4000000000000003E-3</v>
      </c>
      <c r="I1038" s="13">
        <f t="shared" si="93"/>
        <v>7.7102537481420286E-3</v>
      </c>
      <c r="J1038" s="15">
        <f t="shared" si="97"/>
        <v>2.3102537481420283E-3</v>
      </c>
      <c r="K1038" s="16">
        <f t="shared" si="98"/>
        <v>0.42782476817444964</v>
      </c>
      <c r="L1038" s="16"/>
    </row>
    <row r="1039" spans="1:12" x14ac:dyDescent="0.3">
      <c r="A1039" s="12" t="s">
        <v>1045</v>
      </c>
      <c r="B1039" s="13">
        <v>-1.2702522876091717E-2</v>
      </c>
      <c r="C1039" s="13">
        <f t="shared" si="90"/>
        <v>-1.4474376445026292E-2</v>
      </c>
      <c r="D1039" s="6">
        <f t="shared" si="91"/>
        <v>2.0950757347233198E-4</v>
      </c>
      <c r="E1039" s="13">
        <f t="shared" si="94"/>
        <v>2.204920056309222E-3</v>
      </c>
      <c r="F1039" s="6">
        <f t="shared" si="99"/>
        <v>2.5617263052955573E-5</v>
      </c>
      <c r="G1039" s="14">
        <f t="shared" si="96"/>
        <v>0.31355125064214573</v>
      </c>
      <c r="H1039" s="17">
        <v>1.29E-2</v>
      </c>
      <c r="I1039" s="13">
        <f t="shared" si="93"/>
        <v>5.0613499239783423E-3</v>
      </c>
      <c r="J1039" s="15">
        <f t="shared" si="97"/>
        <v>7.8386500760216568E-3</v>
      </c>
      <c r="K1039" s="16">
        <f t="shared" si="98"/>
        <v>0.60764729271485707</v>
      </c>
      <c r="L1039" s="16"/>
    </row>
    <row r="1040" spans="1:12" x14ac:dyDescent="0.3">
      <c r="A1040" s="12" t="s">
        <v>1046</v>
      </c>
      <c r="B1040" s="13">
        <v>-5.0344875052445517E-3</v>
      </c>
      <c r="C1040" s="13">
        <f t="shared" si="90"/>
        <v>-6.8063410741791277E-3</v>
      </c>
      <c r="D1040" s="6">
        <f t="shared" si="91"/>
        <v>4.6326278818057885E-5</v>
      </c>
      <c r="E1040" s="13">
        <f t="shared" si="94"/>
        <v>-1.4474376445026292E-2</v>
      </c>
      <c r="F1040" s="6">
        <f t="shared" si="99"/>
        <v>2.2095282097849331E-4</v>
      </c>
      <c r="G1040" s="14">
        <f t="shared" si="96"/>
        <v>3.1840046039284258</v>
      </c>
      <c r="H1040" s="17">
        <v>1.2999999999999999E-2</v>
      </c>
      <c r="I1040" s="13">
        <f t="shared" si="93"/>
        <v>1.4864481860411191E-2</v>
      </c>
      <c r="J1040" s="15">
        <f t="shared" si="97"/>
        <v>1.8644818604111914E-3</v>
      </c>
      <c r="K1040" s="16">
        <f t="shared" si="98"/>
        <v>0.14342168157009166</v>
      </c>
      <c r="L1040" s="16"/>
    </row>
    <row r="1041" spans="1:12" x14ac:dyDescent="0.3">
      <c r="A1041" s="12" t="s">
        <v>1047</v>
      </c>
      <c r="B1041" s="13">
        <v>4.433225467805231E-3</v>
      </c>
      <c r="C1041" s="13">
        <f t="shared" si="90"/>
        <v>2.661371898870655E-3</v>
      </c>
      <c r="D1041" s="6">
        <f t="shared" si="91"/>
        <v>7.0829003840983965E-6</v>
      </c>
      <c r="E1041" s="13">
        <f t="shared" si="94"/>
        <v>-6.8063410741791277E-3</v>
      </c>
      <c r="F1041" s="6">
        <f t="shared" si="99"/>
        <v>1.5984554819312583E-4</v>
      </c>
      <c r="G1041" s="14">
        <f t="shared" si="96"/>
        <v>3.4287635233632336</v>
      </c>
      <c r="H1041" s="17">
        <v>1.15E-2</v>
      </c>
      <c r="I1041" s="13">
        <f t="shared" si="93"/>
        <v>1.2643003922847047E-2</v>
      </c>
      <c r="J1041" s="15">
        <f t="shared" si="97"/>
        <v>1.1430039228470471E-3</v>
      </c>
      <c r="K1041" s="16">
        <f t="shared" si="98"/>
        <v>9.9391645464960626E-2</v>
      </c>
      <c r="L1041" s="16"/>
    </row>
    <row r="1042" spans="1:12" x14ac:dyDescent="0.3">
      <c r="A1042" s="12" t="s">
        <v>1048</v>
      </c>
      <c r="B1042" s="13">
        <v>-2.2566694057189276E-2</v>
      </c>
      <c r="C1042" s="13">
        <f t="shared" si="90"/>
        <v>-2.4338547626123853E-2</v>
      </c>
      <c r="D1042" s="6">
        <f t="shared" si="91"/>
        <v>5.9236490054909901E-4</v>
      </c>
      <c r="E1042" s="13">
        <f t="shared" si="94"/>
        <v>2.661371898870655E-3</v>
      </c>
      <c r="F1042" s="6">
        <f t="shared" si="99"/>
        <v>9.9822713494235367E-5</v>
      </c>
      <c r="G1042" s="14">
        <f t="shared" si="96"/>
        <v>0.73613786265863956</v>
      </c>
      <c r="H1042" s="17">
        <v>1.52E-2</v>
      </c>
      <c r="I1042" s="13">
        <f t="shared" si="93"/>
        <v>9.9911317424121356E-3</v>
      </c>
      <c r="J1042" s="15">
        <f t="shared" si="97"/>
        <v>5.2088682575878644E-3</v>
      </c>
      <c r="K1042" s="16">
        <f t="shared" si="98"/>
        <v>0.34268870115709632</v>
      </c>
      <c r="L1042" s="16"/>
    </row>
    <row r="1043" spans="1:12" x14ac:dyDescent="0.3">
      <c r="A1043" s="12" t="s">
        <v>1049</v>
      </c>
      <c r="B1043" s="13">
        <v>1.862082567554714E-2</v>
      </c>
      <c r="C1043" s="13">
        <f t="shared" si="90"/>
        <v>1.6848972106612563E-2</v>
      </c>
      <c r="D1043" s="6">
        <f t="shared" si="91"/>
        <v>2.8388786104940818E-4</v>
      </c>
      <c r="E1043" s="13">
        <f t="shared" si="94"/>
        <v>-2.4338547626123853E-2</v>
      </c>
      <c r="F1043" s="6">
        <f t="shared" si="99"/>
        <v>3.924532629492885E-4</v>
      </c>
      <c r="G1043" s="14">
        <f t="shared" si="96"/>
        <v>2.6395199145952342</v>
      </c>
      <c r="H1043" s="17">
        <v>1.6500000000000001E-2</v>
      </c>
      <c r="I1043" s="13">
        <f t="shared" si="93"/>
        <v>1.9810433184291768E-2</v>
      </c>
      <c r="J1043" s="15">
        <f t="shared" si="97"/>
        <v>3.3104331842917674E-3</v>
      </c>
      <c r="K1043" s="16">
        <f t="shared" si="98"/>
        <v>0.20063231419950103</v>
      </c>
      <c r="L1043" s="16"/>
    </row>
    <row r="1044" spans="1:12" x14ac:dyDescent="0.3">
      <c r="A1044" s="12" t="s">
        <v>1050</v>
      </c>
      <c r="B1044" s="13">
        <v>-1.5653955034413348E-2</v>
      </c>
      <c r="C1044" s="13">
        <f t="shared" ref="C1044:C1107" si="100">B1044-B$8</f>
        <v>-1.7425808603347925E-2</v>
      </c>
      <c r="D1044" s="6">
        <f t="shared" ref="D1044:D1107" si="101">C1044^2</f>
        <v>3.0365880548051453E-4</v>
      </c>
      <c r="E1044" s="13">
        <f t="shared" si="94"/>
        <v>1.6848972106612563E-2</v>
      </c>
      <c r="F1044" s="6">
        <f t="shared" si="99"/>
        <v>2.3256317201986342E-4</v>
      </c>
      <c r="G1044" s="14">
        <f t="shared" si="96"/>
        <v>2.6099913049124228</v>
      </c>
      <c r="H1044" s="17">
        <v>1.52E-2</v>
      </c>
      <c r="I1044" s="13">
        <f t="shared" ref="I1044:I1107" si="102">SQRT(F1044)</f>
        <v>1.5250022033422227E-2</v>
      </c>
      <c r="J1044" s="15">
        <f t="shared" si="97"/>
        <v>5.0022033422227052E-5</v>
      </c>
      <c r="K1044" s="16">
        <f t="shared" si="98"/>
        <v>3.2909232514623061E-3</v>
      </c>
      <c r="L1044" s="16"/>
    </row>
    <row r="1045" spans="1:12" x14ac:dyDescent="0.3">
      <c r="A1045" s="12" t="s">
        <v>1051</v>
      </c>
      <c r="B1045" s="13">
        <v>-1.8423643676106442E-2</v>
      </c>
      <c r="C1045" s="13">
        <f t="shared" si="100"/>
        <v>-2.0195497245041018E-2</v>
      </c>
      <c r="D1045" s="6">
        <f t="shared" si="101"/>
        <v>4.0785810897445938E-4</v>
      </c>
      <c r="E1045" s="13">
        <f t="shared" ref="E1045:E1108" si="103">C1044</f>
        <v>-1.7425808603347925E-2</v>
      </c>
      <c r="F1045" s="6">
        <f t="shared" si="99"/>
        <v>3.0354812115773809E-4</v>
      </c>
      <c r="G1045" s="14">
        <f t="shared" si="96"/>
        <v>2.4578545255963746</v>
      </c>
      <c r="H1045" s="17">
        <v>2.1999999999999999E-2</v>
      </c>
      <c r="I1045" s="13">
        <f t="shared" si="102"/>
        <v>1.7422632440527983E-2</v>
      </c>
      <c r="J1045" s="15">
        <f t="shared" si="97"/>
        <v>4.5773675594720162E-3</v>
      </c>
      <c r="K1045" s="16">
        <f t="shared" si="98"/>
        <v>0.20806216179418258</v>
      </c>
      <c r="L1045" s="16"/>
    </row>
    <row r="1046" spans="1:12" x14ac:dyDescent="0.3">
      <c r="A1046" s="12" t="s">
        <v>1052</v>
      </c>
      <c r="B1046" s="13">
        <v>8.3087445769624273E-3</v>
      </c>
      <c r="C1046" s="13">
        <f t="shared" si="100"/>
        <v>6.5368910080278514E-3</v>
      </c>
      <c r="D1046" s="6">
        <f t="shared" si="101"/>
        <v>4.2730944050835382E-5</v>
      </c>
      <c r="E1046" s="13">
        <f t="shared" si="103"/>
        <v>-2.0195497245041018E-2</v>
      </c>
      <c r="F1046" s="6">
        <f t="shared" si="99"/>
        <v>5.2910266640959585E-4</v>
      </c>
      <c r="G1046" s="14">
        <f t="shared" si="96"/>
        <v>2.8120012512070458</v>
      </c>
      <c r="H1046" s="17">
        <v>1.1599999999999999E-2</v>
      </c>
      <c r="I1046" s="13">
        <f t="shared" si="102"/>
        <v>2.3002231770191253E-2</v>
      </c>
      <c r="J1046" s="15">
        <f t="shared" si="97"/>
        <v>1.1402231770191253E-2</v>
      </c>
      <c r="K1046" s="16">
        <f t="shared" si="98"/>
        <v>0.9829510146716598</v>
      </c>
      <c r="L1046" s="16"/>
    </row>
    <row r="1047" spans="1:12" x14ac:dyDescent="0.3">
      <c r="A1047" s="12" t="s">
        <v>1053</v>
      </c>
      <c r="B1047" s="13">
        <v>-1.942175723848481E-2</v>
      </c>
      <c r="C1047" s="13">
        <f t="shared" si="100"/>
        <v>-2.1193610807419386E-2</v>
      </c>
      <c r="D1047" s="6">
        <f t="shared" si="101"/>
        <v>4.4916913905636383E-4</v>
      </c>
      <c r="E1047" s="13">
        <f t="shared" si="103"/>
        <v>6.5368910080278514E-3</v>
      </c>
      <c r="F1047" s="6">
        <f t="shared" si="99"/>
        <v>1.0928613479823054E-4</v>
      </c>
      <c r="G1047" s="14">
        <f t="shared" si="96"/>
        <v>1.5923598619063799</v>
      </c>
      <c r="H1047" s="17">
        <v>2.07E-2</v>
      </c>
      <c r="I1047" s="13">
        <f t="shared" si="102"/>
        <v>1.0454000899092679E-2</v>
      </c>
      <c r="J1047" s="15">
        <f t="shared" si="97"/>
        <v>1.0245999100907321E-2</v>
      </c>
      <c r="K1047" s="16">
        <f t="shared" si="98"/>
        <v>0.49497580197619911</v>
      </c>
      <c r="L1047" s="16"/>
    </row>
    <row r="1048" spans="1:12" x14ac:dyDescent="0.3">
      <c r="A1048" s="12" t="s">
        <v>1054</v>
      </c>
      <c r="B1048" s="13">
        <v>9.2166368602582139E-3</v>
      </c>
      <c r="C1048" s="13">
        <f t="shared" si="100"/>
        <v>7.4447832913236379E-3</v>
      </c>
      <c r="D1048" s="6">
        <f t="shared" si="101"/>
        <v>5.542479825477162E-5</v>
      </c>
      <c r="E1048" s="13">
        <f t="shared" si="103"/>
        <v>-2.1193610807419386E-2</v>
      </c>
      <c r="F1048" s="6">
        <f t="shared" si="99"/>
        <v>5.0179526673745523E-4</v>
      </c>
      <c r="G1048" s="14">
        <f t="shared" si="96"/>
        <v>2.823611249164601</v>
      </c>
      <c r="H1048" s="17">
        <v>1.5900000000000001E-2</v>
      </c>
      <c r="I1048" s="13">
        <f t="shared" si="102"/>
        <v>2.2400787190129171E-2</v>
      </c>
      <c r="J1048" s="15">
        <f t="shared" si="97"/>
        <v>6.5007871901291703E-3</v>
      </c>
      <c r="K1048" s="16">
        <f t="shared" si="98"/>
        <v>0.4088545402596962</v>
      </c>
      <c r="L1048" s="16"/>
    </row>
    <row r="1049" spans="1:12" x14ac:dyDescent="0.3">
      <c r="A1049" s="12" t="s">
        <v>1055</v>
      </c>
      <c r="B1049" s="13">
        <v>2.9878578332786912E-2</v>
      </c>
      <c r="C1049" s="13">
        <f t="shared" si="100"/>
        <v>2.8106724763852335E-2</v>
      </c>
      <c r="D1049" s="6">
        <f t="shared" si="101"/>
        <v>7.8998797695095007E-4</v>
      </c>
      <c r="E1049" s="13">
        <f t="shared" si="103"/>
        <v>7.4447832913236379E-3</v>
      </c>
      <c r="F1049" s="6">
        <f t="shared" si="99"/>
        <v>1.9180224568782052E-4</v>
      </c>
      <c r="G1049" s="14">
        <f t="shared" si="96"/>
        <v>1.3067842999762971</v>
      </c>
      <c r="H1049" s="17">
        <v>1.9800000000000002E-2</v>
      </c>
      <c r="I1049" s="13">
        <f t="shared" si="102"/>
        <v>1.3849268778091518E-2</v>
      </c>
      <c r="J1049" s="15">
        <f t="shared" si="97"/>
        <v>5.9507312219084837E-3</v>
      </c>
      <c r="K1049" s="16">
        <f t="shared" si="98"/>
        <v>0.30054198090446888</v>
      </c>
      <c r="L1049" s="16"/>
    </row>
    <row r="1050" spans="1:12" x14ac:dyDescent="0.3">
      <c r="A1050" s="12" t="s">
        <v>1056</v>
      </c>
      <c r="B1050" s="13">
        <v>6.3589390198545859E-3</v>
      </c>
      <c r="C1050" s="13">
        <f t="shared" si="100"/>
        <v>4.58708545092001E-3</v>
      </c>
      <c r="D1050" s="6">
        <f t="shared" si="101"/>
        <v>2.1041352934042032E-5</v>
      </c>
      <c r="E1050" s="13">
        <f t="shared" si="103"/>
        <v>2.8106724763852335E-2</v>
      </c>
      <c r="F1050" s="6">
        <f t="shared" si="99"/>
        <v>3.5645053083212936E-4</v>
      </c>
      <c r="G1050" s="14">
        <f t="shared" si="96"/>
        <v>3.0203897542644267</v>
      </c>
      <c r="H1050" s="17">
        <v>7.0000000000000001E-3</v>
      </c>
      <c r="I1050" s="13">
        <f t="shared" si="102"/>
        <v>1.8879897532352481E-2</v>
      </c>
      <c r="J1050" s="15">
        <f t="shared" si="97"/>
        <v>1.1879897532352482E-2</v>
      </c>
      <c r="K1050" s="16">
        <f t="shared" si="98"/>
        <v>1.6971282189074974</v>
      </c>
      <c r="L1050" s="16"/>
    </row>
    <row r="1051" spans="1:12" x14ac:dyDescent="0.3">
      <c r="A1051" s="12" t="s">
        <v>1057</v>
      </c>
      <c r="B1051" s="13">
        <v>-1.7226141484390355E-2</v>
      </c>
      <c r="C1051" s="13">
        <f t="shared" si="100"/>
        <v>-1.8997995053324931E-2</v>
      </c>
      <c r="D1051" s="6">
        <f t="shared" si="101"/>
        <v>3.6092381604615857E-4</v>
      </c>
      <c r="E1051" s="13">
        <f t="shared" si="103"/>
        <v>4.58708545092001E-3</v>
      </c>
      <c r="F1051" s="6">
        <f t="shared" si="99"/>
        <v>4.3783365643746696E-5</v>
      </c>
      <c r="G1051" s="14">
        <f t="shared" si="96"/>
        <v>1.3713544528287451E-2</v>
      </c>
      <c r="H1051" s="17">
        <v>1.09E-2</v>
      </c>
      <c r="I1051" s="13">
        <f t="shared" si="102"/>
        <v>6.6169000025500385E-3</v>
      </c>
      <c r="J1051" s="15">
        <f t="shared" si="97"/>
        <v>4.2830999974499614E-3</v>
      </c>
      <c r="K1051" s="16">
        <f t="shared" si="98"/>
        <v>0.39294495389449186</v>
      </c>
      <c r="L1051" s="16"/>
    </row>
    <row r="1052" spans="1:12" x14ac:dyDescent="0.3">
      <c r="A1052" s="12" t="s">
        <v>1058</v>
      </c>
      <c r="B1052" s="13">
        <v>7.270489780099032E-3</v>
      </c>
      <c r="C1052" s="13">
        <f t="shared" si="100"/>
        <v>5.498636211164456E-3</v>
      </c>
      <c r="D1052" s="6">
        <f t="shared" si="101"/>
        <v>3.0235000182729006E-5</v>
      </c>
      <c r="E1052" s="13">
        <f t="shared" si="103"/>
        <v>-1.8997995053324931E-2</v>
      </c>
      <c r="F1052" s="6">
        <f t="shared" si="99"/>
        <v>2.2968119867291671E-4</v>
      </c>
      <c r="G1052" s="14">
        <f t="shared" si="96"/>
        <v>3.2037410399080275</v>
      </c>
      <c r="H1052" s="17">
        <v>1.1900000000000001E-2</v>
      </c>
      <c r="I1052" s="13">
        <f t="shared" si="102"/>
        <v>1.5155236674922523E-2</v>
      </c>
      <c r="J1052" s="15">
        <f t="shared" si="97"/>
        <v>3.2552366749225223E-3</v>
      </c>
      <c r="K1052" s="16">
        <f t="shared" si="98"/>
        <v>0.27354930041365733</v>
      </c>
      <c r="L1052" s="16"/>
    </row>
    <row r="1053" spans="1:12" x14ac:dyDescent="0.3">
      <c r="A1053" s="12" t="s">
        <v>1059</v>
      </c>
      <c r="B1053" s="13">
        <v>-1.4001055930113228E-2</v>
      </c>
      <c r="C1053" s="13">
        <f t="shared" si="100"/>
        <v>-1.5772909499047805E-2</v>
      </c>
      <c r="D1053" s="6">
        <f t="shared" si="101"/>
        <v>2.4878467406515249E-4</v>
      </c>
      <c r="E1053" s="13">
        <f t="shared" si="103"/>
        <v>5.498636211164456E-3</v>
      </c>
      <c r="F1053" s="6">
        <f t="shared" si="99"/>
        <v>1.1199780036040563E-4</v>
      </c>
      <c r="G1053" s="14">
        <f t="shared" si="96"/>
        <v>2.5185330936889345</v>
      </c>
      <c r="H1053" s="17">
        <v>6.4999999999999997E-3</v>
      </c>
      <c r="I1053" s="13">
        <f t="shared" si="102"/>
        <v>1.0582901320545592E-2</v>
      </c>
      <c r="J1053" s="15">
        <f t="shared" si="97"/>
        <v>4.0829013205455926E-3</v>
      </c>
      <c r="K1053" s="16">
        <f t="shared" si="98"/>
        <v>0.628138664699322</v>
      </c>
      <c r="L1053" s="16"/>
    </row>
    <row r="1054" spans="1:12" x14ac:dyDescent="0.3">
      <c r="A1054" s="12" t="s">
        <v>1060</v>
      </c>
      <c r="B1054" s="13">
        <v>-1.1460792858330938E-2</v>
      </c>
      <c r="C1054" s="13">
        <f t="shared" si="100"/>
        <v>-1.3232646427265514E-2</v>
      </c>
      <c r="D1054" s="6">
        <f t="shared" si="101"/>
        <v>1.7510293146902277E-4</v>
      </c>
      <c r="E1054" s="13">
        <f t="shared" si="103"/>
        <v>-1.5772909499047805E-2</v>
      </c>
      <c r="F1054" s="6">
        <f t="shared" si="99"/>
        <v>1.2974384024425591E-4</v>
      </c>
      <c r="G1054" s="14">
        <f t="shared" si="96"/>
        <v>2.8798619821576765</v>
      </c>
      <c r="H1054" s="17">
        <v>1.61E-2</v>
      </c>
      <c r="I1054" s="13">
        <f t="shared" si="102"/>
        <v>1.1390515363417755E-2</v>
      </c>
      <c r="J1054" s="15">
        <f t="shared" si="97"/>
        <v>4.7094846365822451E-3</v>
      </c>
      <c r="K1054" s="16">
        <f t="shared" si="98"/>
        <v>0.29251457370076056</v>
      </c>
      <c r="L1054" s="16"/>
    </row>
    <row r="1055" spans="1:12" x14ac:dyDescent="0.3">
      <c r="A1055" s="12" t="s">
        <v>1061</v>
      </c>
      <c r="B1055" s="13">
        <v>2.1293383665503901E-2</v>
      </c>
      <c r="C1055" s="13">
        <f t="shared" si="100"/>
        <v>1.9521530096569324E-2</v>
      </c>
      <c r="D1055" s="6">
        <f t="shared" si="101"/>
        <v>3.8109013731126191E-4</v>
      </c>
      <c r="E1055" s="13">
        <f t="shared" si="103"/>
        <v>-1.3232646427265514E-2</v>
      </c>
      <c r="F1055" s="6">
        <f t="shared" si="99"/>
        <v>2.811124794900305E-4</v>
      </c>
      <c r="G1055" s="14">
        <f t="shared" si="96"/>
        <v>2.4902461478919191</v>
      </c>
      <c r="H1055" s="17">
        <v>2.0299999999999999E-2</v>
      </c>
      <c r="I1055" s="13">
        <f t="shared" si="102"/>
        <v>1.676640926048361E-2</v>
      </c>
      <c r="J1055" s="15">
        <f t="shared" si="97"/>
        <v>3.5335907395163887E-3</v>
      </c>
      <c r="K1055" s="16">
        <f t="shared" si="98"/>
        <v>0.17406850933578272</v>
      </c>
      <c r="L1055" s="16"/>
    </row>
    <row r="1056" spans="1:12" x14ac:dyDescent="0.3">
      <c r="A1056" s="12" t="s">
        <v>1062</v>
      </c>
      <c r="B1056" s="13">
        <v>-2.5054967977579112E-2</v>
      </c>
      <c r="C1056" s="13">
        <f t="shared" si="100"/>
        <v>-2.6826821546513689E-2</v>
      </c>
      <c r="D1056" s="6">
        <f t="shared" si="101"/>
        <v>7.1967835428849109E-4</v>
      </c>
      <c r="E1056" s="13">
        <f t="shared" si="103"/>
        <v>1.9521530096569324E-2</v>
      </c>
      <c r="F1056" s="6">
        <f t="shared" si="99"/>
        <v>3.3683861676150363E-4</v>
      </c>
      <c r="G1056" s="14">
        <f t="shared" si="96"/>
        <v>2.0102097237990679</v>
      </c>
      <c r="H1056" s="17">
        <v>1.61E-2</v>
      </c>
      <c r="I1056" s="13">
        <f t="shared" si="102"/>
        <v>1.8353163671735281E-2</v>
      </c>
      <c r="J1056" s="15">
        <f t="shared" si="97"/>
        <v>2.253163671735281E-3</v>
      </c>
      <c r="K1056" s="16">
        <f t="shared" si="98"/>
        <v>0.13994805414504852</v>
      </c>
      <c r="L1056" s="16"/>
    </row>
    <row r="1057" spans="1:12" x14ac:dyDescent="0.3">
      <c r="A1057" s="12" t="s">
        <v>1063</v>
      </c>
      <c r="B1057" s="13">
        <v>-7.0839943905019243E-4</v>
      </c>
      <c r="C1057" s="13">
        <f t="shared" si="100"/>
        <v>-2.4802530079847682E-3</v>
      </c>
      <c r="D1057" s="6">
        <f t="shared" si="101"/>
        <v>6.151654983617491E-6</v>
      </c>
      <c r="E1057" s="13">
        <f t="shared" si="103"/>
        <v>-2.6826821546513689E-2</v>
      </c>
      <c r="F1057" s="6">
        <f t="shared" si="99"/>
        <v>4.5290189739214293E-4</v>
      </c>
      <c r="G1057" s="14">
        <f t="shared" si="96"/>
        <v>2.9234374283700575</v>
      </c>
      <c r="H1057" s="17">
        <v>1.6500000000000001E-2</v>
      </c>
      <c r="I1057" s="13">
        <f t="shared" si="102"/>
        <v>2.1281491897706395E-2</v>
      </c>
      <c r="J1057" s="15">
        <f t="shared" si="97"/>
        <v>4.7814918977063942E-3</v>
      </c>
      <c r="K1057" s="16">
        <f t="shared" si="98"/>
        <v>0.28978738773978147</v>
      </c>
      <c r="L1057" s="16"/>
    </row>
    <row r="1058" spans="1:12" x14ac:dyDescent="0.3">
      <c r="A1058" s="12" t="s">
        <v>1064</v>
      </c>
      <c r="B1058" s="13">
        <v>-1.2519972418825116E-2</v>
      </c>
      <c r="C1058" s="13">
        <f t="shared" si="100"/>
        <v>-1.4291825987759691E-2</v>
      </c>
      <c r="D1058" s="6">
        <f t="shared" si="101"/>
        <v>2.0425629006440326E-4</v>
      </c>
      <c r="E1058" s="13">
        <f t="shared" si="103"/>
        <v>-2.4802530079847682E-3</v>
      </c>
      <c r="F1058" s="6">
        <f t="shared" si="99"/>
        <v>2.0131411241235914E-4</v>
      </c>
      <c r="G1058" s="14">
        <f t="shared" si="96"/>
        <v>2.8276160377193849</v>
      </c>
      <c r="H1058" s="17">
        <v>1.7000000000000001E-2</v>
      </c>
      <c r="I1058" s="13">
        <f t="shared" si="102"/>
        <v>1.4188520444794768E-2</v>
      </c>
      <c r="J1058" s="15">
        <f t="shared" si="97"/>
        <v>2.8114795552052329E-3</v>
      </c>
      <c r="K1058" s="16">
        <f t="shared" si="98"/>
        <v>0.16538115030619016</v>
      </c>
      <c r="L1058" s="16"/>
    </row>
    <row r="1059" spans="1:12" x14ac:dyDescent="0.3">
      <c r="A1059" s="12" t="s">
        <v>1065</v>
      </c>
      <c r="B1059" s="13">
        <v>2.3756123023197163E-2</v>
      </c>
      <c r="C1059" s="13">
        <f t="shared" si="100"/>
        <v>2.1984269454262587E-2</v>
      </c>
      <c r="D1059" s="6">
        <f t="shared" si="101"/>
        <v>4.83308103437623E-4</v>
      </c>
      <c r="E1059" s="13">
        <f t="shared" si="103"/>
        <v>-1.4291825987759691E-2</v>
      </c>
      <c r="F1059" s="6">
        <f t="shared" si="99"/>
        <v>3.142201950308666E-4</v>
      </c>
      <c r="G1059" s="14">
        <f t="shared" si="96"/>
        <v>2.3434606354278169</v>
      </c>
      <c r="H1059" s="17">
        <v>1.72E-2</v>
      </c>
      <c r="I1059" s="13">
        <f t="shared" si="102"/>
        <v>1.7726257220035666E-2</v>
      </c>
      <c r="J1059" s="15">
        <f t="shared" si="97"/>
        <v>5.262572200356655E-4</v>
      </c>
      <c r="K1059" s="16">
        <f t="shared" si="98"/>
        <v>3.0596350002073575E-2</v>
      </c>
      <c r="L1059" s="16"/>
    </row>
    <row r="1060" spans="1:12" x14ac:dyDescent="0.3">
      <c r="A1060" s="12" t="s">
        <v>1066</v>
      </c>
      <c r="B1060" s="13">
        <v>1.1716436213877473E-2</v>
      </c>
      <c r="C1060" s="13">
        <f t="shared" si="100"/>
        <v>9.9445826449428981E-3</v>
      </c>
      <c r="D1060" s="6">
        <f t="shared" si="101"/>
        <v>9.8894723982099483E-5</v>
      </c>
      <c r="E1060" s="13">
        <f t="shared" si="103"/>
        <v>2.1984269454262587E-2</v>
      </c>
      <c r="F1060" s="6">
        <f t="shared" si="99"/>
        <v>2.6607713619848124E-4</v>
      </c>
      <c r="G1060" s="14">
        <f t="shared" si="96"/>
        <v>3.0099128473742147</v>
      </c>
      <c r="H1060" s="17">
        <v>6.6E-3</v>
      </c>
      <c r="I1060" s="13">
        <f t="shared" si="102"/>
        <v>1.6311871020777514E-2</v>
      </c>
      <c r="J1060" s="15">
        <f t="shared" si="97"/>
        <v>9.7118710207775138E-3</v>
      </c>
      <c r="K1060" s="16">
        <f t="shared" si="98"/>
        <v>1.4714956092087141</v>
      </c>
      <c r="L1060" s="16"/>
    </row>
    <row r="1061" spans="1:12" x14ac:dyDescent="0.3">
      <c r="A1061" s="12" t="s">
        <v>1067</v>
      </c>
      <c r="B1061" s="13">
        <v>8.4349435768611824E-3</v>
      </c>
      <c r="C1061" s="13">
        <f t="shared" si="100"/>
        <v>6.6630900079266064E-3</v>
      </c>
      <c r="D1061" s="6">
        <f t="shared" si="101"/>
        <v>4.4396768453731386E-5</v>
      </c>
      <c r="E1061" s="13">
        <f t="shared" si="103"/>
        <v>9.9445826449428981E-3</v>
      </c>
      <c r="F1061" s="6">
        <f t="shared" si="99"/>
        <v>4.7532207617772446E-5</v>
      </c>
      <c r="G1061" s="14">
        <f t="shared" si="96"/>
        <v>3.5896381910674422</v>
      </c>
      <c r="H1061" s="17">
        <v>6.3E-3</v>
      </c>
      <c r="I1061" s="13">
        <f t="shared" si="102"/>
        <v>6.8943605662724408E-3</v>
      </c>
      <c r="J1061" s="15">
        <f t="shared" si="97"/>
        <v>5.9436056627244077E-4</v>
      </c>
      <c r="K1061" s="16">
        <f t="shared" si="98"/>
        <v>9.4342947027371546E-2</v>
      </c>
      <c r="L1061" s="16"/>
    </row>
    <row r="1062" spans="1:12" x14ac:dyDescent="0.3">
      <c r="A1062" s="12" t="s">
        <v>1068</v>
      </c>
      <c r="B1062" s="13">
        <v>1.3823697203693051E-2</v>
      </c>
      <c r="C1062" s="13">
        <f t="shared" si="100"/>
        <v>1.2051843634758476E-2</v>
      </c>
      <c r="D1062" s="6">
        <f t="shared" si="101"/>
        <v>1.4524693499666841E-4</v>
      </c>
      <c r="E1062" s="13">
        <f t="shared" si="103"/>
        <v>6.6630900079266064E-3</v>
      </c>
      <c r="F1062" s="6">
        <f t="shared" si="99"/>
        <v>3.9427242512148174E-5</v>
      </c>
      <c r="G1062" s="14">
        <f t="shared" si="96"/>
        <v>2.3133857367425512</v>
      </c>
      <c r="H1062" s="17">
        <v>5.1000000000000004E-3</v>
      </c>
      <c r="I1062" s="13">
        <f t="shared" si="102"/>
        <v>6.2791116021415141E-3</v>
      </c>
      <c r="J1062" s="15">
        <f t="shared" si="97"/>
        <v>1.1791116021415138E-3</v>
      </c>
      <c r="K1062" s="16">
        <f t="shared" si="98"/>
        <v>0.2311983533610811</v>
      </c>
      <c r="L1062" s="16"/>
    </row>
    <row r="1063" spans="1:12" x14ac:dyDescent="0.3">
      <c r="A1063" s="12" t="s">
        <v>1069</v>
      </c>
      <c r="B1063" s="13">
        <v>-5.6576182613901713E-3</v>
      </c>
      <c r="C1063" s="13">
        <f t="shared" si="100"/>
        <v>-7.4294718303247473E-3</v>
      </c>
      <c r="D1063" s="6">
        <f t="shared" si="101"/>
        <v>5.5197051677588953E-5</v>
      </c>
      <c r="E1063" s="13">
        <f t="shared" si="103"/>
        <v>1.2051843634758476E-2</v>
      </c>
      <c r="F1063" s="6">
        <f t="shared" si="99"/>
        <v>3.5736791086803498E-5</v>
      </c>
      <c r="G1063" s="14">
        <f t="shared" si="96"/>
        <v>3.4272098382240048</v>
      </c>
      <c r="H1063" s="17">
        <v>4.8999999999999998E-3</v>
      </c>
      <c r="I1063" s="13">
        <f t="shared" si="102"/>
        <v>5.9780256846891765E-3</v>
      </c>
      <c r="J1063" s="15">
        <f t="shared" si="97"/>
        <v>1.0780256846891767E-3</v>
      </c>
      <c r="K1063" s="16">
        <f t="shared" si="98"/>
        <v>0.22000524177330139</v>
      </c>
      <c r="L1063" s="16"/>
    </row>
    <row r="1064" spans="1:12" x14ac:dyDescent="0.3">
      <c r="A1064" s="12" t="s">
        <v>1070</v>
      </c>
      <c r="B1064" s="13">
        <v>-9.8263159161505044E-4</v>
      </c>
      <c r="C1064" s="13">
        <f t="shared" si="100"/>
        <v>-2.7544851605496262E-3</v>
      </c>
      <c r="D1064" s="6">
        <f t="shared" si="101"/>
        <v>7.5871884996880998E-6</v>
      </c>
      <c r="E1064" s="13">
        <f t="shared" si="103"/>
        <v>-7.4294718303247473E-3</v>
      </c>
      <c r="F1064" s="6">
        <f t="shared" si="99"/>
        <v>4.5975236153842262E-5</v>
      </c>
      <c r="G1064" s="14">
        <f t="shared" si="96"/>
        <v>3.9912998207865118</v>
      </c>
      <c r="H1064" s="17">
        <v>6.4000000000000003E-3</v>
      </c>
      <c r="I1064" s="13">
        <f t="shared" si="102"/>
        <v>6.7805041223969673E-3</v>
      </c>
      <c r="J1064" s="15">
        <f t="shared" si="97"/>
        <v>3.8050412239696695E-4</v>
      </c>
      <c r="K1064" s="16">
        <f t="shared" si="98"/>
        <v>5.945376912452608E-2</v>
      </c>
      <c r="L1064" s="16"/>
    </row>
    <row r="1065" spans="1:12" x14ac:dyDescent="0.3">
      <c r="A1065" s="12" t="s">
        <v>1071</v>
      </c>
      <c r="B1065" s="13">
        <v>-1.5653279942457188E-3</v>
      </c>
      <c r="C1065" s="13">
        <f t="shared" si="100"/>
        <v>-3.3371815631802948E-3</v>
      </c>
      <c r="D1065" s="6">
        <f t="shared" si="101"/>
        <v>1.1136780785630475E-5</v>
      </c>
      <c r="E1065" s="13">
        <f t="shared" si="103"/>
        <v>-2.7544851605496262E-3</v>
      </c>
      <c r="F1065" s="6">
        <f t="shared" si="99"/>
        <v>4.0826333614826281E-5</v>
      </c>
      <c r="G1065" s="14">
        <f t="shared" si="96"/>
        <v>3.996686472969496</v>
      </c>
      <c r="H1065" s="17">
        <v>7.0000000000000001E-3</v>
      </c>
      <c r="I1065" s="13">
        <f t="shared" si="102"/>
        <v>6.3895487802212046E-3</v>
      </c>
      <c r="J1065" s="15">
        <f t="shared" si="97"/>
        <v>6.1045121977879556E-4</v>
      </c>
      <c r="K1065" s="16">
        <f t="shared" si="98"/>
        <v>8.720731711125651E-2</v>
      </c>
      <c r="L1065" s="16"/>
    </row>
    <row r="1066" spans="1:12" x14ac:dyDescent="0.3">
      <c r="A1066" s="12" t="s">
        <v>1072</v>
      </c>
      <c r="B1066" s="13">
        <v>-6.1548890510448959E-3</v>
      </c>
      <c r="C1066" s="13">
        <f t="shared" si="100"/>
        <v>-7.926742619979471E-3</v>
      </c>
      <c r="D1066" s="6">
        <f t="shared" si="101"/>
        <v>6.2833248563399003E-5</v>
      </c>
      <c r="E1066" s="13">
        <f t="shared" si="103"/>
        <v>-3.3371815631802948E-3</v>
      </c>
      <c r="F1066" s="6">
        <f t="shared" si="99"/>
        <v>4.9474059772277542E-5</v>
      </c>
      <c r="G1066" s="14">
        <f t="shared" si="96"/>
        <v>3.4016733110067801</v>
      </c>
      <c r="H1066" s="17">
        <v>5.4999999999999997E-3</v>
      </c>
      <c r="I1066" s="13">
        <f t="shared" si="102"/>
        <v>7.0337799064427329E-3</v>
      </c>
      <c r="J1066" s="15">
        <f t="shared" si="97"/>
        <v>1.5337799064427332E-3</v>
      </c>
      <c r="K1066" s="16">
        <f t="shared" si="98"/>
        <v>0.27886907389867877</v>
      </c>
      <c r="L1066" s="16"/>
    </row>
    <row r="1067" spans="1:12" x14ac:dyDescent="0.3">
      <c r="A1067" s="12" t="s">
        <v>1073</v>
      </c>
      <c r="B1067" s="13">
        <v>1.1934278021168575E-2</v>
      </c>
      <c r="C1067" s="13">
        <f t="shared" si="100"/>
        <v>1.0162424452234E-2</v>
      </c>
      <c r="D1067" s="6">
        <f t="shared" si="101"/>
        <v>1.0327487074736351E-4</v>
      </c>
      <c r="E1067" s="13">
        <f t="shared" si="103"/>
        <v>-7.926742619979471E-3</v>
      </c>
      <c r="F1067" s="6">
        <f t="shared" si="99"/>
        <v>5.4578860599387372E-5</v>
      </c>
      <c r="G1067" s="14">
        <f t="shared" si="96"/>
        <v>3.0420051187297252</v>
      </c>
      <c r="H1067" s="17">
        <v>9.7000000000000003E-3</v>
      </c>
      <c r="I1067" s="13">
        <f t="shared" si="102"/>
        <v>7.3877507131323381E-3</v>
      </c>
      <c r="J1067" s="15">
        <f t="shared" si="97"/>
        <v>2.3122492868676622E-3</v>
      </c>
      <c r="K1067" s="16">
        <f t="shared" si="98"/>
        <v>0.23837621514099611</v>
      </c>
      <c r="L1067" s="16"/>
    </row>
    <row r="1068" spans="1:12" x14ac:dyDescent="0.3">
      <c r="A1068" s="12" t="s">
        <v>1074</v>
      </c>
      <c r="B1068" s="13">
        <v>-1.3357472619527501E-2</v>
      </c>
      <c r="C1068" s="13">
        <f t="shared" si="100"/>
        <v>-1.5129326188462076E-2</v>
      </c>
      <c r="D1068" s="6">
        <f t="shared" si="101"/>
        <v>2.288965109168844E-4</v>
      </c>
      <c r="E1068" s="13">
        <f t="shared" si="103"/>
        <v>1.0162424452234E-2</v>
      </c>
      <c r="F1068" s="6">
        <f t="shared" si="99"/>
        <v>8.7478812483439595E-5</v>
      </c>
      <c r="G1068" s="14">
        <f t="shared" si="96"/>
        <v>2.4452588206556913</v>
      </c>
      <c r="H1068" s="17">
        <v>1.2800000000000001E-2</v>
      </c>
      <c r="I1068" s="13">
        <f t="shared" si="102"/>
        <v>9.3530108779707726E-3</v>
      </c>
      <c r="J1068" s="15">
        <f t="shared" si="97"/>
        <v>3.446989122029228E-3</v>
      </c>
      <c r="K1068" s="16">
        <f t="shared" si="98"/>
        <v>0.2692960251585334</v>
      </c>
      <c r="L1068" s="16"/>
    </row>
    <row r="1069" spans="1:12" x14ac:dyDescent="0.3">
      <c r="A1069" s="12" t="s">
        <v>1075</v>
      </c>
      <c r="B1069" s="13">
        <v>-3.4020262939455773E-2</v>
      </c>
      <c r="C1069" s="13">
        <f t="shared" si="100"/>
        <v>-3.5792116508390349E-2</v>
      </c>
      <c r="D1069" s="6">
        <f t="shared" si="101"/>
        <v>1.2810756041501891E-3</v>
      </c>
      <c r="E1069" s="13">
        <f t="shared" si="103"/>
        <v>-1.5129326188462076E-2</v>
      </c>
      <c r="F1069" s="6">
        <f t="shared" si="99"/>
        <v>2.2529060248267484E-4</v>
      </c>
      <c r="G1069" s="14">
        <f t="shared" si="96"/>
        <v>0.45134974391760979</v>
      </c>
      <c r="H1069" s="17">
        <v>1.4999999999999999E-2</v>
      </c>
      <c r="I1069" s="13">
        <f t="shared" si="102"/>
        <v>1.5009683623670248E-2</v>
      </c>
      <c r="J1069" s="15">
        <f t="shared" si="97"/>
        <v>9.6836236702490391E-6</v>
      </c>
      <c r="K1069" s="16">
        <f t="shared" si="98"/>
        <v>6.4557491134993594E-4</v>
      </c>
      <c r="L1069" s="16"/>
    </row>
    <row r="1070" spans="1:12" x14ac:dyDescent="0.3">
      <c r="A1070" s="12" t="s">
        <v>1076</v>
      </c>
      <c r="B1070" s="13">
        <v>-1.2796119042232713E-3</v>
      </c>
      <c r="C1070" s="13">
        <f t="shared" si="100"/>
        <v>-3.0514654731578468E-3</v>
      </c>
      <c r="D1070" s="6">
        <f t="shared" si="101"/>
        <v>9.3114415338744422E-6</v>
      </c>
      <c r="E1070" s="13">
        <f t="shared" si="103"/>
        <v>-3.5792116508390349E-2</v>
      </c>
      <c r="F1070" s="6">
        <f t="shared" si="99"/>
        <v>5.9659516463152684E-4</v>
      </c>
      <c r="G1070" s="14">
        <f t="shared" si="96"/>
        <v>2.7846404576405259</v>
      </c>
      <c r="H1070" s="17">
        <v>1.32E-2</v>
      </c>
      <c r="I1070" s="13">
        <f t="shared" si="102"/>
        <v>2.4425297636498245E-2</v>
      </c>
      <c r="J1070" s="15">
        <f t="shared" si="97"/>
        <v>1.1225297636498245E-2</v>
      </c>
      <c r="K1070" s="16">
        <f t="shared" si="98"/>
        <v>0.85040133609835189</v>
      </c>
      <c r="L1070" s="16"/>
    </row>
    <row r="1071" spans="1:12" x14ac:dyDescent="0.3">
      <c r="A1071" s="12" t="s">
        <v>1077</v>
      </c>
      <c r="B1071" s="13">
        <v>-9.658679147413007E-3</v>
      </c>
      <c r="C1071" s="13">
        <f t="shared" si="100"/>
        <v>-1.1430532716347582E-2</v>
      </c>
      <c r="D1071" s="6">
        <f t="shared" si="101"/>
        <v>1.3065707817949243E-4</v>
      </c>
      <c r="E1071" s="13">
        <f t="shared" si="103"/>
        <v>-3.0514654731578468E-3</v>
      </c>
      <c r="F1071" s="6">
        <f t="shared" si="99"/>
        <v>1.3939711409464905E-4</v>
      </c>
      <c r="G1071" s="14">
        <f t="shared" si="96"/>
        <v>3.0500454111334694</v>
      </c>
      <c r="H1071" s="17">
        <v>1.15E-2</v>
      </c>
      <c r="I1071" s="13">
        <f t="shared" si="102"/>
        <v>1.1806655499956329E-2</v>
      </c>
      <c r="J1071" s="15">
        <f t="shared" si="97"/>
        <v>3.0665549995632924E-4</v>
      </c>
      <c r="K1071" s="16">
        <f t="shared" si="98"/>
        <v>2.6665695648376456E-2</v>
      </c>
      <c r="L1071" s="16"/>
    </row>
    <row r="1072" spans="1:12" x14ac:dyDescent="0.3">
      <c r="A1072" s="12" t="s">
        <v>1078</v>
      </c>
      <c r="B1072" s="13">
        <v>4.6387514625073774E-4</v>
      </c>
      <c r="C1072" s="13">
        <f t="shared" si="100"/>
        <v>-1.307978422683838E-3</v>
      </c>
      <c r="D1072" s="6">
        <f t="shared" si="101"/>
        <v>1.7108075542065008E-6</v>
      </c>
      <c r="E1072" s="13">
        <f t="shared" si="103"/>
        <v>-1.1430532716347582E-2</v>
      </c>
      <c r="F1072" s="6">
        <f t="shared" si="99"/>
        <v>1.6614683073452917E-4</v>
      </c>
      <c r="G1072" s="14">
        <f t="shared" si="96"/>
        <v>3.4264868772972936</v>
      </c>
      <c r="H1072" s="17">
        <v>2.3400000000000001E-2</v>
      </c>
      <c r="I1072" s="13">
        <f t="shared" si="102"/>
        <v>1.2889795604839093E-2</v>
      </c>
      <c r="J1072" s="15">
        <f t="shared" si="97"/>
        <v>1.0510204395160908E-2</v>
      </c>
      <c r="K1072" s="16">
        <f t="shared" si="98"/>
        <v>0.44915403398123538</v>
      </c>
      <c r="L1072" s="16"/>
    </row>
    <row r="1073" spans="1:12" x14ac:dyDescent="0.3">
      <c r="A1073" s="12" t="s">
        <v>1079</v>
      </c>
      <c r="B1073" s="13">
        <v>1.3996642672495736E-2</v>
      </c>
      <c r="C1073" s="13">
        <f t="shared" si="100"/>
        <v>1.2224789103561161E-2</v>
      </c>
      <c r="D1073" s="6">
        <f t="shared" si="101"/>
        <v>1.494454686265477E-4</v>
      </c>
      <c r="E1073" s="13">
        <f t="shared" si="103"/>
        <v>-1.307978422683838E-3</v>
      </c>
      <c r="F1073" s="6">
        <f t="shared" si="99"/>
        <v>3.6448797066049641E-4</v>
      </c>
      <c r="G1073" s="14">
        <f t="shared" si="96"/>
        <v>2.8333561594186003</v>
      </c>
      <c r="H1073" s="17">
        <v>1.1900000000000001E-2</v>
      </c>
      <c r="I1073" s="13">
        <f t="shared" si="102"/>
        <v>1.9091568051380597E-2</v>
      </c>
      <c r="J1073" s="15">
        <f t="shared" si="97"/>
        <v>7.1915680513805966E-3</v>
      </c>
      <c r="K1073" s="16">
        <f t="shared" si="98"/>
        <v>0.60433344969584846</v>
      </c>
      <c r="L1073" s="16"/>
    </row>
    <row r="1074" spans="1:12" x14ac:dyDescent="0.3">
      <c r="A1074" s="12" t="s">
        <v>1080</v>
      </c>
      <c r="B1074" s="13">
        <v>2.3030914040907658E-3</v>
      </c>
      <c r="C1074" s="13">
        <f t="shared" si="100"/>
        <v>5.3123783515619002E-4</v>
      </c>
      <c r="D1074" s="6">
        <f t="shared" si="101"/>
        <v>2.8221363750143535E-7</v>
      </c>
      <c r="E1074" s="13">
        <f t="shared" si="103"/>
        <v>1.2224789103561161E-2</v>
      </c>
      <c r="F1074" s="6">
        <f t="shared" si="99"/>
        <v>1.2714716135432924E-4</v>
      </c>
      <c r="G1074" s="14">
        <f t="shared" si="96"/>
        <v>3.5643006699273956</v>
      </c>
      <c r="H1074" s="17">
        <v>1.0999999999999999E-2</v>
      </c>
      <c r="I1074" s="13">
        <f t="shared" si="102"/>
        <v>1.1275955008527181E-2</v>
      </c>
      <c r="J1074" s="15">
        <f t="shared" si="97"/>
        <v>2.7595500852718204E-4</v>
      </c>
      <c r="K1074" s="16">
        <f t="shared" si="98"/>
        <v>2.508681895701655E-2</v>
      </c>
      <c r="L1074" s="16"/>
    </row>
    <row r="1075" spans="1:12" x14ac:dyDescent="0.3">
      <c r="A1075" s="12" t="s">
        <v>1081</v>
      </c>
      <c r="B1075" s="13">
        <v>-2.5444110131355346E-2</v>
      </c>
      <c r="C1075" s="13">
        <f t="shared" si="100"/>
        <v>-2.7215963700289923E-2</v>
      </c>
      <c r="D1075" s="6">
        <f t="shared" si="101"/>
        <v>7.4070868013549878E-4</v>
      </c>
      <c r="E1075" s="13">
        <f t="shared" si="103"/>
        <v>5.3123783515619002E-4</v>
      </c>
      <c r="F1075" s="6">
        <f t="shared" si="99"/>
        <v>8.8232721001254514E-5</v>
      </c>
      <c r="G1075" s="14">
        <f t="shared" si="96"/>
        <v>-0.41083782457554208</v>
      </c>
      <c r="H1075" s="17">
        <v>1.43E-2</v>
      </c>
      <c r="I1075" s="13">
        <f t="shared" si="102"/>
        <v>9.3932274006996407E-3</v>
      </c>
      <c r="J1075" s="15">
        <f t="shared" si="97"/>
        <v>4.9067725993003596E-3</v>
      </c>
      <c r="K1075" s="16">
        <f t="shared" si="98"/>
        <v>0.34313095100002516</v>
      </c>
      <c r="L1075" s="16"/>
    </row>
    <row r="1076" spans="1:12" x14ac:dyDescent="0.3">
      <c r="A1076" s="12" t="s">
        <v>1082</v>
      </c>
      <c r="B1076" s="13">
        <v>5.8544517894193364E-3</v>
      </c>
      <c r="C1076" s="13">
        <f t="shared" si="100"/>
        <v>4.0825982204847604E-3</v>
      </c>
      <c r="D1076" s="6">
        <f t="shared" si="101"/>
        <v>1.6667608229905333E-5</v>
      </c>
      <c r="E1076" s="13">
        <f t="shared" si="103"/>
        <v>-2.7215963700289923E-2</v>
      </c>
      <c r="F1076" s="6">
        <f t="shared" si="99"/>
        <v>4.1570235249462935E-4</v>
      </c>
      <c r="G1076" s="14">
        <f t="shared" si="96"/>
        <v>2.9529966056124395</v>
      </c>
      <c r="H1076" s="17">
        <v>9.1999999999999998E-3</v>
      </c>
      <c r="I1076" s="13">
        <f t="shared" si="102"/>
        <v>2.0388780063913321E-2</v>
      </c>
      <c r="J1076" s="15">
        <f t="shared" si="97"/>
        <v>1.1188780063913321E-2</v>
      </c>
      <c r="K1076" s="16">
        <f t="shared" si="98"/>
        <v>1.216171746077535</v>
      </c>
      <c r="L1076" s="16"/>
    </row>
    <row r="1077" spans="1:12" x14ac:dyDescent="0.3">
      <c r="A1077" s="12" t="s">
        <v>1083</v>
      </c>
      <c r="B1077" s="13">
        <v>-2.6317263555869295E-2</v>
      </c>
      <c r="C1077" s="13">
        <f t="shared" si="100"/>
        <v>-2.8089117124803872E-2</v>
      </c>
      <c r="D1077" s="6">
        <f t="shared" si="101"/>
        <v>7.8899850085095019E-4</v>
      </c>
      <c r="E1077" s="13">
        <f t="shared" si="103"/>
        <v>4.0825982204847604E-3</v>
      </c>
      <c r="F1077" s="6">
        <f t="shared" si="99"/>
        <v>6.9258596660682159E-5</v>
      </c>
      <c r="G1077" s="14">
        <f t="shared" si="96"/>
        <v>-1.7504958862934574</v>
      </c>
      <c r="H1077" s="17">
        <v>1.7299999999999999E-2</v>
      </c>
      <c r="I1077" s="13">
        <f t="shared" si="102"/>
        <v>8.3221749957978035E-3</v>
      </c>
      <c r="J1077" s="15">
        <f t="shared" si="97"/>
        <v>8.9778250042021959E-3</v>
      </c>
      <c r="K1077" s="16">
        <f t="shared" si="98"/>
        <v>0.51894942220821949</v>
      </c>
      <c r="L1077" s="16"/>
    </row>
    <row r="1078" spans="1:12" x14ac:dyDescent="0.3">
      <c r="A1078" s="12" t="s">
        <v>1084</v>
      </c>
      <c r="B1078" s="13">
        <v>-1.1553432200124846E-2</v>
      </c>
      <c r="C1078" s="13">
        <f t="shared" si="100"/>
        <v>-1.3325285769059421E-2</v>
      </c>
      <c r="D1078" s="6">
        <f t="shared" si="101"/>
        <v>1.7756324082709754E-4</v>
      </c>
      <c r="E1078" s="13">
        <f t="shared" si="103"/>
        <v>-2.8089117124803872E-2</v>
      </c>
      <c r="F1078" s="6">
        <f t="shared" si="99"/>
        <v>5.0508348952763298E-4</v>
      </c>
      <c r="G1078" s="14">
        <f t="shared" si="96"/>
        <v>2.6995251712251762</v>
      </c>
      <c r="H1078" s="17">
        <v>1.32E-2</v>
      </c>
      <c r="I1078" s="13">
        <f t="shared" si="102"/>
        <v>2.2474062595081314E-2</v>
      </c>
      <c r="J1078" s="15">
        <f t="shared" si="97"/>
        <v>9.2740625950813137E-3</v>
      </c>
      <c r="K1078" s="16">
        <f t="shared" si="98"/>
        <v>0.70258049962737223</v>
      </c>
      <c r="L1078" s="16"/>
    </row>
    <row r="1079" spans="1:12" x14ac:dyDescent="0.3">
      <c r="A1079" s="12" t="s">
        <v>1085</v>
      </c>
      <c r="B1079" s="13">
        <v>-1.3072283428207062E-2</v>
      </c>
      <c r="C1079" s="13">
        <f t="shared" si="100"/>
        <v>-1.4844136997141637E-2</v>
      </c>
      <c r="D1079" s="6">
        <f t="shared" si="101"/>
        <v>2.2034840318990915E-4</v>
      </c>
      <c r="E1079" s="13">
        <f t="shared" si="103"/>
        <v>-1.3325285769059421E-2</v>
      </c>
      <c r="F1079" s="6">
        <f t="shared" si="99"/>
        <v>2.1636061812241368E-4</v>
      </c>
      <c r="G1079" s="14">
        <f t="shared" si="96"/>
        <v>2.7896679078469142</v>
      </c>
      <c r="H1079" s="17">
        <v>2.2700000000000001E-2</v>
      </c>
      <c r="I1079" s="13">
        <f t="shared" si="102"/>
        <v>1.4709201817991813E-2</v>
      </c>
      <c r="J1079" s="15">
        <f t="shared" si="97"/>
        <v>7.9907981820081884E-3</v>
      </c>
      <c r="K1079" s="16">
        <f t="shared" si="98"/>
        <v>0.35201754105762945</v>
      </c>
      <c r="L1079" s="16"/>
    </row>
    <row r="1080" spans="1:12" x14ac:dyDescent="0.3">
      <c r="A1080" s="12" t="s">
        <v>1086</v>
      </c>
      <c r="B1080" s="13">
        <v>-2.7584804388600385E-2</v>
      </c>
      <c r="C1080" s="13">
        <f t="shared" si="100"/>
        <v>-2.9356657957534962E-2</v>
      </c>
      <c r="D1080" s="6">
        <f t="shared" si="101"/>
        <v>8.618133664357008E-4</v>
      </c>
      <c r="E1080" s="13">
        <f t="shared" si="103"/>
        <v>-1.4844136997141637E-2</v>
      </c>
      <c r="F1080" s="6">
        <f t="shared" si="99"/>
        <v>4.8301132060692983E-4</v>
      </c>
      <c r="G1080" s="14">
        <f t="shared" si="96"/>
        <v>2.0056583335398788</v>
      </c>
      <c r="H1080" s="17">
        <v>1.8499999999999999E-2</v>
      </c>
      <c r="I1080" s="13">
        <f t="shared" si="102"/>
        <v>2.1977518527052362E-2</v>
      </c>
      <c r="J1080" s="15">
        <f t="shared" si="97"/>
        <v>3.4775185270523624E-3</v>
      </c>
      <c r="K1080" s="16">
        <f t="shared" si="98"/>
        <v>0.18797397443526284</v>
      </c>
      <c r="L1080" s="16"/>
    </row>
    <row r="1081" spans="1:12" x14ac:dyDescent="0.3">
      <c r="A1081" s="12" t="s">
        <v>1087</v>
      </c>
      <c r="B1081" s="13">
        <v>6.2416828730710531E-3</v>
      </c>
      <c r="C1081" s="13">
        <f t="shared" si="100"/>
        <v>4.4698293041364771E-3</v>
      </c>
      <c r="D1081" s="6">
        <f t="shared" si="101"/>
        <v>1.9979374008117184E-5</v>
      </c>
      <c r="E1081" s="13">
        <f t="shared" si="103"/>
        <v>-2.9356657957534962E-2</v>
      </c>
      <c r="F1081" s="6">
        <f t="shared" si="99"/>
        <v>5.6010462867394717E-4</v>
      </c>
      <c r="G1081" s="14">
        <f t="shared" si="96"/>
        <v>2.8061379071425407</v>
      </c>
      <c r="H1081" s="17">
        <v>4.4699999999999997E-2</v>
      </c>
      <c r="I1081" s="13">
        <f t="shared" si="102"/>
        <v>2.3666529713372578E-2</v>
      </c>
      <c r="J1081" s="15">
        <f t="shared" si="97"/>
        <v>2.1033470286627418E-2</v>
      </c>
      <c r="K1081" s="16">
        <f t="shared" si="98"/>
        <v>0.47054743370531138</v>
      </c>
      <c r="L1081" s="16"/>
    </row>
    <row r="1082" spans="1:12" x14ac:dyDescent="0.3">
      <c r="A1082" s="12" t="s">
        <v>1088</v>
      </c>
      <c r="B1082" s="13">
        <v>-2.3059732278977674E-2</v>
      </c>
      <c r="C1082" s="13">
        <f t="shared" si="100"/>
        <v>-2.4831585847912251E-2</v>
      </c>
      <c r="D1082" s="6">
        <f t="shared" si="101"/>
        <v>6.1660765572223598E-4</v>
      </c>
      <c r="E1082" s="13">
        <f t="shared" si="103"/>
        <v>4.4698293041364771E-3</v>
      </c>
      <c r="F1082" s="6">
        <f t="shared" si="99"/>
        <v>1.1973832702052746E-3</v>
      </c>
      <c r="G1082" s="14">
        <f t="shared" si="96"/>
        <v>2.1860997955342794</v>
      </c>
      <c r="H1082" s="17">
        <v>2.5000000000000001E-2</v>
      </c>
      <c r="I1082" s="13">
        <f t="shared" si="102"/>
        <v>3.4603226297634078E-2</v>
      </c>
      <c r="J1082" s="15">
        <f t="shared" si="97"/>
        <v>9.6032262976340765E-3</v>
      </c>
      <c r="K1082" s="16">
        <f t="shared" si="98"/>
        <v>0.38412905190536306</v>
      </c>
      <c r="L1082" s="16"/>
    </row>
    <row r="1083" spans="1:12" x14ac:dyDescent="0.3">
      <c r="A1083" s="12" t="s">
        <v>1089</v>
      </c>
      <c r="B1083" s="13">
        <v>2.0899945832218207E-4</v>
      </c>
      <c r="C1083" s="13">
        <f t="shared" si="100"/>
        <v>-1.5628541106123936E-3</v>
      </c>
      <c r="D1083" s="6">
        <f t="shared" si="101"/>
        <v>2.4425129710580557E-6</v>
      </c>
      <c r="E1083" s="13">
        <f t="shared" si="103"/>
        <v>-2.4831585847912251E-2</v>
      </c>
      <c r="F1083" s="6">
        <f t="shared" si="99"/>
        <v>6.995401629032057E-4</v>
      </c>
      <c r="G1083" s="14">
        <f t="shared" si="96"/>
        <v>2.7111237880154491</v>
      </c>
      <c r="H1083" s="17">
        <v>3.5700000000000003E-2</v>
      </c>
      <c r="I1083" s="13">
        <f t="shared" si="102"/>
        <v>2.6448821578724555E-2</v>
      </c>
      <c r="J1083" s="15">
        <f t="shared" si="97"/>
        <v>9.2511784212754473E-3</v>
      </c>
      <c r="K1083" s="16">
        <f t="shared" si="98"/>
        <v>0.25913665045589485</v>
      </c>
      <c r="L1083" s="16"/>
    </row>
    <row r="1084" spans="1:12" x14ac:dyDescent="0.3">
      <c r="A1084" s="12" t="s">
        <v>1090</v>
      </c>
      <c r="B1084" s="13">
        <v>-1.4080225476772883E-2</v>
      </c>
      <c r="C1084" s="13">
        <f t="shared" si="100"/>
        <v>-1.585207904570746E-2</v>
      </c>
      <c r="D1084" s="6">
        <f t="shared" si="101"/>
        <v>2.5128841007135752E-4</v>
      </c>
      <c r="E1084" s="13">
        <f t="shared" si="103"/>
        <v>-1.5628541106123936E-3</v>
      </c>
      <c r="F1084" s="6">
        <f t="shared" si="99"/>
        <v>7.9144356139478154E-4</v>
      </c>
      <c r="G1084" s="14">
        <f t="shared" si="96"/>
        <v>2.492013743374641</v>
      </c>
      <c r="H1084" s="17">
        <v>2.0400000000000001E-2</v>
      </c>
      <c r="I1084" s="13">
        <f t="shared" si="102"/>
        <v>2.8132606729465749E-2</v>
      </c>
      <c r="J1084" s="15">
        <f t="shared" si="97"/>
        <v>7.7326067294657477E-3</v>
      </c>
      <c r="K1084" s="16">
        <f t="shared" si="98"/>
        <v>0.37904934948361507</v>
      </c>
      <c r="L1084" s="16"/>
    </row>
    <row r="1085" spans="1:12" x14ac:dyDescent="0.3">
      <c r="A1085" s="12" t="s">
        <v>1091</v>
      </c>
      <c r="B1085" s="13">
        <v>3.0809103351597238E-2</v>
      </c>
      <c r="C1085" s="13">
        <f t="shared" si="100"/>
        <v>2.9037249782662661E-2</v>
      </c>
      <c r="D1085" s="6">
        <f t="shared" si="101"/>
        <v>8.4316187494074273E-4</v>
      </c>
      <c r="E1085" s="13">
        <f t="shared" si="103"/>
        <v>-1.585207904570746E-2</v>
      </c>
      <c r="F1085" s="6">
        <f t="shared" si="99"/>
        <v>4.2486340382288896E-4</v>
      </c>
      <c r="G1085" s="14">
        <f t="shared" si="96"/>
        <v>1.9699032604623301</v>
      </c>
      <c r="H1085" s="17">
        <v>2.52E-2</v>
      </c>
      <c r="I1085" s="13">
        <f t="shared" si="102"/>
        <v>2.0612214917928858E-2</v>
      </c>
      <c r="J1085" s="15">
        <f t="shared" si="97"/>
        <v>4.587785082071142E-3</v>
      </c>
      <c r="K1085" s="16">
        <f t="shared" si="98"/>
        <v>0.18205496357425166</v>
      </c>
      <c r="L1085" s="16"/>
    </row>
    <row r="1086" spans="1:12" x14ac:dyDescent="0.3">
      <c r="A1086" s="12" t="s">
        <v>1092</v>
      </c>
      <c r="B1086" s="13">
        <v>3.3512772762676959E-2</v>
      </c>
      <c r="C1086" s="13">
        <f t="shared" si="100"/>
        <v>3.1740919193742383E-2</v>
      </c>
      <c r="D1086" s="6">
        <f t="shared" si="101"/>
        <v>1.0074859512636835E-3</v>
      </c>
      <c r="E1086" s="13">
        <f t="shared" si="103"/>
        <v>2.9037249782662661E-2</v>
      </c>
      <c r="F1086" s="6">
        <f t="shared" si="99"/>
        <v>5.2467672484751791E-4</v>
      </c>
      <c r="G1086" s="14">
        <f t="shared" si="96"/>
        <v>1.8964793864916114</v>
      </c>
      <c r="H1086" s="17">
        <v>1.5599999999999999E-2</v>
      </c>
      <c r="I1086" s="13">
        <f t="shared" si="102"/>
        <v>2.2905822946305988E-2</v>
      </c>
      <c r="J1086" s="15">
        <f t="shared" si="97"/>
        <v>7.3058229463059884E-3</v>
      </c>
      <c r="K1086" s="16">
        <f t="shared" si="98"/>
        <v>0.4683219837375634</v>
      </c>
      <c r="L1086" s="16"/>
    </row>
    <row r="1087" spans="1:12" x14ac:dyDescent="0.3">
      <c r="A1087" s="12" t="s">
        <v>1093</v>
      </c>
      <c r="B1087" s="13">
        <v>7.4246787222122142E-3</v>
      </c>
      <c r="C1087" s="13">
        <f t="shared" si="100"/>
        <v>5.6528251532776382E-3</v>
      </c>
      <c r="D1087" s="6">
        <f t="shared" si="101"/>
        <v>3.1954432213528354E-5</v>
      </c>
      <c r="E1087" s="13">
        <f t="shared" si="103"/>
        <v>3.1740919193742383E-2</v>
      </c>
      <c r="F1087" s="6">
        <f t="shared" si="99"/>
        <v>2.6316632102767103E-4</v>
      </c>
      <c r="G1087" s="14">
        <f t="shared" si="96"/>
        <v>3.1408150989817316</v>
      </c>
      <c r="H1087" s="17">
        <v>1.6E-2</v>
      </c>
      <c r="I1087" s="13">
        <f t="shared" si="102"/>
        <v>1.6222401826723163E-2</v>
      </c>
      <c r="J1087" s="15">
        <f t="shared" si="97"/>
        <v>2.2240182672316269E-4</v>
      </c>
      <c r="K1087" s="16">
        <f t="shared" si="98"/>
        <v>1.3900114170197668E-2</v>
      </c>
      <c r="L1087" s="16"/>
    </row>
    <row r="1088" spans="1:12" x14ac:dyDescent="0.3">
      <c r="A1088" s="12" t="s">
        <v>1094</v>
      </c>
      <c r="B1088" s="13">
        <v>4.9750568048039191E-3</v>
      </c>
      <c r="C1088" s="13">
        <f t="shared" si="100"/>
        <v>3.2032032358693431E-3</v>
      </c>
      <c r="D1088" s="6">
        <f t="shared" si="101"/>
        <v>1.0260510970283831E-5</v>
      </c>
      <c r="E1088" s="13">
        <f t="shared" si="103"/>
        <v>5.6528251532776382E-3</v>
      </c>
      <c r="F1088" s="6">
        <f t="shared" si="99"/>
        <v>1.8910070514326389E-4</v>
      </c>
      <c r="G1088" s="14">
        <f t="shared" ref="G1088:G1151" si="104">IFERROR(LN(_xlfn.GAMMA((B$14+1)/2)/(SQRT(F1088)*SQRT(B$14*PI())*_xlfn.GAMMA(B$14/2))*(1 + D1088/(F1088*B$14))^(-(B$14+1)/2)),-10000)</f>
        <v>3.3397395653523301</v>
      </c>
      <c r="H1088" s="17">
        <v>1.61E-2</v>
      </c>
      <c r="I1088" s="13">
        <f t="shared" si="102"/>
        <v>1.3751389207758752E-2</v>
      </c>
      <c r="J1088" s="15">
        <f t="shared" si="97"/>
        <v>2.3486107922412475E-3</v>
      </c>
      <c r="K1088" s="16">
        <f t="shared" si="98"/>
        <v>0.14587644672305886</v>
      </c>
      <c r="L1088" s="16"/>
    </row>
    <row r="1089" spans="1:12" x14ac:dyDescent="0.3">
      <c r="A1089" s="12" t="s">
        <v>1095</v>
      </c>
      <c r="B1089" s="13">
        <v>-3.8082277453539891E-2</v>
      </c>
      <c r="C1089" s="13">
        <f t="shared" si="100"/>
        <v>-3.9854131022474468E-2</v>
      </c>
      <c r="D1089" s="6">
        <f t="shared" si="101"/>
        <v>1.5883517595565617E-3</v>
      </c>
      <c r="E1089" s="13">
        <f t="shared" si="103"/>
        <v>3.2032032358693431E-3</v>
      </c>
      <c r="F1089" s="6">
        <f t="shared" si="99"/>
        <v>1.8478149729970686E-4</v>
      </c>
      <c r="G1089" s="14">
        <f t="shared" si="104"/>
        <v>-0.87873659972662999</v>
      </c>
      <c r="H1089" s="17">
        <v>3.09E-2</v>
      </c>
      <c r="I1089" s="13">
        <f t="shared" si="102"/>
        <v>1.3593435816588345E-2</v>
      </c>
      <c r="J1089" s="15">
        <f t="shared" ref="J1089:J1152" si="105">SQRT((H1089-I1089)^2)</f>
        <v>1.7306564183411657E-2</v>
      </c>
      <c r="K1089" s="16">
        <f t="shared" ref="K1089:K1152" si="106">ABS(H1089-I1089)/H1089</f>
        <v>0.56008298328193062</v>
      </c>
      <c r="L1089" s="16"/>
    </row>
    <row r="1090" spans="1:12" x14ac:dyDescent="0.3">
      <c r="A1090" s="12" t="s">
        <v>1096</v>
      </c>
      <c r="B1090" s="13">
        <v>1.5669715616396542E-2</v>
      </c>
      <c r="C1090" s="13">
        <f t="shared" si="100"/>
        <v>1.3897862047461967E-2</v>
      </c>
      <c r="D1090" s="6">
        <f t="shared" si="101"/>
        <v>1.9315056949028374E-4</v>
      </c>
      <c r="E1090" s="13">
        <f t="shared" si="103"/>
        <v>-3.9854131022474468E-2</v>
      </c>
      <c r="F1090" s="6">
        <f t="shared" ref="F1090:F1153" si="107">EXP(B$9 + B$10*ABS(E1090/SQRT(H1089^2)) + B$11*E1090/SQRT(H1089^2) + B$12*LN(H1089^2))</f>
        <v>1.2244601367998149E-3</v>
      </c>
      <c r="G1090" s="14">
        <f t="shared" si="104"/>
        <v>2.3538746686837926</v>
      </c>
      <c r="H1090" s="17">
        <v>1.7500000000000002E-2</v>
      </c>
      <c r="I1090" s="13">
        <f t="shared" si="102"/>
        <v>3.499228681866641E-2</v>
      </c>
      <c r="J1090" s="15">
        <f t="shared" si="105"/>
        <v>1.7492286818666408E-2</v>
      </c>
      <c r="K1090" s="16">
        <f t="shared" si="106"/>
        <v>0.99955924678093755</v>
      </c>
      <c r="L1090" s="16"/>
    </row>
    <row r="1091" spans="1:12" x14ac:dyDescent="0.3">
      <c r="A1091" s="12" t="s">
        <v>1097</v>
      </c>
      <c r="B1091" s="13">
        <v>-5.8576632755921731E-3</v>
      </c>
      <c r="C1091" s="13">
        <f t="shared" si="100"/>
        <v>-7.6295168445267491E-3</v>
      </c>
      <c r="D1091" s="6">
        <f t="shared" si="101"/>
        <v>5.8209527280917406E-5</v>
      </c>
      <c r="E1091" s="13">
        <f t="shared" si="103"/>
        <v>1.3897862047461967E-2</v>
      </c>
      <c r="F1091" s="6">
        <f t="shared" si="107"/>
        <v>2.4645331996825582E-4</v>
      </c>
      <c r="G1091" s="14">
        <f t="shared" si="104"/>
        <v>3.1161013489884972</v>
      </c>
      <c r="H1091" s="17">
        <v>1.21E-2</v>
      </c>
      <c r="I1091" s="13">
        <f t="shared" si="102"/>
        <v>1.5698831802661489E-2</v>
      </c>
      <c r="J1091" s="15">
        <f t="shared" si="105"/>
        <v>3.5988318026614896E-3</v>
      </c>
      <c r="K1091" s="16">
        <f t="shared" si="106"/>
        <v>0.29742411592243717</v>
      </c>
      <c r="L1091" s="16"/>
    </row>
    <row r="1092" spans="1:12" x14ac:dyDescent="0.3">
      <c r="A1092" s="12" t="s">
        <v>1098</v>
      </c>
      <c r="B1092" s="13">
        <v>1.2675053740639212E-2</v>
      </c>
      <c r="C1092" s="13">
        <f t="shared" si="100"/>
        <v>1.0903200171704637E-2</v>
      </c>
      <c r="D1092" s="6">
        <f t="shared" si="101"/>
        <v>1.1887977398426002E-4</v>
      </c>
      <c r="E1092" s="13">
        <f t="shared" si="103"/>
        <v>-7.6295168445267491E-3</v>
      </c>
      <c r="F1092" s="6">
        <f t="shared" si="107"/>
        <v>1.4867724857693971E-4</v>
      </c>
      <c r="G1092" s="14">
        <f t="shared" si="104"/>
        <v>3.0867054663135876</v>
      </c>
      <c r="H1092" s="17">
        <v>1.12E-2</v>
      </c>
      <c r="I1092" s="13">
        <f t="shared" si="102"/>
        <v>1.2193328035320781E-2</v>
      </c>
      <c r="J1092" s="15">
        <f t="shared" si="105"/>
        <v>9.9332803532078094E-4</v>
      </c>
      <c r="K1092" s="16">
        <f t="shared" si="106"/>
        <v>8.8690003153641159E-2</v>
      </c>
      <c r="L1092" s="16"/>
    </row>
    <row r="1093" spans="1:12" x14ac:dyDescent="0.3">
      <c r="A1093" s="12" t="s">
        <v>1099</v>
      </c>
      <c r="B1093" s="13">
        <v>2.0633247721253776E-2</v>
      </c>
      <c r="C1093" s="13">
        <f t="shared" si="100"/>
        <v>1.8861394152319199E-2</v>
      </c>
      <c r="D1093" s="6">
        <f t="shared" si="101"/>
        <v>3.557521893691409E-4</v>
      </c>
      <c r="E1093" s="13">
        <f t="shared" si="103"/>
        <v>1.0903200171704637E-2</v>
      </c>
      <c r="F1093" s="6">
        <f t="shared" si="107"/>
        <v>1.1228147904529604E-4</v>
      </c>
      <c r="G1093" s="14">
        <f t="shared" si="104"/>
        <v>2.0460643018063394</v>
      </c>
      <c r="H1093" s="17">
        <v>1.35E-2</v>
      </c>
      <c r="I1093" s="13">
        <f t="shared" si="102"/>
        <v>1.0596295534067367E-2</v>
      </c>
      <c r="J1093" s="15">
        <f t="shared" si="105"/>
        <v>2.9037044659326328E-3</v>
      </c>
      <c r="K1093" s="16">
        <f t="shared" si="106"/>
        <v>0.21508921969871353</v>
      </c>
      <c r="L1093" s="16"/>
    </row>
    <row r="1094" spans="1:12" x14ac:dyDescent="0.3">
      <c r="A1094" s="12" t="s">
        <v>1100</v>
      </c>
      <c r="B1094" s="13">
        <v>-2.1254105532698013E-2</v>
      </c>
      <c r="C1094" s="13">
        <f t="shared" si="100"/>
        <v>-2.302595910163259E-2</v>
      </c>
      <c r="D1094" s="6">
        <f t="shared" si="101"/>
        <v>5.3019479255005672E-4</v>
      </c>
      <c r="E1094" s="13">
        <f t="shared" si="103"/>
        <v>1.8861394152319199E-2</v>
      </c>
      <c r="F1094" s="6">
        <f t="shared" si="107"/>
        <v>1.7450619420993936E-4</v>
      </c>
      <c r="G1094" s="14">
        <f t="shared" si="104"/>
        <v>1.890261488417573</v>
      </c>
      <c r="H1094" s="17">
        <v>2.7199999999999998E-2</v>
      </c>
      <c r="I1094" s="13">
        <f t="shared" si="102"/>
        <v>1.3210079265846188E-2</v>
      </c>
      <c r="J1094" s="15">
        <f t="shared" si="105"/>
        <v>1.398992073415381E-2</v>
      </c>
      <c r="K1094" s="16">
        <f t="shared" si="106"/>
        <v>0.51433532110859603</v>
      </c>
      <c r="L1094" s="16"/>
    </row>
    <row r="1095" spans="1:12" x14ac:dyDescent="0.3">
      <c r="A1095" s="12" t="s">
        <v>1101</v>
      </c>
      <c r="B1095" s="13">
        <v>-2.8203103233765445E-2</v>
      </c>
      <c r="C1095" s="13">
        <f t="shared" si="100"/>
        <v>-2.9974956802700022E-2</v>
      </c>
      <c r="D1095" s="6">
        <f t="shared" si="101"/>
        <v>8.9849803532373229E-4</v>
      </c>
      <c r="E1095" s="13">
        <f t="shared" si="103"/>
        <v>-2.302595910163259E-2</v>
      </c>
      <c r="F1095" s="6">
        <f t="shared" si="107"/>
        <v>7.5274770821592818E-4</v>
      </c>
      <c r="G1095" s="14">
        <f t="shared" si="104"/>
        <v>2.0787065620653964</v>
      </c>
      <c r="H1095" s="17">
        <v>1.7999999999999999E-2</v>
      </c>
      <c r="I1095" s="13">
        <f t="shared" si="102"/>
        <v>2.7436248071045142E-2</v>
      </c>
      <c r="J1095" s="15">
        <f t="shared" si="105"/>
        <v>9.4362480710451432E-3</v>
      </c>
      <c r="K1095" s="16">
        <f t="shared" si="106"/>
        <v>0.52423600394695247</v>
      </c>
      <c r="L1095" s="16"/>
    </row>
    <row r="1096" spans="1:12" x14ac:dyDescent="0.3">
      <c r="A1096" s="12" t="s">
        <v>1102</v>
      </c>
      <c r="B1096" s="13">
        <v>-1.6677501000085425E-5</v>
      </c>
      <c r="C1096" s="13">
        <f t="shared" si="100"/>
        <v>-1.7885310699346612E-3</v>
      </c>
      <c r="D1096" s="6">
        <f t="shared" si="101"/>
        <v>3.1988433881216242E-6</v>
      </c>
      <c r="E1096" s="13">
        <f t="shared" si="103"/>
        <v>-2.9974956802700022E-2</v>
      </c>
      <c r="F1096" s="6">
        <f t="shared" si="107"/>
        <v>5.5651075430302767E-4</v>
      </c>
      <c r="G1096" s="14">
        <f t="shared" si="104"/>
        <v>2.8243606449816334</v>
      </c>
      <c r="H1096" s="17">
        <v>1.23E-2</v>
      </c>
      <c r="I1096" s="13">
        <f t="shared" si="102"/>
        <v>2.3590480162621271E-2</v>
      </c>
      <c r="J1096" s="15">
        <f t="shared" si="105"/>
        <v>1.1290480162621271E-2</v>
      </c>
      <c r="K1096" s="16">
        <f t="shared" si="106"/>
        <v>0.91792521647327407</v>
      </c>
      <c r="L1096" s="16"/>
    </row>
    <row r="1097" spans="1:12" x14ac:dyDescent="0.3">
      <c r="A1097" s="12" t="s">
        <v>1103</v>
      </c>
      <c r="B1097" s="13">
        <v>2.4980282607756935E-2</v>
      </c>
      <c r="C1097" s="13">
        <f t="shared" si="100"/>
        <v>2.3208429038822358E-2</v>
      </c>
      <c r="D1097" s="6">
        <f t="shared" si="101"/>
        <v>5.3863117845005283E-4</v>
      </c>
      <c r="E1097" s="13">
        <f t="shared" si="103"/>
        <v>-1.7885310699346612E-3</v>
      </c>
      <c r="F1097" s="6">
        <f t="shared" si="107"/>
        <v>1.1652648869510255E-4</v>
      </c>
      <c r="G1097" s="14">
        <f t="shared" si="104"/>
        <v>1.3065912299409621</v>
      </c>
      <c r="H1097" s="17">
        <v>1.5900000000000001E-2</v>
      </c>
      <c r="I1097" s="13">
        <f t="shared" si="102"/>
        <v>1.0794743567825154E-2</v>
      </c>
      <c r="J1097" s="15">
        <f t="shared" si="105"/>
        <v>5.105256432174847E-3</v>
      </c>
      <c r="K1097" s="16">
        <f t="shared" si="106"/>
        <v>0.3210853101996759</v>
      </c>
      <c r="L1097" s="16"/>
    </row>
    <row r="1098" spans="1:12" x14ac:dyDescent="0.3">
      <c r="A1098" s="12" t="s">
        <v>1104</v>
      </c>
      <c r="B1098" s="13">
        <v>-1.108837020119184E-3</v>
      </c>
      <c r="C1098" s="13">
        <f t="shared" si="100"/>
        <v>-2.8806905890537597E-3</v>
      </c>
      <c r="D1098" s="6">
        <f t="shared" si="101"/>
        <v>8.2983782698628977E-6</v>
      </c>
      <c r="E1098" s="13">
        <f t="shared" si="103"/>
        <v>2.3208429038822358E-2</v>
      </c>
      <c r="F1098" s="6">
        <f t="shared" si="107"/>
        <v>2.3960528812591833E-4</v>
      </c>
      <c r="G1098" s="14">
        <f t="shared" si="104"/>
        <v>3.23122332904923</v>
      </c>
      <c r="H1098" s="17">
        <v>1.29E-2</v>
      </c>
      <c r="I1098" s="13">
        <f t="shared" si="102"/>
        <v>1.5479188871705078E-2</v>
      </c>
      <c r="J1098" s="15">
        <f t="shared" si="105"/>
        <v>2.5791888717050775E-3</v>
      </c>
      <c r="K1098" s="16">
        <f t="shared" si="106"/>
        <v>0.1999371218376029</v>
      </c>
      <c r="L1098" s="16"/>
    </row>
    <row r="1099" spans="1:12" x14ac:dyDescent="0.3">
      <c r="A1099" s="12" t="s">
        <v>1105</v>
      </c>
      <c r="B1099" s="13">
        <v>-2.9266323517116583E-2</v>
      </c>
      <c r="C1099" s="13">
        <f t="shared" si="100"/>
        <v>-3.1038177086051159E-2</v>
      </c>
      <c r="D1099" s="6">
        <f t="shared" si="101"/>
        <v>9.6336843682507127E-4</v>
      </c>
      <c r="E1099" s="13">
        <f t="shared" si="103"/>
        <v>-2.8806905890537597E-3</v>
      </c>
      <c r="F1099" s="6">
        <f t="shared" si="107"/>
        <v>1.3299544470900878E-4</v>
      </c>
      <c r="G1099" s="14">
        <f t="shared" si="104"/>
        <v>-5.1557945195272986E-2</v>
      </c>
      <c r="H1099" s="17">
        <v>1.32E-2</v>
      </c>
      <c r="I1099" s="13">
        <f t="shared" si="102"/>
        <v>1.1532365096068056E-2</v>
      </c>
      <c r="J1099" s="15">
        <f t="shared" si="105"/>
        <v>1.6676349039319444E-3</v>
      </c>
      <c r="K1099" s="16">
        <f t="shared" si="106"/>
        <v>0.12633597757060186</v>
      </c>
      <c r="L1099" s="16"/>
    </row>
    <row r="1100" spans="1:12" x14ac:dyDescent="0.3">
      <c r="A1100" s="12" t="s">
        <v>1106</v>
      </c>
      <c r="B1100" s="13">
        <v>-1.2371424904794476E-2</v>
      </c>
      <c r="C1100" s="13">
        <f t="shared" si="100"/>
        <v>-1.4143278473729051E-2</v>
      </c>
      <c r="D1100" s="6">
        <f t="shared" si="101"/>
        <v>2.0003232598544756E-4</v>
      </c>
      <c r="E1100" s="13">
        <f t="shared" si="103"/>
        <v>-3.1038177086051159E-2</v>
      </c>
      <c r="F1100" s="6">
        <f t="shared" si="107"/>
        <v>4.6168659593944314E-4</v>
      </c>
      <c r="G1100" s="14">
        <f t="shared" si="104"/>
        <v>2.7035154167091262</v>
      </c>
      <c r="H1100" s="17">
        <v>1.26E-2</v>
      </c>
      <c r="I1100" s="13">
        <f t="shared" si="102"/>
        <v>2.1486893585147274E-2</v>
      </c>
      <c r="J1100" s="15">
        <f t="shared" si="105"/>
        <v>8.8868935851472743E-3</v>
      </c>
      <c r="K1100" s="16">
        <f t="shared" si="106"/>
        <v>0.70530901469422813</v>
      </c>
      <c r="L1100" s="16"/>
    </row>
    <row r="1101" spans="1:12" x14ac:dyDescent="0.3">
      <c r="A1101" s="12" t="s">
        <v>1107</v>
      </c>
      <c r="B1101" s="13">
        <v>-1.2369451117018506E-2</v>
      </c>
      <c r="C1101" s="13">
        <f t="shared" si="100"/>
        <v>-1.4141304685953081E-2</v>
      </c>
      <c r="D1101" s="6">
        <f t="shared" si="101"/>
        <v>1.9997649822095856E-4</v>
      </c>
      <c r="E1101" s="13">
        <f t="shared" si="103"/>
        <v>-1.4143278473729051E-2</v>
      </c>
      <c r="F1101" s="6">
        <f t="shared" si="107"/>
        <v>2.1158432696208562E-4</v>
      </c>
      <c r="G1101" s="14">
        <f t="shared" si="104"/>
        <v>2.8374776476007151</v>
      </c>
      <c r="H1101" s="17">
        <v>2.0299999999999999E-2</v>
      </c>
      <c r="I1101" s="13">
        <f t="shared" si="102"/>
        <v>1.4545938503997794E-2</v>
      </c>
      <c r="J1101" s="15">
        <f t="shared" si="105"/>
        <v>5.7540614960022041E-3</v>
      </c>
      <c r="K1101" s="16">
        <f t="shared" si="106"/>
        <v>0.28345130522178347</v>
      </c>
      <c r="L1101" s="16"/>
    </row>
    <row r="1102" spans="1:12" x14ac:dyDescent="0.3">
      <c r="A1102" s="12" t="s">
        <v>1108</v>
      </c>
      <c r="B1102" s="13">
        <v>-2.6045597331068766E-2</v>
      </c>
      <c r="C1102" s="13">
        <f t="shared" si="100"/>
        <v>-2.7817450900003343E-2</v>
      </c>
      <c r="D1102" s="6">
        <f t="shared" si="101"/>
        <v>7.7381057457409684E-4</v>
      </c>
      <c r="E1102" s="13">
        <f t="shared" si="103"/>
        <v>-1.4141304685953081E-2</v>
      </c>
      <c r="F1102" s="6">
        <f t="shared" si="107"/>
        <v>4.0231255375715005E-4</v>
      </c>
      <c r="G1102" s="14">
        <f t="shared" si="104"/>
        <v>2.0276585717749489</v>
      </c>
      <c r="H1102" s="17">
        <v>1.8499999999999999E-2</v>
      </c>
      <c r="I1102" s="13">
        <f t="shared" si="102"/>
        <v>2.0057730523594889E-2</v>
      </c>
      <c r="J1102" s="15">
        <f t="shared" si="105"/>
        <v>1.5577305235948899E-3</v>
      </c>
      <c r="K1102" s="16">
        <f t="shared" si="106"/>
        <v>8.4201649924048105E-2</v>
      </c>
      <c r="L1102" s="16"/>
    </row>
    <row r="1103" spans="1:12" x14ac:dyDescent="0.3">
      <c r="A1103" s="12" t="s">
        <v>1109</v>
      </c>
      <c r="B1103" s="13">
        <v>3.2902419792796643E-2</v>
      </c>
      <c r="C1103" s="13">
        <f t="shared" si="100"/>
        <v>3.1130566223862066E-2</v>
      </c>
      <c r="D1103" s="6">
        <f t="shared" si="101"/>
        <v>9.6911215341826166E-4</v>
      </c>
      <c r="E1103" s="13">
        <f t="shared" si="103"/>
        <v>-2.7817450900003343E-2</v>
      </c>
      <c r="F1103" s="6">
        <f t="shared" si="107"/>
        <v>5.3439185451901669E-4</v>
      </c>
      <c r="G1103" s="14">
        <f t="shared" si="104"/>
        <v>1.9405300569956638</v>
      </c>
      <c r="H1103" s="17">
        <v>4.4200000000000003E-2</v>
      </c>
      <c r="I1103" s="13">
        <f t="shared" si="102"/>
        <v>2.3116917063462781E-2</v>
      </c>
      <c r="J1103" s="15">
        <f t="shared" si="105"/>
        <v>2.1083082936537222E-2</v>
      </c>
      <c r="K1103" s="16">
        <f t="shared" si="106"/>
        <v>0.47699282661848919</v>
      </c>
      <c r="L1103" s="16"/>
    </row>
    <row r="1104" spans="1:12" x14ac:dyDescent="0.3">
      <c r="A1104" s="12" t="s">
        <v>1110</v>
      </c>
      <c r="B1104" s="13">
        <v>1.6271581875851471E-2</v>
      </c>
      <c r="C1104" s="13">
        <f t="shared" si="100"/>
        <v>1.4499728306916896E-2</v>
      </c>
      <c r="D1104" s="6">
        <f t="shared" si="101"/>
        <v>2.1024212097440714E-4</v>
      </c>
      <c r="E1104" s="13">
        <f t="shared" si="103"/>
        <v>3.1130566223862066E-2</v>
      </c>
      <c r="F1104" s="6">
        <f t="shared" si="107"/>
        <v>1.3430578403793613E-3</v>
      </c>
      <c r="G1104" s="14">
        <f t="shared" si="104"/>
        <v>2.3082534621640924</v>
      </c>
      <c r="H1104" s="17">
        <v>1.54E-2</v>
      </c>
      <c r="I1104" s="13">
        <f t="shared" si="102"/>
        <v>3.6647753551607515E-2</v>
      </c>
      <c r="J1104" s="15">
        <f t="shared" si="105"/>
        <v>2.1247753551607514E-2</v>
      </c>
      <c r="K1104" s="16">
        <f t="shared" si="106"/>
        <v>1.3797242565978904</v>
      </c>
      <c r="L1104" s="16"/>
    </row>
    <row r="1105" spans="1:12" x14ac:dyDescent="0.3">
      <c r="A1105" s="12" t="s">
        <v>1111</v>
      </c>
      <c r="B1105" s="13">
        <v>4.1375821342512437E-3</v>
      </c>
      <c r="C1105" s="13">
        <f t="shared" si="100"/>
        <v>2.3657285653166677E-3</v>
      </c>
      <c r="D1105" s="6">
        <f t="shared" si="101"/>
        <v>5.5966716447552588E-6</v>
      </c>
      <c r="E1105" s="13">
        <f t="shared" si="103"/>
        <v>1.4499728306916896E-2</v>
      </c>
      <c r="F1105" s="6">
        <f t="shared" si="107"/>
        <v>2.010462999294647E-4</v>
      </c>
      <c r="G1105" s="14">
        <f t="shared" si="104"/>
        <v>3.3223597050377505</v>
      </c>
      <c r="H1105" s="17">
        <v>1.38E-2</v>
      </c>
      <c r="I1105" s="13">
        <f t="shared" si="102"/>
        <v>1.417907965734958E-2</v>
      </c>
      <c r="J1105" s="15">
        <f t="shared" si="105"/>
        <v>3.790796573495802E-4</v>
      </c>
      <c r="K1105" s="16">
        <f t="shared" si="106"/>
        <v>2.7469540387650739E-2</v>
      </c>
      <c r="L1105" s="16"/>
    </row>
    <row r="1106" spans="1:12" x14ac:dyDescent="0.3">
      <c r="A1106" s="12" t="s">
        <v>1112</v>
      </c>
      <c r="B1106" s="13">
        <v>-1.6049393273686745E-2</v>
      </c>
      <c r="C1106" s="13">
        <f t="shared" si="100"/>
        <v>-1.7821246842621322E-2</v>
      </c>
      <c r="D1106" s="6">
        <f t="shared" si="101"/>
        <v>3.1759683902564043E-4</v>
      </c>
      <c r="E1106" s="13">
        <f t="shared" si="103"/>
        <v>2.3657285653166677E-3</v>
      </c>
      <c r="F1106" s="6">
        <f t="shared" si="107"/>
        <v>1.3804028205186011E-4</v>
      </c>
      <c r="G1106" s="14">
        <f t="shared" si="104"/>
        <v>2.3744355807011854</v>
      </c>
      <c r="H1106" s="17">
        <v>1.47E-2</v>
      </c>
      <c r="I1106" s="13">
        <f t="shared" si="102"/>
        <v>1.1749054517358411E-2</v>
      </c>
      <c r="J1106" s="15">
        <f t="shared" si="105"/>
        <v>2.9509454826415881E-3</v>
      </c>
      <c r="K1106" s="16">
        <f t="shared" si="106"/>
        <v>0.20074459065589034</v>
      </c>
      <c r="L1106" s="16"/>
    </row>
    <row r="1107" spans="1:12" x14ac:dyDescent="0.3">
      <c r="A1107" s="12" t="s">
        <v>1113</v>
      </c>
      <c r="B1107" s="13">
        <v>1.6094478575813202E-2</v>
      </c>
      <c r="C1107" s="13">
        <f t="shared" si="100"/>
        <v>1.4322625006878626E-2</v>
      </c>
      <c r="D1107" s="6">
        <f t="shared" si="101"/>
        <v>2.0513758708766498E-4</v>
      </c>
      <c r="E1107" s="13">
        <f t="shared" si="103"/>
        <v>-1.7821246842621322E-2</v>
      </c>
      <c r="F1107" s="6">
        <f t="shared" si="107"/>
        <v>2.9613700148489649E-4</v>
      </c>
      <c r="G1107" s="14">
        <f t="shared" si="104"/>
        <v>2.7956583644266311</v>
      </c>
      <c r="H1107" s="17">
        <v>1.43E-2</v>
      </c>
      <c r="I1107" s="13">
        <f t="shared" si="102"/>
        <v>1.720863159826767E-2</v>
      </c>
      <c r="J1107" s="15">
        <f t="shared" si="105"/>
        <v>2.9086315982676698E-3</v>
      </c>
      <c r="K1107" s="16">
        <f t="shared" si="106"/>
        <v>0.20340081106766922</v>
      </c>
      <c r="L1107" s="16"/>
    </row>
    <row r="1108" spans="1:12" x14ac:dyDescent="0.3">
      <c r="A1108" s="12" t="s">
        <v>1114</v>
      </c>
      <c r="B1108" s="13">
        <v>-1.5689608306082608E-2</v>
      </c>
      <c r="C1108" s="13">
        <f t="shared" ref="C1108:C1171" si="108">B1108-B$8</f>
        <v>-1.7461461875017185E-2</v>
      </c>
      <c r="D1108" s="6">
        <f t="shared" ref="D1108:D1171" si="109">C1108^2</f>
        <v>3.0490265081267867E-4</v>
      </c>
      <c r="E1108" s="13">
        <f t="shared" si="103"/>
        <v>1.4322625006878626E-2</v>
      </c>
      <c r="F1108" s="6">
        <f t="shared" si="107"/>
        <v>1.7764400332874876E-4</v>
      </c>
      <c r="G1108" s="14">
        <f t="shared" si="104"/>
        <v>2.5396545253812639</v>
      </c>
      <c r="H1108" s="17">
        <v>1.4800000000000001E-2</v>
      </c>
      <c r="I1108" s="13">
        <f t="shared" ref="I1108:I1171" si="110">SQRT(F1108)</f>
        <v>1.3328315847426064E-2</v>
      </c>
      <c r="J1108" s="15">
        <f t="shared" si="105"/>
        <v>1.471684152573937E-3</v>
      </c>
      <c r="K1108" s="16">
        <f t="shared" si="106"/>
        <v>9.9438118417157897E-2</v>
      </c>
      <c r="L1108" s="16"/>
    </row>
    <row r="1109" spans="1:12" x14ac:dyDescent="0.3">
      <c r="A1109" s="12" t="s">
        <v>1115</v>
      </c>
      <c r="B1109" s="13">
        <v>-1.6722062801832492E-2</v>
      </c>
      <c r="C1109" s="13">
        <f t="shared" si="108"/>
        <v>-1.8493916370767069E-2</v>
      </c>
      <c r="D1109" s="6">
        <f t="shared" si="109"/>
        <v>3.4202494272892619E-4</v>
      </c>
      <c r="E1109" s="13">
        <f t="shared" ref="E1109:E1172" si="111">C1108</f>
        <v>-1.7461461875017185E-2</v>
      </c>
      <c r="F1109" s="6">
        <f t="shared" si="107"/>
        <v>2.9442338582692595E-4</v>
      </c>
      <c r="G1109" s="14">
        <f t="shared" si="104"/>
        <v>2.5640275393362923</v>
      </c>
      <c r="H1109" s="17">
        <v>1.3299999999999999E-2</v>
      </c>
      <c r="I1109" s="13">
        <f t="shared" si="110"/>
        <v>1.7158769939215512E-2</v>
      </c>
      <c r="J1109" s="15">
        <f t="shared" si="105"/>
        <v>3.8587699392155124E-3</v>
      </c>
      <c r="K1109" s="16">
        <f t="shared" si="106"/>
        <v>0.29013307813650469</v>
      </c>
      <c r="L1109" s="16"/>
    </row>
    <row r="1110" spans="1:12" x14ac:dyDescent="0.3">
      <c r="A1110" s="12" t="s">
        <v>1116</v>
      </c>
      <c r="B1110" s="13">
        <v>-3.6913050847394463E-2</v>
      </c>
      <c r="C1110" s="13">
        <f t="shared" si="108"/>
        <v>-3.868490441632904E-2</v>
      </c>
      <c r="D1110" s="6">
        <f t="shared" si="109"/>
        <v>1.496521829700514E-3</v>
      </c>
      <c r="E1110" s="13">
        <f t="shared" si="111"/>
        <v>-1.8493916370767069E-2</v>
      </c>
      <c r="F1110" s="6">
        <f t="shared" si="107"/>
        <v>2.7209173699317224E-4</v>
      </c>
      <c r="G1110" s="14">
        <f t="shared" si="104"/>
        <v>0.4488766928217639</v>
      </c>
      <c r="H1110" s="17">
        <v>1.6799999999999999E-2</v>
      </c>
      <c r="I1110" s="13">
        <f t="shared" si="110"/>
        <v>1.6495203454130906E-2</v>
      </c>
      <c r="J1110" s="15">
        <f t="shared" si="105"/>
        <v>3.0479654586909252E-4</v>
      </c>
      <c r="K1110" s="16">
        <f t="shared" si="106"/>
        <v>1.8142651539826936E-2</v>
      </c>
      <c r="L1110" s="16"/>
    </row>
    <row r="1111" spans="1:12" x14ac:dyDescent="0.3">
      <c r="A1111" s="12" t="s">
        <v>1117</v>
      </c>
      <c r="B1111" s="13">
        <v>-2.7635462289687944E-3</v>
      </c>
      <c r="C1111" s="13">
        <f t="shared" si="108"/>
        <v>-4.53539979790337E-3</v>
      </c>
      <c r="D1111" s="6">
        <f t="shared" si="109"/>
        <v>2.056985132682193E-5</v>
      </c>
      <c r="E1111" s="13">
        <f t="shared" si="111"/>
        <v>-3.868490441632904E-2</v>
      </c>
      <c r="F1111" s="6">
        <f t="shared" si="107"/>
        <v>7.0201214392980884E-4</v>
      </c>
      <c r="G1111" s="14">
        <f t="shared" si="104"/>
        <v>2.6964181161874485</v>
      </c>
      <c r="H1111" s="17">
        <v>2.75E-2</v>
      </c>
      <c r="I1111" s="13">
        <f t="shared" si="110"/>
        <v>2.649551176953955E-2</v>
      </c>
      <c r="J1111" s="15">
        <f t="shared" si="105"/>
        <v>1.0044882304604506E-3</v>
      </c>
      <c r="K1111" s="16">
        <f t="shared" si="106"/>
        <v>3.6526844744016386E-2</v>
      </c>
      <c r="L1111" s="16"/>
    </row>
    <row r="1112" spans="1:12" x14ac:dyDescent="0.3">
      <c r="A1112" s="12" t="s">
        <v>1118</v>
      </c>
      <c r="B1112" s="13">
        <v>3.5318878426952201E-2</v>
      </c>
      <c r="C1112" s="13">
        <f t="shared" si="108"/>
        <v>3.3547024858017624E-2</v>
      </c>
      <c r="D1112" s="6">
        <f t="shared" si="109"/>
        <v>1.1254028768244524E-3</v>
      </c>
      <c r="E1112" s="13">
        <f t="shared" si="111"/>
        <v>-4.53539979790337E-3</v>
      </c>
      <c r="F1112" s="6">
        <f t="shared" si="107"/>
        <v>5.2271795331731519E-4</v>
      </c>
      <c r="G1112" s="14">
        <f t="shared" si="104"/>
        <v>1.7823100694098599</v>
      </c>
      <c r="H1112" s="17">
        <v>2.7199999999999998E-2</v>
      </c>
      <c r="I1112" s="13">
        <f t="shared" si="110"/>
        <v>2.2863025900289647E-2</v>
      </c>
      <c r="J1112" s="15">
        <f t="shared" si="105"/>
        <v>4.3369740997103515E-3</v>
      </c>
      <c r="K1112" s="16">
        <f t="shared" si="106"/>
        <v>0.15944757719523353</v>
      </c>
      <c r="L1112" s="16"/>
    </row>
    <row r="1113" spans="1:12" x14ac:dyDescent="0.3">
      <c r="A1113" s="12" t="s">
        <v>1119</v>
      </c>
      <c r="B1113" s="13">
        <v>-9.5196908045071804E-3</v>
      </c>
      <c r="C1113" s="13">
        <f t="shared" si="108"/>
        <v>-1.1291544373441756E-2</v>
      </c>
      <c r="D1113" s="6">
        <f t="shared" si="109"/>
        <v>1.2749897433740417E-4</v>
      </c>
      <c r="E1113" s="13">
        <f t="shared" si="111"/>
        <v>3.3547024858017624E-2</v>
      </c>
      <c r="F1113" s="6">
        <f t="shared" si="107"/>
        <v>6.1548103368449668E-4</v>
      </c>
      <c r="G1113" s="14">
        <f t="shared" si="104"/>
        <v>2.6730363189745687</v>
      </c>
      <c r="H1113" s="17">
        <v>1.72E-2</v>
      </c>
      <c r="I1113" s="13">
        <f t="shared" si="110"/>
        <v>2.4808890214689103E-2</v>
      </c>
      <c r="J1113" s="15">
        <f t="shared" si="105"/>
        <v>7.6088902146891034E-3</v>
      </c>
      <c r="K1113" s="16">
        <f t="shared" si="106"/>
        <v>0.44237733806331997</v>
      </c>
      <c r="L1113" s="16"/>
    </row>
    <row r="1114" spans="1:12" x14ac:dyDescent="0.3">
      <c r="A1114" s="12" t="s">
        <v>1120</v>
      </c>
      <c r="B1114" s="13">
        <v>-2.2034658633129117E-2</v>
      </c>
      <c r="C1114" s="13">
        <f t="shared" si="108"/>
        <v>-2.3806512202063694E-2</v>
      </c>
      <c r="D1114" s="6">
        <f t="shared" si="109"/>
        <v>5.6675002322700754E-4</v>
      </c>
      <c r="E1114" s="13">
        <f t="shared" si="111"/>
        <v>-1.1291544373441756E-2</v>
      </c>
      <c r="F1114" s="6">
        <f t="shared" si="107"/>
        <v>2.893694630079835E-4</v>
      </c>
      <c r="G1114" s="14">
        <f t="shared" si="104"/>
        <v>2.1748879392236042</v>
      </c>
      <c r="H1114" s="17">
        <v>1.52E-2</v>
      </c>
      <c r="I1114" s="13">
        <f t="shared" si="110"/>
        <v>1.7010863088273431E-2</v>
      </c>
      <c r="J1114" s="15">
        <f t="shared" si="105"/>
        <v>1.8108630882734313E-3</v>
      </c>
      <c r="K1114" s="16">
        <f t="shared" si="106"/>
        <v>0.11913572949167311</v>
      </c>
      <c r="L1114" s="16"/>
    </row>
    <row r="1115" spans="1:12" x14ac:dyDescent="0.3">
      <c r="A1115" s="12" t="s">
        <v>1121</v>
      </c>
      <c r="B1115" s="13">
        <v>-2.0656757316066764E-2</v>
      </c>
      <c r="C1115" s="13">
        <f t="shared" si="108"/>
        <v>-2.2428610885001341E-2</v>
      </c>
      <c r="D1115" s="6">
        <f t="shared" si="109"/>
        <v>5.0304258623080065E-4</v>
      </c>
      <c r="E1115" s="13">
        <f t="shared" si="111"/>
        <v>-2.3806512202063694E-2</v>
      </c>
      <c r="F1115" s="6">
        <f t="shared" si="107"/>
        <v>3.847704892006902E-4</v>
      </c>
      <c r="G1115" s="14">
        <f t="shared" si="104"/>
        <v>2.3574100471883148</v>
      </c>
      <c r="H1115" s="17">
        <v>1.7500000000000002E-2</v>
      </c>
      <c r="I1115" s="13">
        <f t="shared" si="110"/>
        <v>1.9615567521759095E-2</v>
      </c>
      <c r="J1115" s="15">
        <f t="shared" si="105"/>
        <v>2.115567521759093E-3</v>
      </c>
      <c r="K1115" s="16">
        <f t="shared" si="106"/>
        <v>0.12088957267194816</v>
      </c>
      <c r="L1115" s="16"/>
    </row>
    <row r="1116" spans="1:12" x14ac:dyDescent="0.3">
      <c r="A1116" s="12" t="s">
        <v>1122</v>
      </c>
      <c r="B1116" s="13">
        <v>2.8783992858291484E-2</v>
      </c>
      <c r="C1116" s="13">
        <f t="shared" si="108"/>
        <v>2.7012139289356907E-2</v>
      </c>
      <c r="D1116" s="6">
        <f t="shared" si="109"/>
        <v>7.2965566898761905E-4</v>
      </c>
      <c r="E1116" s="13">
        <f t="shared" si="111"/>
        <v>-2.2428610885001341E-2</v>
      </c>
      <c r="F1116" s="6">
        <f t="shared" si="107"/>
        <v>4.2531431742812137E-4</v>
      </c>
      <c r="G1116" s="14">
        <f t="shared" si="104"/>
        <v>2.1035306728175676</v>
      </c>
      <c r="H1116" s="17">
        <v>1.6899999999999998E-2</v>
      </c>
      <c r="I1116" s="13">
        <f t="shared" si="110"/>
        <v>2.0623150036503186E-2</v>
      </c>
      <c r="J1116" s="15">
        <f t="shared" si="105"/>
        <v>3.7231500365031873E-3</v>
      </c>
      <c r="K1116" s="16">
        <f t="shared" si="106"/>
        <v>0.22030473588776259</v>
      </c>
      <c r="L1116" s="16"/>
    </row>
    <row r="1117" spans="1:12" x14ac:dyDescent="0.3">
      <c r="A1117" s="12" t="s">
        <v>1123</v>
      </c>
      <c r="B1117" s="13">
        <v>3.6989386953596562E-2</v>
      </c>
      <c r="C1117" s="13">
        <f t="shared" si="108"/>
        <v>3.5217533384661985E-2</v>
      </c>
      <c r="D1117" s="6">
        <f t="shared" si="109"/>
        <v>1.2402746576997815E-3</v>
      </c>
      <c r="E1117" s="13">
        <f t="shared" si="111"/>
        <v>2.7012139289356907E-2</v>
      </c>
      <c r="F1117" s="6">
        <f t="shared" si="107"/>
        <v>2.7673825073807088E-4</v>
      </c>
      <c r="G1117" s="14">
        <f t="shared" si="104"/>
        <v>0.94371014993495539</v>
      </c>
      <c r="H1117" s="17">
        <v>2.3199999999999998E-2</v>
      </c>
      <c r="I1117" s="13">
        <f t="shared" si="110"/>
        <v>1.6635451624109003E-2</v>
      </c>
      <c r="J1117" s="15">
        <f t="shared" si="105"/>
        <v>6.5645483758909953E-3</v>
      </c>
      <c r="K1117" s="16">
        <f t="shared" si="106"/>
        <v>0.28295467137461189</v>
      </c>
      <c r="L1117" s="16"/>
    </row>
    <row r="1118" spans="1:12" x14ac:dyDescent="0.3">
      <c r="A1118" s="12" t="s">
        <v>1124</v>
      </c>
      <c r="B1118" s="13">
        <v>1.3177361632356731E-2</v>
      </c>
      <c r="C1118" s="13">
        <f t="shared" si="108"/>
        <v>1.1405508063422156E-2</v>
      </c>
      <c r="D1118" s="6">
        <f t="shared" si="109"/>
        <v>1.3008561418478783E-4</v>
      </c>
      <c r="E1118" s="13">
        <f t="shared" si="111"/>
        <v>3.5217533384661985E-2</v>
      </c>
      <c r="F1118" s="6">
        <f t="shared" si="107"/>
        <v>4.8869827424834894E-4</v>
      </c>
      <c r="G1118" s="14">
        <f t="shared" si="104"/>
        <v>2.7587826500936821</v>
      </c>
      <c r="H1118" s="17">
        <v>1.24E-2</v>
      </c>
      <c r="I1118" s="13">
        <f t="shared" si="110"/>
        <v>2.2106521079725525E-2</v>
      </c>
      <c r="J1118" s="15">
        <f t="shared" si="105"/>
        <v>9.7065210797255257E-3</v>
      </c>
      <c r="K1118" s="16">
        <f t="shared" si="106"/>
        <v>0.7827839580423811</v>
      </c>
      <c r="L1118" s="16"/>
    </row>
    <row r="1119" spans="1:12" x14ac:dyDescent="0.3">
      <c r="A1119" s="12" t="s">
        <v>1125</v>
      </c>
      <c r="B1119" s="13">
        <v>2.0289609095561573E-2</v>
      </c>
      <c r="C1119" s="13">
        <f t="shared" si="108"/>
        <v>1.8517755526626996E-2</v>
      </c>
      <c r="D1119" s="6">
        <f t="shared" si="109"/>
        <v>3.4290726974392467E-4</v>
      </c>
      <c r="E1119" s="13">
        <f t="shared" si="111"/>
        <v>1.1405508063422156E-2</v>
      </c>
      <c r="F1119" s="6">
        <f t="shared" si="107"/>
        <v>1.3394545027116113E-4</v>
      </c>
      <c r="G1119" s="14">
        <f t="shared" si="104"/>
        <v>2.260381636689345</v>
      </c>
      <c r="H1119" s="17">
        <v>1.29E-2</v>
      </c>
      <c r="I1119" s="13">
        <f t="shared" si="110"/>
        <v>1.1573480473529177E-2</v>
      </c>
      <c r="J1119" s="15">
        <f t="shared" si="105"/>
        <v>1.3265195264708235E-3</v>
      </c>
      <c r="K1119" s="16">
        <f t="shared" si="106"/>
        <v>0.10283097104424989</v>
      </c>
      <c r="L1119" s="16"/>
    </row>
    <row r="1120" spans="1:12" x14ac:dyDescent="0.3">
      <c r="A1120" s="12" t="s">
        <v>1126</v>
      </c>
      <c r="B1120" s="13">
        <v>-3.9939041201121333E-3</v>
      </c>
      <c r="C1120" s="13">
        <f t="shared" si="108"/>
        <v>-5.7657576890467093E-3</v>
      </c>
      <c r="D1120" s="6">
        <f t="shared" si="109"/>
        <v>3.3243961728801251E-5</v>
      </c>
      <c r="E1120" s="13">
        <f t="shared" si="111"/>
        <v>1.8517755526626996E-2</v>
      </c>
      <c r="F1120" s="6">
        <f t="shared" si="107"/>
        <v>1.618033043668581E-4</v>
      </c>
      <c r="G1120" s="14">
        <f t="shared" si="104"/>
        <v>3.3418967711361369</v>
      </c>
      <c r="H1120" s="17">
        <v>1.3100000000000001E-2</v>
      </c>
      <c r="I1120" s="13">
        <f t="shared" si="110"/>
        <v>1.2720192780255263E-2</v>
      </c>
      <c r="J1120" s="15">
        <f t="shared" si="105"/>
        <v>3.798072197447374E-4</v>
      </c>
      <c r="K1120" s="16">
        <f t="shared" si="106"/>
        <v>2.8992917537766213E-2</v>
      </c>
      <c r="L1120" s="16"/>
    </row>
    <row r="1121" spans="1:12" x14ac:dyDescent="0.3">
      <c r="A1121" s="12" t="s">
        <v>1127</v>
      </c>
      <c r="B1121" s="13">
        <v>1.9348461413407195E-2</v>
      </c>
      <c r="C1121" s="13">
        <f t="shared" si="108"/>
        <v>1.7576607844472618E-2</v>
      </c>
      <c r="D1121" s="6">
        <f t="shared" si="109"/>
        <v>3.0893714331837639E-4</v>
      </c>
      <c r="E1121" s="13">
        <f t="shared" si="111"/>
        <v>-5.7657576890467093E-3</v>
      </c>
      <c r="F1121" s="6">
        <f t="shared" si="107"/>
        <v>1.5466687429282452E-4</v>
      </c>
      <c r="G1121" s="14">
        <f t="shared" si="104"/>
        <v>2.4687250590605645</v>
      </c>
      <c r="H1121" s="17">
        <v>9.7999999999999997E-3</v>
      </c>
      <c r="I1121" s="13">
        <f t="shared" si="110"/>
        <v>1.2436513751563358E-2</v>
      </c>
      <c r="J1121" s="15">
        <f t="shared" si="105"/>
        <v>2.6365137515633585E-3</v>
      </c>
      <c r="K1121" s="16">
        <f t="shared" si="106"/>
        <v>0.26903201546564881</v>
      </c>
      <c r="L1121" s="16"/>
    </row>
    <row r="1122" spans="1:12" x14ac:dyDescent="0.3">
      <c r="A1122" s="12" t="s">
        <v>1128</v>
      </c>
      <c r="B1122" s="13">
        <v>-1.3286714661521789E-2</v>
      </c>
      <c r="C1122" s="13">
        <f t="shared" si="108"/>
        <v>-1.5058568230456364E-2</v>
      </c>
      <c r="D1122" s="6">
        <f t="shared" si="109"/>
        <v>2.2676047715130971E-4</v>
      </c>
      <c r="E1122" s="13">
        <f t="shared" si="111"/>
        <v>1.7576607844472618E-2</v>
      </c>
      <c r="F1122" s="6">
        <f t="shared" si="107"/>
        <v>1.054038717977026E-4</v>
      </c>
      <c r="G1122" s="14">
        <f t="shared" si="104"/>
        <v>2.5837458517152578</v>
      </c>
      <c r="H1122" s="17">
        <v>1.5299999999999999E-2</v>
      </c>
      <c r="I1122" s="13">
        <f t="shared" si="110"/>
        <v>1.0266638777988763E-2</v>
      </c>
      <c r="J1122" s="15">
        <f t="shared" si="105"/>
        <v>5.0333612220112359E-3</v>
      </c>
      <c r="K1122" s="16">
        <f t="shared" si="106"/>
        <v>0.32897785764779319</v>
      </c>
      <c r="L1122" s="16"/>
    </row>
    <row r="1123" spans="1:12" x14ac:dyDescent="0.3">
      <c r="A1123" s="12" t="s">
        <v>1129</v>
      </c>
      <c r="B1123" s="13">
        <v>1.9153732472557031E-2</v>
      </c>
      <c r="C1123" s="13">
        <f t="shared" si="108"/>
        <v>1.7381878903622455E-2</v>
      </c>
      <c r="D1123" s="6">
        <f t="shared" si="109"/>
        <v>3.0212971422019535E-4</v>
      </c>
      <c r="E1123" s="13">
        <f t="shared" si="111"/>
        <v>-1.5058568230456364E-2</v>
      </c>
      <c r="F1123" s="6">
        <f t="shared" si="107"/>
        <v>2.8035562682913036E-4</v>
      </c>
      <c r="G1123" s="14">
        <f t="shared" si="104"/>
        <v>2.6304984994375831</v>
      </c>
      <c r="H1123" s="17">
        <v>1.3899999999999999E-2</v>
      </c>
      <c r="I1123" s="13">
        <f t="shared" si="110"/>
        <v>1.6743823542701659E-2</v>
      </c>
      <c r="J1123" s="15">
        <f t="shared" si="105"/>
        <v>2.8438235427016602E-3</v>
      </c>
      <c r="K1123" s="16">
        <f t="shared" si="106"/>
        <v>0.20459162177709786</v>
      </c>
      <c r="L1123" s="16"/>
    </row>
    <row r="1124" spans="1:12" x14ac:dyDescent="0.3">
      <c r="A1124" s="12" t="s">
        <v>1130</v>
      </c>
      <c r="B1124" s="13">
        <v>-1.5894992052946067E-3</v>
      </c>
      <c r="C1124" s="13">
        <f t="shared" si="108"/>
        <v>-3.3613527742291822E-3</v>
      </c>
      <c r="D1124" s="6">
        <f t="shared" si="109"/>
        <v>1.129869247281822E-5</v>
      </c>
      <c r="E1124" s="13">
        <f t="shared" si="111"/>
        <v>1.7381878903622455E-2</v>
      </c>
      <c r="F1124" s="6">
        <f t="shared" si="107"/>
        <v>1.7823716486086363E-4</v>
      </c>
      <c r="G1124" s="14">
        <f t="shared" si="104"/>
        <v>3.364743422524223</v>
      </c>
      <c r="H1124" s="17">
        <v>1.14E-2</v>
      </c>
      <c r="I1124" s="13">
        <f t="shared" si="110"/>
        <v>1.335054923442716E-2</v>
      </c>
      <c r="J1124" s="15">
        <f t="shared" si="105"/>
        <v>1.9505492344271593E-3</v>
      </c>
      <c r="K1124" s="16">
        <f t="shared" si="106"/>
        <v>0.1711008100374701</v>
      </c>
      <c r="L1124" s="16"/>
    </row>
    <row r="1125" spans="1:12" x14ac:dyDescent="0.3">
      <c r="A1125" s="12" t="s">
        <v>1131</v>
      </c>
      <c r="B1125" s="13">
        <v>1.30136949936816E-2</v>
      </c>
      <c r="C1125" s="13">
        <f t="shared" si="108"/>
        <v>1.1241841424747025E-2</v>
      </c>
      <c r="D1125" s="6">
        <f t="shared" si="109"/>
        <v>1.2637899861915822E-4</v>
      </c>
      <c r="E1125" s="13">
        <f t="shared" si="111"/>
        <v>-3.3613527742291822E-3</v>
      </c>
      <c r="F1125" s="6">
        <f t="shared" si="107"/>
        <v>1.1014780409310998E-4</v>
      </c>
      <c r="G1125" s="14">
        <f t="shared" si="104"/>
        <v>3.062781616607213</v>
      </c>
      <c r="H1125" s="17">
        <v>1.03E-2</v>
      </c>
      <c r="I1125" s="13">
        <f t="shared" si="110"/>
        <v>1.0495132399980001E-2</v>
      </c>
      <c r="J1125" s="15">
        <f t="shared" si="105"/>
        <v>1.9513239998000115E-4</v>
      </c>
      <c r="K1125" s="16">
        <f t="shared" si="106"/>
        <v>1.894489320194186E-2</v>
      </c>
      <c r="L1125" s="16"/>
    </row>
    <row r="1126" spans="1:12" x14ac:dyDescent="0.3">
      <c r="A1126" s="12" t="s">
        <v>1132</v>
      </c>
      <c r="B1126" s="13">
        <v>1.827448288055163E-2</v>
      </c>
      <c r="C1126" s="13">
        <f t="shared" si="108"/>
        <v>1.6502629311617053E-2</v>
      </c>
      <c r="D1126" s="6">
        <f t="shared" si="109"/>
        <v>2.7233677419664232E-4</v>
      </c>
      <c r="E1126" s="13">
        <f t="shared" si="111"/>
        <v>1.1241841424747025E-2</v>
      </c>
      <c r="F1126" s="6">
        <f t="shared" si="107"/>
        <v>9.872709688628886E-5</v>
      </c>
      <c r="G1126" s="14">
        <f t="shared" si="104"/>
        <v>2.3141810787010888</v>
      </c>
      <c r="H1126" s="17">
        <v>1.3899999999999999E-2</v>
      </c>
      <c r="I1126" s="13">
        <f t="shared" si="110"/>
        <v>9.9361510096359178E-3</v>
      </c>
      <c r="J1126" s="15">
        <f t="shared" si="105"/>
        <v>3.9638489903640814E-3</v>
      </c>
      <c r="K1126" s="16">
        <f t="shared" si="106"/>
        <v>0.28516899211252383</v>
      </c>
      <c r="L1126" s="16"/>
    </row>
    <row r="1127" spans="1:12" x14ac:dyDescent="0.3">
      <c r="A1127" s="12" t="s">
        <v>1133</v>
      </c>
      <c r="B1127" s="13">
        <v>-1.2206506889678941E-2</v>
      </c>
      <c r="C1127" s="13">
        <f t="shared" si="108"/>
        <v>-1.3978360458613516E-2</v>
      </c>
      <c r="D1127" s="6">
        <f t="shared" si="109"/>
        <v>1.9539456111092985E-4</v>
      </c>
      <c r="E1127" s="13">
        <f t="shared" si="111"/>
        <v>1.6502629311617053E-2</v>
      </c>
      <c r="F1127" s="6">
        <f t="shared" si="107"/>
        <v>1.7572445979753272E-4</v>
      </c>
      <c r="G1127" s="14">
        <f t="shared" si="104"/>
        <v>2.8469384628364742</v>
      </c>
      <c r="H1127" s="17">
        <v>1.0200000000000001E-2</v>
      </c>
      <c r="I1127" s="13">
        <f t="shared" si="110"/>
        <v>1.3256110281584592E-2</v>
      </c>
      <c r="J1127" s="15">
        <f t="shared" si="105"/>
        <v>3.0561102815845915E-3</v>
      </c>
      <c r="K1127" s="16">
        <f t="shared" si="106"/>
        <v>0.29961865505731289</v>
      </c>
      <c r="L1127" s="16"/>
    </row>
    <row r="1128" spans="1:12" x14ac:dyDescent="0.3">
      <c r="A1128" s="12" t="s">
        <v>1134</v>
      </c>
      <c r="B1128" s="13">
        <v>-1.5473331405495745E-2</v>
      </c>
      <c r="C1128" s="13">
        <f t="shared" si="108"/>
        <v>-1.7245184974430321E-2</v>
      </c>
      <c r="D1128" s="6">
        <f t="shared" si="109"/>
        <v>2.9739640480231733E-4</v>
      </c>
      <c r="E1128" s="13">
        <f t="shared" si="111"/>
        <v>-1.3978360458613516E-2</v>
      </c>
      <c r="F1128" s="6">
        <f t="shared" si="107"/>
        <v>1.6457679967493867E-4</v>
      </c>
      <c r="G1128" s="14">
        <f t="shared" si="104"/>
        <v>2.5326228786369813</v>
      </c>
      <c r="H1128" s="17">
        <v>7.1000000000000004E-3</v>
      </c>
      <c r="I1128" s="13">
        <f t="shared" si="110"/>
        <v>1.2828748952058367E-2</v>
      </c>
      <c r="J1128" s="15">
        <f t="shared" si="105"/>
        <v>5.7287489520583667E-3</v>
      </c>
      <c r="K1128" s="16">
        <f t="shared" si="106"/>
        <v>0.80686604958568542</v>
      </c>
      <c r="L1128" s="16"/>
    </row>
    <row r="1129" spans="1:12" x14ac:dyDescent="0.3">
      <c r="A1129" s="12" t="s">
        <v>1135</v>
      </c>
      <c r="B1129" s="13">
        <v>2.8776068746750347E-3</v>
      </c>
      <c r="C1129" s="13">
        <f t="shared" si="108"/>
        <v>1.1057533057404589E-3</v>
      </c>
      <c r="D1129" s="6">
        <f t="shared" si="109"/>
        <v>1.2226903731559528E-6</v>
      </c>
      <c r="E1129" s="13">
        <f t="shared" si="111"/>
        <v>-1.7245184974430321E-2</v>
      </c>
      <c r="F1129" s="6">
        <f t="shared" si="107"/>
        <v>1.5298755640949605E-4</v>
      </c>
      <c r="G1129" s="14">
        <f t="shared" si="104"/>
        <v>3.4689003155771494</v>
      </c>
      <c r="H1129" s="17">
        <v>9.7000000000000003E-3</v>
      </c>
      <c r="I1129" s="13">
        <f t="shared" si="110"/>
        <v>1.2368813864291759E-2</v>
      </c>
      <c r="J1129" s="15">
        <f t="shared" si="105"/>
        <v>2.6688138642917587E-3</v>
      </c>
      <c r="K1129" s="16">
        <f t="shared" si="106"/>
        <v>0.27513544992698541</v>
      </c>
      <c r="L1129" s="16"/>
    </row>
    <row r="1130" spans="1:12" x14ac:dyDescent="0.3">
      <c r="A1130" s="12" t="s">
        <v>1136</v>
      </c>
      <c r="B1130" s="13">
        <v>1.8827362356749724E-2</v>
      </c>
      <c r="C1130" s="13">
        <f t="shared" si="108"/>
        <v>1.7055508787815147E-2</v>
      </c>
      <c r="D1130" s="6">
        <f t="shared" si="109"/>
        <v>2.9089038001123968E-4</v>
      </c>
      <c r="E1130" s="13">
        <f t="shared" si="111"/>
        <v>1.1057533057404589E-3</v>
      </c>
      <c r="F1130" s="6">
        <f t="shared" si="107"/>
        <v>7.0939684223485805E-5</v>
      </c>
      <c r="G1130" s="14">
        <f t="shared" si="104"/>
        <v>1.8131358107589952</v>
      </c>
      <c r="H1130" s="17">
        <v>8.0999999999999996E-3</v>
      </c>
      <c r="I1130" s="13">
        <f t="shared" si="110"/>
        <v>8.4225699298661697E-3</v>
      </c>
      <c r="J1130" s="15">
        <f t="shared" si="105"/>
        <v>3.2256992986617015E-4</v>
      </c>
      <c r="K1130" s="16">
        <f t="shared" si="106"/>
        <v>3.9823448131625951E-2</v>
      </c>
      <c r="L1130" s="16"/>
    </row>
    <row r="1131" spans="1:12" x14ac:dyDescent="0.3">
      <c r="A1131" s="12" t="s">
        <v>1137</v>
      </c>
      <c r="B1131" s="13">
        <v>-2.2855377682893422E-2</v>
      </c>
      <c r="C1131" s="13">
        <f t="shared" si="108"/>
        <v>-2.4627231251827999E-2</v>
      </c>
      <c r="D1131" s="6">
        <f t="shared" si="109"/>
        <v>6.0650051913101362E-4</v>
      </c>
      <c r="E1131" s="13">
        <f t="shared" si="111"/>
        <v>1.7055508787815147E-2</v>
      </c>
      <c r="F1131" s="6">
        <f t="shared" si="107"/>
        <v>7.9444139499817927E-5</v>
      </c>
      <c r="G1131" s="14">
        <f t="shared" si="104"/>
        <v>1.432842818232773E-2</v>
      </c>
      <c r="H1131" s="17">
        <v>1.12E-2</v>
      </c>
      <c r="I1131" s="13">
        <f t="shared" si="110"/>
        <v>8.9131441983072348E-3</v>
      </c>
      <c r="J1131" s="15">
        <f t="shared" si="105"/>
        <v>2.2868558016927651E-3</v>
      </c>
      <c r="K1131" s="16">
        <f t="shared" si="106"/>
        <v>0.2041835537225683</v>
      </c>
      <c r="L1131" s="16"/>
    </row>
    <row r="1132" spans="1:12" x14ac:dyDescent="0.3">
      <c r="A1132" s="12" t="s">
        <v>1138</v>
      </c>
      <c r="B1132" s="13">
        <v>-2.2451383515028022E-2</v>
      </c>
      <c r="C1132" s="13">
        <f t="shared" si="108"/>
        <v>-2.4223237083962599E-2</v>
      </c>
      <c r="D1132" s="6">
        <f t="shared" si="109"/>
        <v>5.8676521482586082E-4</v>
      </c>
      <c r="E1132" s="13">
        <f t="shared" si="111"/>
        <v>-2.4627231251827999E-2</v>
      </c>
      <c r="F1132" s="6">
        <f t="shared" si="107"/>
        <v>3.1246425490135657E-4</v>
      </c>
      <c r="G1132" s="14">
        <f t="shared" si="104"/>
        <v>2.1767400808956543</v>
      </c>
      <c r="H1132" s="17">
        <v>1.8100000000000002E-2</v>
      </c>
      <c r="I1132" s="13">
        <f t="shared" si="110"/>
        <v>1.7676658476684912E-2</v>
      </c>
      <c r="J1132" s="15">
        <f t="shared" si="105"/>
        <v>4.2334152331508987E-4</v>
      </c>
      <c r="K1132" s="16">
        <f t="shared" si="106"/>
        <v>2.3389034437297781E-2</v>
      </c>
      <c r="L1132" s="16"/>
    </row>
    <row r="1133" spans="1:12" x14ac:dyDescent="0.3">
      <c r="A1133" s="12" t="s">
        <v>1139</v>
      </c>
      <c r="B1133" s="13">
        <v>6.1037671062205852E-4</v>
      </c>
      <c r="C1133" s="13">
        <f t="shared" si="108"/>
        <v>-1.1614768583125172E-3</v>
      </c>
      <c r="D1133" s="6">
        <f t="shared" si="109"/>
        <v>1.3490284923955152E-6</v>
      </c>
      <c r="E1133" s="13">
        <f t="shared" si="111"/>
        <v>-2.4223237083962599E-2</v>
      </c>
      <c r="F1133" s="6">
        <f t="shared" si="107"/>
        <v>4.6743471741361769E-4</v>
      </c>
      <c r="G1133" s="14">
        <f t="shared" si="104"/>
        <v>2.9130092120929749</v>
      </c>
      <c r="H1133" s="17">
        <v>1.44E-2</v>
      </c>
      <c r="I1133" s="13">
        <f t="shared" si="110"/>
        <v>2.1620238606768837E-2</v>
      </c>
      <c r="J1133" s="15">
        <f t="shared" si="105"/>
        <v>7.2202386067688369E-3</v>
      </c>
      <c r="K1133" s="16">
        <f t="shared" si="106"/>
        <v>0.50140545880339149</v>
      </c>
      <c r="L1133" s="16"/>
    </row>
    <row r="1134" spans="1:12" x14ac:dyDescent="0.3">
      <c r="A1134" s="12" t="s">
        <v>1140</v>
      </c>
      <c r="B1134" s="13">
        <v>-1.3496146289884969E-2</v>
      </c>
      <c r="C1134" s="13">
        <f t="shared" si="108"/>
        <v>-1.5267999858819544E-2</v>
      </c>
      <c r="D1134" s="6">
        <f t="shared" si="109"/>
        <v>2.3311181968891363E-4</v>
      </c>
      <c r="E1134" s="13">
        <f t="shared" si="111"/>
        <v>-1.1614768583125172E-3</v>
      </c>
      <c r="F1134" s="6">
        <f t="shared" si="107"/>
        <v>1.5042070932332616E-4</v>
      </c>
      <c r="G1134" s="14">
        <f t="shared" si="104"/>
        <v>2.7059922446716063</v>
      </c>
      <c r="H1134" s="17">
        <v>8.3000000000000001E-3</v>
      </c>
      <c r="I1134" s="13">
        <f t="shared" si="110"/>
        <v>1.2264612073902956E-2</v>
      </c>
      <c r="J1134" s="15">
        <f t="shared" si="105"/>
        <v>3.964612073902956E-3</v>
      </c>
      <c r="K1134" s="16">
        <f t="shared" si="106"/>
        <v>0.47766410528951275</v>
      </c>
      <c r="L1134" s="16"/>
    </row>
    <row r="1135" spans="1:12" x14ac:dyDescent="0.3">
      <c r="A1135" s="12" t="s">
        <v>1141</v>
      </c>
      <c r="B1135" s="13">
        <v>-2.2051584178800748E-2</v>
      </c>
      <c r="C1135" s="13">
        <f t="shared" si="108"/>
        <v>-2.3823437747735324E-2</v>
      </c>
      <c r="D1135" s="6">
        <f t="shared" si="109"/>
        <v>5.6755618612022035E-4</v>
      </c>
      <c r="E1135" s="13">
        <f t="shared" si="111"/>
        <v>-1.5267999858819544E-2</v>
      </c>
      <c r="F1135" s="6">
        <f t="shared" si="107"/>
        <v>1.4644169838930112E-4</v>
      </c>
      <c r="G1135" s="14">
        <f t="shared" si="104"/>
        <v>1.562209248395998</v>
      </c>
      <c r="H1135" s="17">
        <v>1.4E-2</v>
      </c>
      <c r="I1135" s="13">
        <f t="shared" si="110"/>
        <v>1.210130977990817E-2</v>
      </c>
      <c r="J1135" s="15">
        <f t="shared" si="105"/>
        <v>1.8986902200918299E-3</v>
      </c>
      <c r="K1135" s="16">
        <f t="shared" si="106"/>
        <v>0.13562073000655928</v>
      </c>
      <c r="L1135" s="16"/>
    </row>
    <row r="1136" spans="1:12" x14ac:dyDescent="0.3">
      <c r="A1136" s="12" t="s">
        <v>1142</v>
      </c>
      <c r="B1136" s="13">
        <v>-3.0160349003424489E-3</v>
      </c>
      <c r="C1136" s="13">
        <f t="shared" si="108"/>
        <v>-4.7878884692770249E-3</v>
      </c>
      <c r="D1136" s="6">
        <f t="shared" si="109"/>
        <v>2.2923875994235894E-5</v>
      </c>
      <c r="E1136" s="13">
        <f t="shared" si="111"/>
        <v>-2.3823437747735324E-2</v>
      </c>
      <c r="F1136" s="6">
        <f t="shared" si="107"/>
        <v>3.5669170853428687E-4</v>
      </c>
      <c r="G1136" s="14">
        <f t="shared" si="104"/>
        <v>3.0174254759897554</v>
      </c>
      <c r="H1136" s="17">
        <v>2.0400000000000001E-2</v>
      </c>
      <c r="I1136" s="13">
        <f t="shared" si="110"/>
        <v>1.8886283608330327E-2</v>
      </c>
      <c r="J1136" s="15">
        <f t="shared" si="105"/>
        <v>1.5137163916696741E-3</v>
      </c>
      <c r="K1136" s="16">
        <f t="shared" si="106"/>
        <v>7.4201783905376184E-2</v>
      </c>
      <c r="L1136" s="16"/>
    </row>
    <row r="1137" spans="1:12" x14ac:dyDescent="0.3">
      <c r="A1137" s="12" t="s">
        <v>1143</v>
      </c>
      <c r="B1137" s="13">
        <v>2.0139002970762248E-2</v>
      </c>
      <c r="C1137" s="13">
        <f t="shared" si="108"/>
        <v>1.8367149401827671E-2</v>
      </c>
      <c r="D1137" s="6">
        <f t="shared" si="109"/>
        <v>3.3735217714905857E-4</v>
      </c>
      <c r="E1137" s="13">
        <f t="shared" si="111"/>
        <v>-4.7878884692770249E-3</v>
      </c>
      <c r="F1137" s="6">
        <f t="shared" si="107"/>
        <v>3.1275628212200054E-4</v>
      </c>
      <c r="G1137" s="14">
        <f t="shared" si="104"/>
        <v>2.575327731868466</v>
      </c>
      <c r="H1137" s="17">
        <v>1.17E-2</v>
      </c>
      <c r="I1137" s="13">
        <f t="shared" si="110"/>
        <v>1.7684916797146674E-2</v>
      </c>
      <c r="J1137" s="15">
        <f t="shared" si="105"/>
        <v>5.9849167971466732E-3</v>
      </c>
      <c r="K1137" s="16">
        <f t="shared" si="106"/>
        <v>0.51153135018347629</v>
      </c>
      <c r="L1137" s="16"/>
    </row>
    <row r="1138" spans="1:12" x14ac:dyDescent="0.3">
      <c r="A1138" s="12" t="s">
        <v>1144</v>
      </c>
      <c r="B1138" s="13">
        <v>-2.1672533815611458E-2</v>
      </c>
      <c r="C1138" s="13">
        <f t="shared" si="108"/>
        <v>-2.3444387384546034E-2</v>
      </c>
      <c r="D1138" s="6">
        <f t="shared" si="109"/>
        <v>5.4963929983666124E-4</v>
      </c>
      <c r="E1138" s="13">
        <f t="shared" si="111"/>
        <v>1.8367149401827671E-2</v>
      </c>
      <c r="F1138" s="6">
        <f t="shared" si="107"/>
        <v>1.391754386824034E-4</v>
      </c>
      <c r="G1138" s="14">
        <f t="shared" si="104"/>
        <v>1.5511604577087765</v>
      </c>
      <c r="H1138" s="17">
        <v>0.01</v>
      </c>
      <c r="I1138" s="13">
        <f t="shared" si="110"/>
        <v>1.1797264033766618E-2</v>
      </c>
      <c r="J1138" s="15">
        <f t="shared" si="105"/>
        <v>1.7972640337666178E-3</v>
      </c>
      <c r="K1138" s="16">
        <f t="shared" si="106"/>
        <v>0.17972640337666176</v>
      </c>
      <c r="L1138" s="16"/>
    </row>
    <row r="1139" spans="1:12" x14ac:dyDescent="0.3">
      <c r="A1139" s="12" t="s">
        <v>1145</v>
      </c>
      <c r="B1139" s="13">
        <v>-1.4031176693284362E-3</v>
      </c>
      <c r="C1139" s="13">
        <f t="shared" si="108"/>
        <v>-3.1749712382630121E-3</v>
      </c>
      <c r="D1139" s="6">
        <f t="shared" si="109"/>
        <v>1.0080442363797365E-5</v>
      </c>
      <c r="E1139" s="13">
        <f t="shared" si="111"/>
        <v>-2.3444387384546034E-2</v>
      </c>
      <c r="F1139" s="6">
        <f t="shared" si="107"/>
        <v>2.7502449835073428E-4</v>
      </c>
      <c r="G1139" s="14">
        <f t="shared" si="104"/>
        <v>3.1612771867566987</v>
      </c>
      <c r="H1139" s="17">
        <v>9.7000000000000003E-3</v>
      </c>
      <c r="I1139" s="13">
        <f t="shared" si="110"/>
        <v>1.6583862588394005E-2</v>
      </c>
      <c r="J1139" s="15">
        <f t="shared" si="105"/>
        <v>6.8838625883940047E-3</v>
      </c>
      <c r="K1139" s="16">
        <f t="shared" si="106"/>
        <v>0.70967655550453657</v>
      </c>
      <c r="L1139" s="16"/>
    </row>
    <row r="1140" spans="1:12" x14ac:dyDescent="0.3">
      <c r="A1140" s="12" t="s">
        <v>1146</v>
      </c>
      <c r="B1140" s="13">
        <v>2.1320174339300696E-2</v>
      </c>
      <c r="C1140" s="13">
        <f t="shared" si="108"/>
        <v>1.9548320770366119E-2</v>
      </c>
      <c r="D1140" s="6">
        <f t="shared" si="109"/>
        <v>3.8213684494112742E-4</v>
      </c>
      <c r="E1140" s="13">
        <f t="shared" si="111"/>
        <v>-3.1749712382630121E-3</v>
      </c>
      <c r="F1140" s="6">
        <f t="shared" si="107"/>
        <v>8.3189595975214714E-5</v>
      </c>
      <c r="G1140" s="14">
        <f t="shared" si="104"/>
        <v>1.489353089608024</v>
      </c>
      <c r="H1140" s="17">
        <v>1.29E-2</v>
      </c>
      <c r="I1140" s="13">
        <f t="shared" si="110"/>
        <v>9.120833074627268E-3</v>
      </c>
      <c r="J1140" s="15">
        <f t="shared" si="105"/>
        <v>3.779166925372732E-3</v>
      </c>
      <c r="K1140" s="16">
        <f t="shared" si="106"/>
        <v>0.29295867638548312</v>
      </c>
      <c r="L1140" s="16"/>
    </row>
    <row r="1141" spans="1:12" x14ac:dyDescent="0.3">
      <c r="A1141" s="12" t="s">
        <v>1147</v>
      </c>
      <c r="B1141" s="13">
        <v>-1.2307004330249924E-2</v>
      </c>
      <c r="C1141" s="13">
        <f t="shared" si="108"/>
        <v>-1.40788578991845E-2</v>
      </c>
      <c r="D1141" s="6">
        <f t="shared" si="109"/>
        <v>1.9821423974542978E-4</v>
      </c>
      <c r="E1141" s="13">
        <f t="shared" si="111"/>
        <v>1.9548320770366119E-2</v>
      </c>
      <c r="F1141" s="6">
        <f t="shared" si="107"/>
        <v>1.6473081150471152E-4</v>
      </c>
      <c r="G1141" s="14">
        <f t="shared" si="104"/>
        <v>2.8335995229261313</v>
      </c>
      <c r="H1141" s="17">
        <v>9.4999999999999998E-3</v>
      </c>
      <c r="I1141" s="13">
        <f t="shared" si="110"/>
        <v>1.2834750153575703E-2</v>
      </c>
      <c r="J1141" s="15">
        <f t="shared" si="105"/>
        <v>3.3347501535757034E-3</v>
      </c>
      <c r="K1141" s="16">
        <f t="shared" si="106"/>
        <v>0.35102633195533722</v>
      </c>
      <c r="L1141" s="16"/>
    </row>
    <row r="1142" spans="1:12" x14ac:dyDescent="0.3">
      <c r="A1142" s="12" t="s">
        <v>1148</v>
      </c>
      <c r="B1142" s="13">
        <v>-2.0912804180585602E-2</v>
      </c>
      <c r="C1142" s="13">
        <f t="shared" si="108"/>
        <v>-2.2684657749520179E-2</v>
      </c>
      <c r="D1142" s="6">
        <f t="shared" si="109"/>
        <v>5.1459369721286593E-4</v>
      </c>
      <c r="E1142" s="13">
        <f t="shared" si="111"/>
        <v>-1.40788578991845E-2</v>
      </c>
      <c r="F1142" s="6">
        <f t="shared" si="107"/>
        <v>1.5365902894492296E-4</v>
      </c>
      <c r="G1142" s="14">
        <f t="shared" si="104"/>
        <v>1.7995226541539826</v>
      </c>
      <c r="H1142" s="17">
        <v>2.4899999999999999E-2</v>
      </c>
      <c r="I1142" s="13">
        <f t="shared" si="110"/>
        <v>1.2395927917865727E-2</v>
      </c>
      <c r="J1142" s="15">
        <f t="shared" si="105"/>
        <v>1.2504072082134271E-2</v>
      </c>
      <c r="K1142" s="16">
        <f t="shared" si="106"/>
        <v>0.50217156956362541</v>
      </c>
      <c r="L1142" s="16"/>
    </row>
    <row r="1143" spans="1:12" x14ac:dyDescent="0.3">
      <c r="A1143" s="12" t="s">
        <v>1149</v>
      </c>
      <c r="B1143" s="13">
        <v>-2.5784527826880174E-2</v>
      </c>
      <c r="C1143" s="13">
        <f t="shared" si="108"/>
        <v>-2.755638139581475E-2</v>
      </c>
      <c r="D1143" s="6">
        <f t="shared" si="109"/>
        <v>7.5935415563160532E-4</v>
      </c>
      <c r="E1143" s="13">
        <f t="shared" si="111"/>
        <v>-2.2684657749520179E-2</v>
      </c>
      <c r="F1143" s="6">
        <f t="shared" si="107"/>
        <v>6.6285316929196047E-4</v>
      </c>
      <c r="G1143" s="14">
        <f t="shared" si="104"/>
        <v>2.1663030837652135</v>
      </c>
      <c r="H1143" s="17">
        <v>1.3899999999999999E-2</v>
      </c>
      <c r="I1143" s="13">
        <f t="shared" si="110"/>
        <v>2.5745935005199568E-2</v>
      </c>
      <c r="J1143" s="15">
        <f t="shared" si="105"/>
        <v>1.1845935005199568E-2</v>
      </c>
      <c r="K1143" s="16">
        <f t="shared" si="106"/>
        <v>0.85222553994241501</v>
      </c>
      <c r="L1143" s="16"/>
    </row>
    <row r="1144" spans="1:12" x14ac:dyDescent="0.3">
      <c r="A1144" s="12" t="s">
        <v>1150</v>
      </c>
      <c r="B1144" s="13">
        <v>1.2812364025940695E-2</v>
      </c>
      <c r="C1144" s="13">
        <f t="shared" si="108"/>
        <v>1.104051045700612E-2</v>
      </c>
      <c r="D1144" s="6">
        <f t="shared" si="109"/>
        <v>1.218928711512615E-4</v>
      </c>
      <c r="E1144" s="13">
        <f t="shared" si="111"/>
        <v>-2.755638139581475E-2</v>
      </c>
      <c r="F1144" s="6">
        <f t="shared" si="107"/>
        <v>4.1248586719317256E-4</v>
      </c>
      <c r="G1144" s="14">
        <f t="shared" si="104"/>
        <v>2.8288635364152377</v>
      </c>
      <c r="H1144" s="17">
        <v>1.24E-2</v>
      </c>
      <c r="I1144" s="13">
        <f t="shared" si="110"/>
        <v>2.0309748082956925E-2</v>
      </c>
      <c r="J1144" s="15">
        <f t="shared" si="105"/>
        <v>7.9097480829569255E-3</v>
      </c>
      <c r="K1144" s="16">
        <f t="shared" si="106"/>
        <v>0.63788290991588115</v>
      </c>
      <c r="L1144" s="16"/>
    </row>
    <row r="1145" spans="1:12" x14ac:dyDescent="0.3">
      <c r="A1145" s="12" t="s">
        <v>1151</v>
      </c>
      <c r="B1145" s="13">
        <v>-4.0334795028375794E-2</v>
      </c>
      <c r="C1145" s="13">
        <f t="shared" si="108"/>
        <v>-4.2106648597310371E-2</v>
      </c>
      <c r="D1145" s="6">
        <f t="shared" si="109"/>
        <v>1.7729698560973795E-3</v>
      </c>
      <c r="E1145" s="13">
        <f t="shared" si="111"/>
        <v>1.104051045700612E-2</v>
      </c>
      <c r="F1145" s="6">
        <f t="shared" si="107"/>
        <v>1.3306341148663212E-4</v>
      </c>
      <c r="G1145" s="14">
        <f t="shared" si="104"/>
        <v>-3.0121341640643466</v>
      </c>
      <c r="H1145" s="17">
        <v>1.4500000000000001E-2</v>
      </c>
      <c r="I1145" s="13">
        <f t="shared" si="110"/>
        <v>1.1535311503666995E-2</v>
      </c>
      <c r="J1145" s="15">
        <f t="shared" si="105"/>
        <v>2.964688496333006E-3</v>
      </c>
      <c r="K1145" s="16">
        <f t="shared" si="106"/>
        <v>0.20446127560917282</v>
      </c>
      <c r="L1145" s="16"/>
    </row>
    <row r="1146" spans="1:12" x14ac:dyDescent="0.3">
      <c r="A1146" s="12" t="s">
        <v>1152</v>
      </c>
      <c r="B1146" s="13">
        <v>-1.4491784744686428E-4</v>
      </c>
      <c r="C1146" s="13">
        <f t="shared" si="108"/>
        <v>-1.91677141638144E-3</v>
      </c>
      <c r="D1146" s="6">
        <f t="shared" si="109"/>
        <v>3.6740126626569116E-6</v>
      </c>
      <c r="E1146" s="13">
        <f t="shared" si="111"/>
        <v>-4.2106648597310371E-2</v>
      </c>
      <c r="F1146" s="6">
        <f t="shared" si="107"/>
        <v>7.5062920909486626E-4</v>
      </c>
      <c r="G1146" s="14">
        <f t="shared" si="104"/>
        <v>2.6751759616933102</v>
      </c>
      <c r="H1146" s="17">
        <v>1.61E-2</v>
      </c>
      <c r="I1146" s="13">
        <f t="shared" si="110"/>
        <v>2.7397613200694441E-2</v>
      </c>
      <c r="J1146" s="15">
        <f t="shared" si="105"/>
        <v>1.1297613200694442E-2</v>
      </c>
      <c r="K1146" s="16">
        <f t="shared" si="106"/>
        <v>0.70171510563319517</v>
      </c>
      <c r="L1146" s="16"/>
    </row>
    <row r="1147" spans="1:12" x14ac:dyDescent="0.3">
      <c r="A1147" s="12" t="s">
        <v>1153</v>
      </c>
      <c r="B1147" s="13">
        <v>3.01752437282162E-2</v>
      </c>
      <c r="C1147" s="13">
        <f t="shared" si="108"/>
        <v>2.8403390159281623E-2</v>
      </c>
      <c r="D1147" s="6">
        <f t="shared" si="109"/>
        <v>8.067525725403761E-4</v>
      </c>
      <c r="E1147" s="13">
        <f t="shared" si="111"/>
        <v>-1.91677141638144E-3</v>
      </c>
      <c r="F1147" s="6">
        <f t="shared" si="107"/>
        <v>1.8900305403122378E-4</v>
      </c>
      <c r="G1147" s="14">
        <f t="shared" si="104"/>
        <v>1.239975019777581</v>
      </c>
      <c r="H1147" s="17">
        <v>2.9899999999999999E-2</v>
      </c>
      <c r="I1147" s="13">
        <f t="shared" si="110"/>
        <v>1.3747838158460543E-2</v>
      </c>
      <c r="J1147" s="15">
        <f t="shared" si="105"/>
        <v>1.6152161841539454E-2</v>
      </c>
      <c r="K1147" s="16">
        <f t="shared" si="106"/>
        <v>0.54020608165683792</v>
      </c>
      <c r="L1147" s="16"/>
    </row>
    <row r="1148" spans="1:12" x14ac:dyDescent="0.3">
      <c r="A1148" s="12" t="s">
        <v>1154</v>
      </c>
      <c r="B1148" s="13">
        <v>-4.2606331350930997E-2</v>
      </c>
      <c r="C1148" s="13">
        <f t="shared" si="108"/>
        <v>-4.4378184919865574E-2</v>
      </c>
      <c r="D1148" s="6">
        <f t="shared" si="109"/>
        <v>1.9694232967817841E-3</v>
      </c>
      <c r="E1148" s="13">
        <f t="shared" si="111"/>
        <v>2.8403390159281623E-2</v>
      </c>
      <c r="F1148" s="6">
        <f t="shared" si="107"/>
        <v>6.8817790289152261E-4</v>
      </c>
      <c r="G1148" s="14">
        <f t="shared" si="104"/>
        <v>1.2919514277209112</v>
      </c>
      <c r="H1148" s="17">
        <v>2.75E-2</v>
      </c>
      <c r="I1148" s="13">
        <f t="shared" si="110"/>
        <v>2.6233145120086586E-2</v>
      </c>
      <c r="J1148" s="15">
        <f t="shared" si="105"/>
        <v>1.2668548799134143E-3</v>
      </c>
      <c r="K1148" s="16">
        <f t="shared" si="106"/>
        <v>4.606745017866961E-2</v>
      </c>
      <c r="L1148" s="16"/>
    </row>
    <row r="1149" spans="1:12" x14ac:dyDescent="0.3">
      <c r="A1149" s="12" t="s">
        <v>1155</v>
      </c>
      <c r="B1149" s="13">
        <v>1.6194536147494755E-2</v>
      </c>
      <c r="C1149" s="13">
        <f t="shared" si="108"/>
        <v>1.442268257856018E-2</v>
      </c>
      <c r="D1149" s="6">
        <f t="shared" si="109"/>
        <v>2.0801377276190332E-4</v>
      </c>
      <c r="E1149" s="13">
        <f t="shared" si="111"/>
        <v>-4.4378184919865574E-2</v>
      </c>
      <c r="F1149" s="6">
        <f t="shared" si="107"/>
        <v>1.1848678252393712E-3</v>
      </c>
      <c r="G1149" s="14">
        <f t="shared" si="104"/>
        <v>2.3613798078115549</v>
      </c>
      <c r="H1149" s="17">
        <v>1.7000000000000001E-2</v>
      </c>
      <c r="I1149" s="13">
        <f t="shared" si="110"/>
        <v>3.4421909087663502E-2</v>
      </c>
      <c r="J1149" s="15">
        <f t="shared" si="105"/>
        <v>1.7421909087663501E-2</v>
      </c>
      <c r="K1149" s="16">
        <f t="shared" si="106"/>
        <v>1.0248181816272646</v>
      </c>
      <c r="L1149" s="16"/>
    </row>
    <row r="1150" spans="1:12" x14ac:dyDescent="0.3">
      <c r="A1150" s="12" t="s">
        <v>1156</v>
      </c>
      <c r="B1150" s="13">
        <v>2.2103788395182746E-3</v>
      </c>
      <c r="C1150" s="13">
        <f t="shared" si="108"/>
        <v>4.3852527058369883E-4</v>
      </c>
      <c r="D1150" s="6">
        <f t="shared" si="109"/>
        <v>1.9230441294050627E-7</v>
      </c>
      <c r="E1150" s="13">
        <f t="shared" si="111"/>
        <v>1.442268257856018E-2</v>
      </c>
      <c r="F1150" s="6">
        <f t="shared" si="107"/>
        <v>2.3643341961714504E-4</v>
      </c>
      <c r="G1150" s="14">
        <f t="shared" si="104"/>
        <v>3.2548450957922892</v>
      </c>
      <c r="H1150" s="17">
        <v>9.7000000000000003E-3</v>
      </c>
      <c r="I1150" s="13">
        <f t="shared" si="110"/>
        <v>1.5376391631886366E-2</v>
      </c>
      <c r="J1150" s="15">
        <f t="shared" si="105"/>
        <v>5.6763916318863655E-3</v>
      </c>
      <c r="K1150" s="16">
        <f t="shared" si="106"/>
        <v>0.58519501359653248</v>
      </c>
      <c r="L1150" s="16"/>
    </row>
    <row r="1151" spans="1:12" x14ac:dyDescent="0.3">
      <c r="A1151" s="12" t="s">
        <v>1157</v>
      </c>
      <c r="B1151" s="13">
        <v>3.1426141332003589E-2</v>
      </c>
      <c r="C1151" s="13">
        <f t="shared" si="108"/>
        <v>2.9654287763069012E-2</v>
      </c>
      <c r="D1151" s="6">
        <f t="shared" si="109"/>
        <v>8.7937678273490453E-4</v>
      </c>
      <c r="E1151" s="13">
        <f t="shared" si="111"/>
        <v>4.3852527058369883E-4</v>
      </c>
      <c r="F1151" s="6">
        <f t="shared" si="107"/>
        <v>6.9852836339908252E-5</v>
      </c>
      <c r="G1151" s="14">
        <f t="shared" si="104"/>
        <v>-2.3346633074688183</v>
      </c>
      <c r="H1151" s="17">
        <v>2.92E-2</v>
      </c>
      <c r="I1151" s="13">
        <f t="shared" si="110"/>
        <v>8.357800927271973E-3</v>
      </c>
      <c r="J1151" s="15">
        <f t="shared" si="105"/>
        <v>2.0842199072728027E-2</v>
      </c>
      <c r="K1151" s="16">
        <f t="shared" si="106"/>
        <v>0.7137739408468502</v>
      </c>
      <c r="L1151" s="16"/>
    </row>
    <row r="1152" spans="1:12" x14ac:dyDescent="0.3">
      <c r="A1152" s="12" t="s">
        <v>1158</v>
      </c>
      <c r="B1152" s="13">
        <v>-5.120618010415065E-2</v>
      </c>
      <c r="C1152" s="13">
        <f t="shared" si="108"/>
        <v>-5.2978033673085227E-2</v>
      </c>
      <c r="D1152" s="6">
        <f t="shared" si="109"/>
        <v>2.8066720518665524E-3</v>
      </c>
      <c r="E1152" s="13">
        <f t="shared" si="111"/>
        <v>2.9654287763069012E-2</v>
      </c>
      <c r="F1152" s="6">
        <f t="shared" si="107"/>
        <v>6.684130731607616E-4</v>
      </c>
      <c r="G1152" s="14">
        <f t="shared" ref="G1152:G1215" si="112">IFERROR(LN(_xlfn.GAMMA((B$14+1)/2)/(SQRT(F1152)*SQRT(B$14*PI())*_xlfn.GAMMA(B$14/2))*(1 + D1152/(F1152*B$14))^(-(B$14+1)/2)),-10000)</f>
        <v>0.64280673715648629</v>
      </c>
      <c r="H1152" s="17">
        <v>2.9100000000000001E-2</v>
      </c>
      <c r="I1152" s="13">
        <f t="shared" si="110"/>
        <v>2.5853685871858999E-2</v>
      </c>
      <c r="J1152" s="15">
        <f t="shared" si="105"/>
        <v>3.2463141281410014E-3</v>
      </c>
      <c r="K1152" s="16">
        <f t="shared" si="106"/>
        <v>0.11155718653405503</v>
      </c>
      <c r="L1152" s="16"/>
    </row>
    <row r="1153" spans="1:12" x14ac:dyDescent="0.3">
      <c r="A1153" s="12" t="s">
        <v>1159</v>
      </c>
      <c r="B1153" s="13">
        <v>-1.4146873522479694E-2</v>
      </c>
      <c r="C1153" s="13">
        <f t="shared" si="108"/>
        <v>-1.5918727091414269E-2</v>
      </c>
      <c r="D1153" s="6">
        <f t="shared" si="109"/>
        <v>2.5340587221092659E-4</v>
      </c>
      <c r="E1153" s="13">
        <f t="shared" si="111"/>
        <v>-5.2978033673085227E-2</v>
      </c>
      <c r="F1153" s="6">
        <f t="shared" si="107"/>
        <v>1.4786932805932089E-3</v>
      </c>
      <c r="G1153" s="14">
        <f t="shared" si="112"/>
        <v>2.252714655635998</v>
      </c>
      <c r="H1153" s="17">
        <v>2.0299999999999999E-2</v>
      </c>
      <c r="I1153" s="13">
        <f t="shared" si="110"/>
        <v>3.8453781096183623E-2</v>
      </c>
      <c r="J1153" s="15">
        <f t="shared" ref="J1153:J1216" si="113">SQRT((H1153-I1153)^2)</f>
        <v>1.8153781096183624E-2</v>
      </c>
      <c r="K1153" s="16">
        <f t="shared" ref="K1153:K1216" si="114">ABS(H1153-I1153)/H1153</f>
        <v>0.89427493084648402</v>
      </c>
      <c r="L1153" s="16"/>
    </row>
    <row r="1154" spans="1:12" x14ac:dyDescent="0.3">
      <c r="A1154" s="12" t="s">
        <v>1160</v>
      </c>
      <c r="B1154" s="13">
        <v>-4.3882164495487021E-2</v>
      </c>
      <c r="C1154" s="13">
        <f t="shared" si="108"/>
        <v>-4.5654018064421598E-2</v>
      </c>
      <c r="D1154" s="6">
        <f t="shared" si="109"/>
        <v>2.0842893654265337E-3</v>
      </c>
      <c r="E1154" s="13">
        <f t="shared" si="111"/>
        <v>-1.5918727091414269E-2</v>
      </c>
      <c r="F1154" s="6">
        <f t="shared" ref="F1154:F1217" si="115">EXP(B$9 + B$10*ABS(E1154/SQRT(H1153^2)) + B$11*E1154/SQRT(H1153^2) + B$12*LN(H1153^2))</f>
        <v>4.2270929184805636E-4</v>
      </c>
      <c r="G1154" s="14">
        <f t="shared" si="112"/>
        <v>0.50978920723699683</v>
      </c>
      <c r="H1154" s="17">
        <v>2.63E-2</v>
      </c>
      <c r="I1154" s="13">
        <f t="shared" si="110"/>
        <v>2.0559895229500962E-2</v>
      </c>
      <c r="J1154" s="15">
        <f t="shared" si="113"/>
        <v>5.7401047704990389E-3</v>
      </c>
      <c r="K1154" s="16">
        <f t="shared" si="114"/>
        <v>0.21825493423950718</v>
      </c>
      <c r="L1154" s="16"/>
    </row>
    <row r="1155" spans="1:12" x14ac:dyDescent="0.3">
      <c r="A1155" s="12" t="s">
        <v>1161</v>
      </c>
      <c r="B1155" s="13">
        <v>9.7959254154898895E-3</v>
      </c>
      <c r="C1155" s="13">
        <f t="shared" si="108"/>
        <v>8.0240718465553144E-3</v>
      </c>
      <c r="D1155" s="6">
        <f t="shared" si="109"/>
        <v>6.4385728998681612E-5</v>
      </c>
      <c r="E1155" s="13">
        <f t="shared" si="111"/>
        <v>-4.5654018064421598E-2</v>
      </c>
      <c r="F1155" s="6">
        <f t="shared" si="115"/>
        <v>1.1688272295711964E-3</v>
      </c>
      <c r="G1155" s="14">
        <f t="shared" si="112"/>
        <v>2.4285870745769689</v>
      </c>
      <c r="H1155" s="17">
        <v>3.1600000000000003E-2</v>
      </c>
      <c r="I1155" s="13">
        <f t="shared" si="110"/>
        <v>3.4188115326399558E-2</v>
      </c>
      <c r="J1155" s="15">
        <f t="shared" si="113"/>
        <v>2.5881153263995552E-3</v>
      </c>
      <c r="K1155" s="16">
        <f t="shared" si="114"/>
        <v>8.1902383746821364E-2</v>
      </c>
      <c r="L1155" s="16"/>
    </row>
    <row r="1156" spans="1:12" x14ac:dyDescent="0.3">
      <c r="A1156" s="12" t="s">
        <v>1162</v>
      </c>
      <c r="B1156" s="13">
        <v>-3.2331744829460947E-2</v>
      </c>
      <c r="C1156" s="13">
        <f t="shared" si="108"/>
        <v>-3.4103598398395524E-2</v>
      </c>
      <c r="D1156" s="6">
        <f t="shared" si="109"/>
        <v>1.1630554237190458E-3</v>
      </c>
      <c r="E1156" s="13">
        <f t="shared" si="111"/>
        <v>8.0240718465553144E-3</v>
      </c>
      <c r="F1156" s="6">
        <f t="shared" si="115"/>
        <v>6.5211665981639402E-4</v>
      </c>
      <c r="G1156" s="14">
        <f t="shared" si="112"/>
        <v>1.8559371191349396</v>
      </c>
      <c r="H1156" s="17">
        <v>2.8299999999999999E-2</v>
      </c>
      <c r="I1156" s="13">
        <f t="shared" si="110"/>
        <v>2.5536574942940059E-2</v>
      </c>
      <c r="J1156" s="15">
        <f t="shared" si="113"/>
        <v>2.76342505705994E-3</v>
      </c>
      <c r="K1156" s="16">
        <f t="shared" si="114"/>
        <v>9.7647528518019083E-2</v>
      </c>
      <c r="L1156" s="16"/>
    </row>
    <row r="1157" spans="1:12" x14ac:dyDescent="0.3">
      <c r="A1157" s="12" t="s">
        <v>1163</v>
      </c>
      <c r="B1157" s="13">
        <v>5.9115382276798132E-4</v>
      </c>
      <c r="C1157" s="13">
        <f t="shared" si="108"/>
        <v>-1.1806997461665946E-3</v>
      </c>
      <c r="D1157" s="6">
        <f t="shared" si="109"/>
        <v>1.3940518905978607E-6</v>
      </c>
      <c r="E1157" s="13">
        <f t="shared" si="111"/>
        <v>-3.4103598398395524E-2</v>
      </c>
      <c r="F1157" s="6">
        <f t="shared" si="115"/>
        <v>9.9193028477209352E-4</v>
      </c>
      <c r="G1157" s="14">
        <f t="shared" si="112"/>
        <v>2.5375551216112555</v>
      </c>
      <c r="H1157" s="17">
        <v>2.8500000000000001E-2</v>
      </c>
      <c r="I1157" s="13">
        <f t="shared" si="110"/>
        <v>3.1494924746252269E-2</v>
      </c>
      <c r="J1157" s="15">
        <f t="shared" si="113"/>
        <v>2.9949247462522678E-3</v>
      </c>
      <c r="K1157" s="16">
        <f t="shared" si="114"/>
        <v>0.10508507881586904</v>
      </c>
      <c r="L1157" s="16"/>
    </row>
    <row r="1158" spans="1:12" x14ac:dyDescent="0.3">
      <c r="A1158" s="12" t="s">
        <v>1164</v>
      </c>
      <c r="B1158" s="13">
        <v>3.7460433621594742E-2</v>
      </c>
      <c r="C1158" s="13">
        <f t="shared" si="108"/>
        <v>3.5688580052660165E-2</v>
      </c>
      <c r="D1158" s="6">
        <f t="shared" si="109"/>
        <v>1.273674746175133E-3</v>
      </c>
      <c r="E1158" s="13">
        <f t="shared" si="111"/>
        <v>-1.1806997461665946E-3</v>
      </c>
      <c r="F1158" s="6">
        <f t="shared" si="115"/>
        <v>5.2083281382461527E-4</v>
      </c>
      <c r="G1158" s="14">
        <f t="shared" si="112"/>
        <v>1.6384304944296899</v>
      </c>
      <c r="H1158" s="17">
        <v>2.2499999999999999E-2</v>
      </c>
      <c r="I1158" s="13">
        <f t="shared" si="110"/>
        <v>2.2821761847513337E-2</v>
      </c>
      <c r="J1158" s="15">
        <f t="shared" si="113"/>
        <v>3.2176184751333756E-4</v>
      </c>
      <c r="K1158" s="16">
        <f t="shared" si="114"/>
        <v>1.4300526556148337E-2</v>
      </c>
      <c r="L1158" s="16"/>
    </row>
    <row r="1159" spans="1:12" x14ac:dyDescent="0.3">
      <c r="A1159" s="12" t="s">
        <v>1165</v>
      </c>
      <c r="B1159" s="13">
        <v>-1.2119738649588555E-2</v>
      </c>
      <c r="C1159" s="13">
        <f t="shared" si="108"/>
        <v>-1.389159221852313E-2</v>
      </c>
      <c r="D1159" s="6">
        <f t="shared" si="109"/>
        <v>1.9297633436573237E-4</v>
      </c>
      <c r="E1159" s="13">
        <f t="shared" si="111"/>
        <v>3.5688580052660165E-2</v>
      </c>
      <c r="F1159" s="6">
        <f t="shared" si="115"/>
        <v>4.6886371383009256E-4</v>
      </c>
      <c r="G1159" s="14">
        <f t="shared" si="112"/>
        <v>2.7066614248784768</v>
      </c>
      <c r="H1159" s="17">
        <v>1.18E-2</v>
      </c>
      <c r="I1159" s="13">
        <f t="shared" si="110"/>
        <v>2.1653261043780278E-2</v>
      </c>
      <c r="J1159" s="15">
        <f t="shared" si="113"/>
        <v>9.8532610437802783E-3</v>
      </c>
      <c r="K1159" s="16">
        <f t="shared" si="114"/>
        <v>0.83502212235426088</v>
      </c>
      <c r="L1159" s="16"/>
    </row>
    <row r="1160" spans="1:12" x14ac:dyDescent="0.3">
      <c r="A1160" s="12" t="s">
        <v>1166</v>
      </c>
      <c r="B1160" s="13">
        <v>2.721238513385657E-2</v>
      </c>
      <c r="C1160" s="13">
        <f t="shared" si="108"/>
        <v>2.5440531564921993E-2</v>
      </c>
      <c r="D1160" s="6">
        <f t="shared" si="109"/>
        <v>6.472206463057923E-4</v>
      </c>
      <c r="E1160" s="13">
        <f t="shared" si="111"/>
        <v>-1.389159221852313E-2</v>
      </c>
      <c r="F1160" s="6">
        <f t="shared" si="115"/>
        <v>1.9327030380259977E-4</v>
      </c>
      <c r="G1160" s="14">
        <f t="shared" si="112"/>
        <v>1.6849191172240896</v>
      </c>
      <c r="H1160" s="17">
        <v>2.5399999999999999E-2</v>
      </c>
      <c r="I1160" s="13">
        <f t="shared" si="110"/>
        <v>1.3902169032298514E-2</v>
      </c>
      <c r="J1160" s="15">
        <f t="shared" si="113"/>
        <v>1.1497830967701485E-2</v>
      </c>
      <c r="K1160" s="16">
        <f t="shared" si="114"/>
        <v>0.45267051053942858</v>
      </c>
      <c r="L1160" s="16"/>
    </row>
    <row r="1161" spans="1:12" x14ac:dyDescent="0.3">
      <c r="A1161" s="12" t="s">
        <v>1167</v>
      </c>
      <c r="B1161" s="13">
        <v>-4.8411622414103066E-2</v>
      </c>
      <c r="C1161" s="13">
        <f t="shared" si="108"/>
        <v>-5.0183475983037643E-2</v>
      </c>
      <c r="D1161" s="6">
        <f t="shared" si="109"/>
        <v>2.5183812617401158E-3</v>
      </c>
      <c r="E1161" s="13">
        <f t="shared" si="111"/>
        <v>2.5440531564921993E-2</v>
      </c>
      <c r="F1161" s="6">
        <f t="shared" si="115"/>
        <v>5.1470870192551305E-4</v>
      </c>
      <c r="G1161" s="14">
        <f t="shared" si="112"/>
        <v>0.43009639024108115</v>
      </c>
      <c r="H1161" s="17">
        <v>2.4500000000000001E-2</v>
      </c>
      <c r="I1161" s="13">
        <f t="shared" si="110"/>
        <v>2.2687192464593608E-2</v>
      </c>
      <c r="J1161" s="15">
        <f t="shared" si="113"/>
        <v>1.8128075354063924E-3</v>
      </c>
      <c r="K1161" s="16">
        <f t="shared" si="114"/>
        <v>7.3992144302301735E-2</v>
      </c>
      <c r="L1161" s="16"/>
    </row>
    <row r="1162" spans="1:12" x14ac:dyDescent="0.3">
      <c r="A1162" s="12" t="s">
        <v>1168</v>
      </c>
      <c r="B1162" s="13">
        <v>-2.6001202898607587E-3</v>
      </c>
      <c r="C1162" s="13">
        <f t="shared" si="108"/>
        <v>-4.3719738587953347E-3</v>
      </c>
      <c r="D1162" s="6">
        <f t="shared" si="109"/>
        <v>1.9114155421989769E-5</v>
      </c>
      <c r="E1162" s="13">
        <f t="shared" si="111"/>
        <v>-5.0183475983037643E-2</v>
      </c>
      <c r="F1162" s="6">
        <f t="shared" si="115"/>
        <v>1.2228430470832775E-3</v>
      </c>
      <c r="G1162" s="14">
        <f t="shared" si="112"/>
        <v>2.4257812729750388</v>
      </c>
      <c r="H1162" s="17">
        <v>1.6500000000000001E-2</v>
      </c>
      <c r="I1162" s="13">
        <f t="shared" si="110"/>
        <v>3.4969172810967057E-2</v>
      </c>
      <c r="J1162" s="15">
        <f t="shared" si="113"/>
        <v>1.8469172810967056E-2</v>
      </c>
      <c r="K1162" s="16">
        <f t="shared" si="114"/>
        <v>1.1193438067252761</v>
      </c>
      <c r="L1162" s="16"/>
    </row>
    <row r="1163" spans="1:12" x14ac:dyDescent="0.3">
      <c r="A1163" s="12" t="s">
        <v>1169</v>
      </c>
      <c r="B1163" s="13">
        <v>-2.9793647539683829E-3</v>
      </c>
      <c r="C1163" s="13">
        <f t="shared" si="108"/>
        <v>-4.7512183229029585E-3</v>
      </c>
      <c r="D1163" s="6">
        <f t="shared" si="109"/>
        <v>2.2574075551888802E-5</v>
      </c>
      <c r="E1163" s="13">
        <f t="shared" si="111"/>
        <v>-4.3719738587953347E-3</v>
      </c>
      <c r="F1163" s="6">
        <f t="shared" si="115"/>
        <v>2.1478215101480429E-4</v>
      </c>
      <c r="G1163" s="14">
        <f t="shared" si="112"/>
        <v>3.2505775986506795</v>
      </c>
      <c r="H1163" s="17">
        <v>3.6400000000000002E-2</v>
      </c>
      <c r="I1163" s="13">
        <f t="shared" si="110"/>
        <v>1.465544782716667E-2</v>
      </c>
      <c r="J1163" s="15">
        <f t="shared" si="113"/>
        <v>2.1744552172833331E-2</v>
      </c>
      <c r="K1163" s="16">
        <f t="shared" si="114"/>
        <v>0.59737780694597065</v>
      </c>
      <c r="L1163" s="16"/>
    </row>
    <row r="1164" spans="1:12" x14ac:dyDescent="0.3">
      <c r="A1164" s="12" t="s">
        <v>1170</v>
      </c>
      <c r="B1164" s="13">
        <v>1.5784588810071418E-2</v>
      </c>
      <c r="C1164" s="13">
        <f t="shared" si="108"/>
        <v>1.4012735241136843E-2</v>
      </c>
      <c r="D1164" s="6">
        <f t="shared" si="109"/>
        <v>1.9635674893819842E-4</v>
      </c>
      <c r="E1164" s="13">
        <f t="shared" si="111"/>
        <v>-4.7512183229029585E-3</v>
      </c>
      <c r="F1164" s="6">
        <f t="shared" si="115"/>
        <v>8.6162114111504849E-4</v>
      </c>
      <c r="G1164" s="14">
        <f t="shared" si="112"/>
        <v>2.4944374422345086</v>
      </c>
      <c r="H1164" s="17">
        <v>1.38E-2</v>
      </c>
      <c r="I1164" s="13">
        <f t="shared" si="110"/>
        <v>2.9353383810304536E-2</v>
      </c>
      <c r="J1164" s="15">
        <f t="shared" si="113"/>
        <v>1.5553383810304536E-2</v>
      </c>
      <c r="K1164" s="16">
        <f t="shared" si="114"/>
        <v>1.1270567978481547</v>
      </c>
      <c r="L1164" s="16"/>
    </row>
    <row r="1165" spans="1:12" x14ac:dyDescent="0.3">
      <c r="A1165" s="12" t="s">
        <v>1171</v>
      </c>
      <c r="B1165" s="13">
        <v>-2.375754947209743E-2</v>
      </c>
      <c r="C1165" s="13">
        <f t="shared" si="108"/>
        <v>-2.5529403041032007E-2</v>
      </c>
      <c r="D1165" s="6">
        <f t="shared" si="109"/>
        <v>6.5175041963145424E-4</v>
      </c>
      <c r="E1165" s="13">
        <f t="shared" si="111"/>
        <v>1.4012735241136843E-2</v>
      </c>
      <c r="F1165" s="6">
        <f t="shared" si="115"/>
        <v>1.6683088885283462E-4</v>
      </c>
      <c r="G1165" s="14">
        <f t="shared" si="112"/>
        <v>1.4816585373973739</v>
      </c>
      <c r="H1165" s="17">
        <v>2.5000000000000001E-2</v>
      </c>
      <c r="I1165" s="13">
        <f t="shared" si="110"/>
        <v>1.2916303219297487E-2</v>
      </c>
      <c r="J1165" s="15">
        <f t="shared" si="113"/>
        <v>1.2083696780702514E-2</v>
      </c>
      <c r="K1165" s="16">
        <f t="shared" si="114"/>
        <v>0.48334787122810058</v>
      </c>
      <c r="L1165" s="16"/>
    </row>
    <row r="1166" spans="1:12" x14ac:dyDescent="0.3">
      <c r="A1166" s="12" t="s">
        <v>1172</v>
      </c>
      <c r="B1166" s="13">
        <v>1.5004341104144855E-2</v>
      </c>
      <c r="C1166" s="13">
        <f t="shared" si="108"/>
        <v>1.323248753521028E-2</v>
      </c>
      <c r="D1166" s="6">
        <f t="shared" si="109"/>
        <v>1.7509872636949542E-4</v>
      </c>
      <c r="E1166" s="13">
        <f t="shared" si="111"/>
        <v>-2.5529403041032007E-2</v>
      </c>
      <c r="F1166" s="6">
        <f t="shared" si="115"/>
        <v>7.1065649482345385E-4</v>
      </c>
      <c r="G1166" s="14">
        <f t="shared" si="112"/>
        <v>2.5814811361497956</v>
      </c>
      <c r="H1166" s="17">
        <v>1.5100000000000001E-2</v>
      </c>
      <c r="I1166" s="13">
        <f t="shared" si="110"/>
        <v>2.6658141248471431E-2</v>
      </c>
      <c r="J1166" s="15">
        <f t="shared" si="113"/>
        <v>1.155814124847143E-2</v>
      </c>
      <c r="K1166" s="16">
        <f t="shared" si="114"/>
        <v>0.76543981777956493</v>
      </c>
      <c r="L1166" s="16"/>
    </row>
    <row r="1167" spans="1:12" x14ac:dyDescent="0.3">
      <c r="A1167" s="12" t="s">
        <v>1173</v>
      </c>
      <c r="B1167" s="13">
        <v>2.6401089130529413E-2</v>
      </c>
      <c r="C1167" s="13">
        <f t="shared" si="108"/>
        <v>2.4629235561594836E-2</v>
      </c>
      <c r="D1167" s="6">
        <f t="shared" si="109"/>
        <v>6.0659924434852772E-4</v>
      </c>
      <c r="E1167" s="13">
        <f t="shared" si="111"/>
        <v>1.323248753521028E-2</v>
      </c>
      <c r="F1167" s="6">
        <f t="shared" si="115"/>
        <v>1.9103713450106921E-4</v>
      </c>
      <c r="G1167" s="14">
        <f t="shared" si="112"/>
        <v>1.7769070742603539</v>
      </c>
      <c r="H1167" s="17">
        <v>1.6400000000000001E-2</v>
      </c>
      <c r="I1167" s="13">
        <f t="shared" si="110"/>
        <v>1.3821618374888999E-2</v>
      </c>
      <c r="J1167" s="15">
        <f t="shared" si="113"/>
        <v>2.5783816251110023E-3</v>
      </c>
      <c r="K1167" s="16">
        <f t="shared" si="114"/>
        <v>0.15721839177506111</v>
      </c>
      <c r="L1167" s="16"/>
    </row>
    <row r="1168" spans="1:12" x14ac:dyDescent="0.3">
      <c r="A1168" s="12" t="s">
        <v>1174</v>
      </c>
      <c r="B1168" s="13">
        <v>3.2717696941452531E-2</v>
      </c>
      <c r="C1168" s="13">
        <f t="shared" si="108"/>
        <v>3.0945843372517955E-2</v>
      </c>
      <c r="D1168" s="6">
        <f t="shared" si="109"/>
        <v>9.5764522203641337E-4</v>
      </c>
      <c r="E1168" s="13">
        <f t="shared" si="111"/>
        <v>2.4629235561594836E-2</v>
      </c>
      <c r="F1168" s="6">
        <f t="shared" si="115"/>
        <v>2.5615542936067585E-4</v>
      </c>
      <c r="G1168" s="14">
        <f t="shared" si="112"/>
        <v>1.3506317315951168</v>
      </c>
      <c r="H1168" s="17">
        <v>1.4500000000000001E-2</v>
      </c>
      <c r="I1168" s="13">
        <f t="shared" si="110"/>
        <v>1.6004856430492459E-2</v>
      </c>
      <c r="J1168" s="15">
        <f t="shared" si="113"/>
        <v>1.5048564304924582E-3</v>
      </c>
      <c r="K1168" s="16">
        <f t="shared" si="114"/>
        <v>0.10378320210292814</v>
      </c>
      <c r="L1168" s="16"/>
    </row>
    <row r="1169" spans="1:12" x14ac:dyDescent="0.3">
      <c r="A1169" s="12" t="s">
        <v>1175</v>
      </c>
      <c r="B1169" s="13">
        <v>-4.1086239656886563E-3</v>
      </c>
      <c r="C1169" s="13">
        <f t="shared" si="108"/>
        <v>-5.8804775346232322E-3</v>
      </c>
      <c r="D1169" s="6">
        <f t="shared" si="109"/>
        <v>3.4580016035208525E-5</v>
      </c>
      <c r="E1169" s="13">
        <f t="shared" si="111"/>
        <v>3.0945843372517955E-2</v>
      </c>
      <c r="F1169" s="6">
        <f t="shared" si="115"/>
        <v>2.3503145498621699E-4</v>
      </c>
      <c r="G1169" s="14">
        <f t="shared" si="112"/>
        <v>3.1844628588361261</v>
      </c>
      <c r="H1169" s="17">
        <v>1.4E-2</v>
      </c>
      <c r="I1169" s="13">
        <f t="shared" si="110"/>
        <v>1.5330735630954471E-2</v>
      </c>
      <c r="J1169" s="15">
        <f t="shared" si="113"/>
        <v>1.3307356309544705E-3</v>
      </c>
      <c r="K1169" s="16">
        <f t="shared" si="114"/>
        <v>9.5052545068176467E-2</v>
      </c>
      <c r="L1169" s="16"/>
    </row>
    <row r="1170" spans="1:12" x14ac:dyDescent="0.3">
      <c r="A1170" s="12" t="s">
        <v>1176</v>
      </c>
      <c r="B1170" s="13">
        <v>-7.2213755917567863E-3</v>
      </c>
      <c r="C1170" s="13">
        <f t="shared" si="108"/>
        <v>-8.9932291606913614E-3</v>
      </c>
      <c r="D1170" s="6">
        <f t="shared" si="109"/>
        <v>8.0878170736709446E-5</v>
      </c>
      <c r="E1170" s="13">
        <f t="shared" si="111"/>
        <v>-5.8804775346232322E-3</v>
      </c>
      <c r="F1170" s="6">
        <f t="shared" si="115"/>
        <v>1.7294277810473577E-4</v>
      </c>
      <c r="G1170" s="14">
        <f t="shared" si="112"/>
        <v>3.1772534761463649</v>
      </c>
      <c r="H1170" s="17">
        <v>1.83E-2</v>
      </c>
      <c r="I1170" s="13">
        <f t="shared" si="110"/>
        <v>1.315077100799553E-2</v>
      </c>
      <c r="J1170" s="15">
        <f t="shared" si="113"/>
        <v>5.1492289920044704E-3</v>
      </c>
      <c r="K1170" s="16">
        <f t="shared" si="114"/>
        <v>0.28137863344286723</v>
      </c>
      <c r="L1170" s="16"/>
    </row>
    <row r="1171" spans="1:12" x14ac:dyDescent="0.3">
      <c r="A1171" s="12" t="s">
        <v>1177</v>
      </c>
      <c r="B1171" s="13">
        <v>2.6527426545809741E-2</v>
      </c>
      <c r="C1171" s="13">
        <f t="shared" si="108"/>
        <v>2.4755572976875164E-2</v>
      </c>
      <c r="D1171" s="6">
        <f t="shared" si="109"/>
        <v>6.1283839341339191E-4</v>
      </c>
      <c r="E1171" s="13">
        <f t="shared" si="111"/>
        <v>-8.9932291606913614E-3</v>
      </c>
      <c r="F1171" s="6">
        <f t="shared" si="115"/>
        <v>2.956781146735627E-4</v>
      </c>
      <c r="G1171" s="14">
        <f t="shared" si="112"/>
        <v>2.1072301522565109</v>
      </c>
      <c r="H1171" s="17">
        <v>1.6400000000000001E-2</v>
      </c>
      <c r="I1171" s="13">
        <f t="shared" si="110"/>
        <v>1.719529338724881E-2</v>
      </c>
      <c r="J1171" s="15">
        <f t="shared" si="113"/>
        <v>7.9529338724880841E-4</v>
      </c>
      <c r="K1171" s="16">
        <f t="shared" si="114"/>
        <v>4.8493499222488315E-2</v>
      </c>
      <c r="L1171" s="16"/>
    </row>
    <row r="1172" spans="1:12" x14ac:dyDescent="0.3">
      <c r="A1172" s="12" t="s">
        <v>1178</v>
      </c>
      <c r="B1172" s="13">
        <v>-2.5005382230997939E-2</v>
      </c>
      <c r="C1172" s="13">
        <f t="shared" ref="C1172:C1235" si="116">B1172-B$8</f>
        <v>-2.6777235799932516E-2</v>
      </c>
      <c r="D1172" s="6">
        <f t="shared" ref="D1172:D1235" si="117">C1172^2</f>
        <v>7.1702035708518755E-4</v>
      </c>
      <c r="E1172" s="13">
        <f t="shared" si="111"/>
        <v>2.4755572976875164E-2</v>
      </c>
      <c r="F1172" s="6">
        <f t="shared" si="115"/>
        <v>2.5659872399366409E-4</v>
      </c>
      <c r="G1172" s="14">
        <f t="shared" si="112"/>
        <v>1.8187738528638775</v>
      </c>
      <c r="H1172" s="17">
        <v>2.07E-2</v>
      </c>
      <c r="I1172" s="13">
        <f t="shared" ref="I1172:I1235" si="118">SQRT(F1172)</f>
        <v>1.6018699197926905E-2</v>
      </c>
      <c r="J1172" s="15">
        <f t="shared" si="113"/>
        <v>4.6813008020730948E-3</v>
      </c>
      <c r="K1172" s="16">
        <f t="shared" si="114"/>
        <v>0.22614979720159878</v>
      </c>
      <c r="L1172" s="16"/>
    </row>
    <row r="1173" spans="1:12" x14ac:dyDescent="0.3">
      <c r="A1173" s="12" t="s">
        <v>1179</v>
      </c>
      <c r="B1173" s="13">
        <v>4.0408626852198835E-3</v>
      </c>
      <c r="C1173" s="13">
        <f t="shared" si="116"/>
        <v>2.2690091162853076E-3</v>
      </c>
      <c r="D1173" s="6">
        <f t="shared" si="117"/>
        <v>5.1484023697858324E-6</v>
      </c>
      <c r="E1173" s="13">
        <f t="shared" ref="E1173:E1236" si="119">C1172</f>
        <v>-2.6777235799932516E-2</v>
      </c>
      <c r="F1173" s="6">
        <f t="shared" si="115"/>
        <v>5.8437922432368148E-4</v>
      </c>
      <c r="G1173" s="14">
        <f t="shared" si="112"/>
        <v>2.7983933868583972</v>
      </c>
      <c r="H1173" s="17">
        <v>1.9300000000000001E-2</v>
      </c>
      <c r="I1173" s="13">
        <f t="shared" si="118"/>
        <v>2.4173936880940213E-2</v>
      </c>
      <c r="J1173" s="15">
        <f t="shared" si="113"/>
        <v>4.873936880940212E-3</v>
      </c>
      <c r="K1173" s="16">
        <f t="shared" si="114"/>
        <v>0.25253558968602136</v>
      </c>
      <c r="L1173" s="16"/>
    </row>
    <row r="1174" spans="1:12" x14ac:dyDescent="0.3">
      <c r="A1174" s="12" t="s">
        <v>1180</v>
      </c>
      <c r="B1174" s="13">
        <v>9.3957764401497983E-3</v>
      </c>
      <c r="C1174" s="13">
        <f t="shared" si="116"/>
        <v>7.6239228712152224E-3</v>
      </c>
      <c r="D1174" s="6">
        <f t="shared" si="117"/>
        <v>5.8124199946238563E-5</v>
      </c>
      <c r="E1174" s="13">
        <f t="shared" si="119"/>
        <v>2.2690091162853076E-3</v>
      </c>
      <c r="F1174" s="6">
        <f t="shared" si="115"/>
        <v>2.5381437129170419E-4</v>
      </c>
      <c r="G1174" s="14">
        <f t="shared" si="112"/>
        <v>3.1049871436135081</v>
      </c>
      <c r="H1174" s="17">
        <v>1.6899999999999998E-2</v>
      </c>
      <c r="I1174" s="13">
        <f t="shared" si="118"/>
        <v>1.5931552695569385E-2</v>
      </c>
      <c r="J1174" s="15">
        <f t="shared" si="113"/>
        <v>9.6844730443061341E-4</v>
      </c>
      <c r="K1174" s="16">
        <f t="shared" si="114"/>
        <v>5.7304574226663518E-2</v>
      </c>
      <c r="L1174" s="16"/>
    </row>
    <row r="1175" spans="1:12" x14ac:dyDescent="0.3">
      <c r="A1175" s="12" t="s">
        <v>1181</v>
      </c>
      <c r="B1175" s="13">
        <v>-7.3334623734117805E-3</v>
      </c>
      <c r="C1175" s="13">
        <f t="shared" si="116"/>
        <v>-9.1053159423463564E-3</v>
      </c>
      <c r="D1175" s="6">
        <f t="shared" si="117"/>
        <v>8.2906778409946711E-5</v>
      </c>
      <c r="E1175" s="13">
        <f t="shared" si="119"/>
        <v>7.6239228712152224E-3</v>
      </c>
      <c r="F1175" s="6">
        <f t="shared" si="115"/>
        <v>2.1391368817715644E-4</v>
      </c>
      <c r="G1175" s="14">
        <f t="shared" si="112"/>
        <v>3.1110581433158484</v>
      </c>
      <c r="H1175" s="17">
        <v>1.0200000000000001E-2</v>
      </c>
      <c r="I1175" s="13">
        <f t="shared" si="118"/>
        <v>1.4625788463435277E-2</v>
      </c>
      <c r="J1175" s="15">
        <f t="shared" si="113"/>
        <v>4.4257884634352762E-3</v>
      </c>
      <c r="K1175" s="16">
        <f t="shared" si="114"/>
        <v>0.43390082974855648</v>
      </c>
      <c r="L1175" s="16"/>
    </row>
    <row r="1176" spans="1:12" x14ac:dyDescent="0.3">
      <c r="A1176" s="12" t="s">
        <v>1182</v>
      </c>
      <c r="B1176" s="13">
        <v>-2.7856921781521202E-2</v>
      </c>
      <c r="C1176" s="13">
        <f t="shared" si="116"/>
        <v>-2.9628775350455779E-2</v>
      </c>
      <c r="D1176" s="6">
        <f t="shared" si="117"/>
        <v>8.7786432876777593E-4</v>
      </c>
      <c r="E1176" s="13">
        <f t="shared" si="119"/>
        <v>-9.1053159423463564E-3</v>
      </c>
      <c r="F1176" s="6">
        <f t="shared" si="115"/>
        <v>1.256536393156874E-4</v>
      </c>
      <c r="G1176" s="14">
        <f t="shared" si="112"/>
        <v>0.10320251741578718</v>
      </c>
      <c r="H1176" s="17">
        <v>1.7899999999999999E-2</v>
      </c>
      <c r="I1176" s="13">
        <f t="shared" si="118"/>
        <v>1.1209533412042064E-2</v>
      </c>
      <c r="J1176" s="15">
        <f t="shared" si="113"/>
        <v>6.6904665879579349E-3</v>
      </c>
      <c r="K1176" s="16">
        <f t="shared" si="114"/>
        <v>0.37376908312614165</v>
      </c>
      <c r="L1176" s="16"/>
    </row>
    <row r="1177" spans="1:12" x14ac:dyDescent="0.3">
      <c r="A1177" s="12" t="s">
        <v>1183</v>
      </c>
      <c r="B1177" s="13">
        <v>-3.5875113839234606E-2</v>
      </c>
      <c r="C1177" s="13">
        <f t="shared" si="116"/>
        <v>-3.7646967408169182E-2</v>
      </c>
      <c r="D1177" s="6">
        <f t="shared" si="117"/>
        <v>1.4172941550317526E-3</v>
      </c>
      <c r="E1177" s="13">
        <f t="shared" si="119"/>
        <v>-2.9628775350455779E-2</v>
      </c>
      <c r="F1177" s="6">
        <f t="shared" si="115"/>
        <v>5.4768555020046701E-4</v>
      </c>
      <c r="G1177" s="14">
        <f t="shared" si="112"/>
        <v>1.5424423629494373</v>
      </c>
      <c r="H1177" s="17">
        <v>2.06E-2</v>
      </c>
      <c r="I1177" s="13">
        <f t="shared" si="118"/>
        <v>2.3402682542829723E-2</v>
      </c>
      <c r="J1177" s="15">
        <f t="shared" si="113"/>
        <v>2.8026825428297229E-3</v>
      </c>
      <c r="K1177" s="16">
        <f t="shared" si="114"/>
        <v>0.13605255062280208</v>
      </c>
      <c r="L1177" s="16"/>
    </row>
    <row r="1178" spans="1:12" x14ac:dyDescent="0.3">
      <c r="A1178" s="12" t="s">
        <v>1184</v>
      </c>
      <c r="B1178" s="13">
        <v>-4.7937663194641253E-2</v>
      </c>
      <c r="C1178" s="13">
        <f t="shared" si="116"/>
        <v>-4.970951676357583E-2</v>
      </c>
      <c r="D1178" s="6">
        <f t="shared" si="117"/>
        <v>2.4710360568682265E-3</v>
      </c>
      <c r="E1178" s="13">
        <f t="shared" si="119"/>
        <v>-3.7646967408169182E-2</v>
      </c>
      <c r="F1178" s="6">
        <f t="shared" si="115"/>
        <v>7.8302688916164832E-4</v>
      </c>
      <c r="G1178" s="14">
        <f t="shared" si="112"/>
        <v>1.0812693339372315</v>
      </c>
      <c r="H1178" s="17">
        <v>3.5299999999999998E-2</v>
      </c>
      <c r="I1178" s="13">
        <f t="shared" si="118"/>
        <v>2.7982617625262444E-2</v>
      </c>
      <c r="J1178" s="15">
        <f t="shared" si="113"/>
        <v>7.3173823747375542E-3</v>
      </c>
      <c r="K1178" s="16">
        <f t="shared" si="114"/>
        <v>0.20729128540333017</v>
      </c>
      <c r="L1178" s="16"/>
    </row>
    <row r="1179" spans="1:12" x14ac:dyDescent="0.3">
      <c r="A1179" s="12" t="s">
        <v>1185</v>
      </c>
      <c r="B1179" s="13">
        <v>1.7672960632858035E-3</v>
      </c>
      <c r="C1179" s="13">
        <f t="shared" si="116"/>
        <v>-4.5575056487722875E-6</v>
      </c>
      <c r="D1179" s="6">
        <f t="shared" si="117"/>
        <v>2.0770857738591311E-11</v>
      </c>
      <c r="E1179" s="13">
        <f t="shared" si="119"/>
        <v>-4.970951676357583E-2</v>
      </c>
      <c r="F1179" s="6">
        <f t="shared" si="115"/>
        <v>1.6751594921843886E-3</v>
      </c>
      <c r="G1179" s="14">
        <f t="shared" si="112"/>
        <v>2.2762544478420779</v>
      </c>
      <c r="H1179" s="17">
        <v>1.44E-2</v>
      </c>
      <c r="I1179" s="13">
        <f t="shared" si="118"/>
        <v>4.0928712320135223E-2</v>
      </c>
      <c r="J1179" s="15">
        <f t="shared" si="113"/>
        <v>2.6528712320135223E-2</v>
      </c>
      <c r="K1179" s="16">
        <f t="shared" si="114"/>
        <v>1.8422716888982795</v>
      </c>
      <c r="L1179" s="16"/>
    </row>
    <row r="1180" spans="1:12" x14ac:dyDescent="0.3">
      <c r="A1180" s="12" t="s">
        <v>1186</v>
      </c>
      <c r="B1180" s="13">
        <v>2.470083397445047E-2</v>
      </c>
      <c r="C1180" s="13">
        <f t="shared" si="116"/>
        <v>2.2928980405515893E-2</v>
      </c>
      <c r="D1180" s="6">
        <f t="shared" si="117"/>
        <v>5.2573814243653174E-4</v>
      </c>
      <c r="E1180" s="13">
        <f t="shared" si="119"/>
        <v>-4.5575056487722875E-6</v>
      </c>
      <c r="F1180" s="6">
        <f t="shared" si="115"/>
        <v>1.4374725619093536E-4</v>
      </c>
      <c r="G1180" s="14">
        <f t="shared" si="112"/>
        <v>1.6797557852624931</v>
      </c>
      <c r="H1180" s="17">
        <v>2.5100000000000001E-2</v>
      </c>
      <c r="I1180" s="13">
        <f t="shared" si="118"/>
        <v>1.1989464382987897E-2</v>
      </c>
      <c r="J1180" s="15">
        <f t="shared" si="113"/>
        <v>1.3110535617012104E-2</v>
      </c>
      <c r="K1180" s="16">
        <f t="shared" si="114"/>
        <v>0.52233209629530297</v>
      </c>
      <c r="L1180" s="16"/>
    </row>
    <row r="1181" spans="1:12" x14ac:dyDescent="0.3">
      <c r="A1181" s="12" t="s">
        <v>1187</v>
      </c>
      <c r="B1181" s="13">
        <v>-4.1674900903802596E-2</v>
      </c>
      <c r="C1181" s="13">
        <f t="shared" si="116"/>
        <v>-4.3446754472737173E-2</v>
      </c>
      <c r="D1181" s="6">
        <f t="shared" si="117"/>
        <v>1.8876204742143076E-3</v>
      </c>
      <c r="E1181" s="13">
        <f t="shared" si="119"/>
        <v>2.2928980405515893E-2</v>
      </c>
      <c r="F1181" s="6">
        <f t="shared" si="115"/>
        <v>4.93650401261797E-4</v>
      </c>
      <c r="G1181" s="14">
        <f t="shared" si="112"/>
        <v>0.98031864852915462</v>
      </c>
      <c r="H1181" s="17">
        <v>3.0499999999999999E-2</v>
      </c>
      <c r="I1181" s="13">
        <f t="shared" si="118"/>
        <v>2.2218244783551128E-2</v>
      </c>
      <c r="J1181" s="15">
        <f t="shared" si="113"/>
        <v>8.281755216448871E-3</v>
      </c>
      <c r="K1181" s="16">
        <f t="shared" si="114"/>
        <v>0.27153295791635645</v>
      </c>
      <c r="L1181" s="16"/>
    </row>
    <row r="1182" spans="1:12" x14ac:dyDescent="0.3">
      <c r="A1182" s="12" t="s">
        <v>1188</v>
      </c>
      <c r="B1182" s="13">
        <v>1.4199716774909211E-2</v>
      </c>
      <c r="C1182" s="13">
        <f t="shared" si="116"/>
        <v>1.2427863205974636E-2</v>
      </c>
      <c r="D1182" s="6">
        <f t="shared" si="117"/>
        <v>1.5445178386641815E-4</v>
      </c>
      <c r="E1182" s="13">
        <f t="shared" si="119"/>
        <v>-4.3446754472737173E-2</v>
      </c>
      <c r="F1182" s="6">
        <f t="shared" si="115"/>
        <v>1.2897634232362566E-3</v>
      </c>
      <c r="G1182" s="14">
        <f t="shared" si="112"/>
        <v>2.3469387808260214</v>
      </c>
      <c r="H1182" s="17">
        <v>1.4999999999999999E-2</v>
      </c>
      <c r="I1182" s="13">
        <f t="shared" si="118"/>
        <v>3.5913276420235687E-2</v>
      </c>
      <c r="J1182" s="15">
        <f t="shared" si="113"/>
        <v>2.0913276420235688E-2</v>
      </c>
      <c r="K1182" s="16">
        <f t="shared" si="114"/>
        <v>1.3942184280157126</v>
      </c>
      <c r="L1182" s="16"/>
    </row>
    <row r="1183" spans="1:12" x14ac:dyDescent="0.3">
      <c r="A1183" s="12" t="s">
        <v>1189</v>
      </c>
      <c r="B1183" s="13">
        <v>2.4782166074838227E-2</v>
      </c>
      <c r="C1183" s="13">
        <f t="shared" si="116"/>
        <v>2.301031250590365E-2</v>
      </c>
      <c r="D1183" s="6">
        <f t="shared" si="117"/>
        <v>5.2947448161934591E-4</v>
      </c>
      <c r="E1183" s="13">
        <f t="shared" si="119"/>
        <v>1.2427863205974636E-2</v>
      </c>
      <c r="F1183" s="6">
        <f t="shared" si="115"/>
        <v>1.8668729690013048E-4</v>
      </c>
      <c r="G1183" s="14">
        <f t="shared" si="112"/>
        <v>1.9570073727113517</v>
      </c>
      <c r="H1183" s="17">
        <v>0.02</v>
      </c>
      <c r="I1183" s="13">
        <f t="shared" si="118"/>
        <v>1.3663355989658269E-2</v>
      </c>
      <c r="J1183" s="15">
        <f t="shared" si="113"/>
        <v>6.3366440103417316E-3</v>
      </c>
      <c r="K1183" s="16">
        <f t="shared" si="114"/>
        <v>0.31683220051708655</v>
      </c>
      <c r="L1183" s="16"/>
    </row>
    <row r="1184" spans="1:12" x14ac:dyDescent="0.3">
      <c r="A1184" s="12" t="s">
        <v>1190</v>
      </c>
      <c r="B1184" s="13">
        <v>-1.466388598919502E-3</v>
      </c>
      <c r="C1184" s="13">
        <f t="shared" si="116"/>
        <v>-3.2382421678540775E-3</v>
      </c>
      <c r="D1184" s="6">
        <f t="shared" si="117"/>
        <v>1.0486212337668276E-5</v>
      </c>
      <c r="E1184" s="13">
        <f t="shared" si="119"/>
        <v>2.301031250590365E-2</v>
      </c>
      <c r="F1184" s="6">
        <f t="shared" si="115"/>
        <v>3.4186805543452871E-4</v>
      </c>
      <c r="G1184" s="14">
        <f t="shared" si="112"/>
        <v>3.0554930947440786</v>
      </c>
      <c r="H1184" s="17">
        <v>2.1499999999999998E-2</v>
      </c>
      <c r="I1184" s="13">
        <f t="shared" si="118"/>
        <v>1.8489674292278074E-2</v>
      </c>
      <c r="J1184" s="15">
        <f t="shared" si="113"/>
        <v>3.0103257077219239E-3</v>
      </c>
      <c r="K1184" s="16">
        <f t="shared" si="114"/>
        <v>0.14001514919636857</v>
      </c>
      <c r="L1184" s="16"/>
    </row>
    <row r="1185" spans="1:12" x14ac:dyDescent="0.3">
      <c r="A1185" s="12" t="s">
        <v>1191</v>
      </c>
      <c r="B1185" s="13">
        <v>1.6074640938196622E-2</v>
      </c>
      <c r="C1185" s="13">
        <f t="shared" si="116"/>
        <v>1.4302787369262047E-2</v>
      </c>
      <c r="D1185" s="6">
        <f t="shared" si="117"/>
        <v>2.0456972653032195E-4</v>
      </c>
      <c r="E1185" s="13">
        <f t="shared" si="119"/>
        <v>-3.2382421678540775E-3</v>
      </c>
      <c r="F1185" s="6">
        <f t="shared" si="115"/>
        <v>3.2871180365163637E-4</v>
      </c>
      <c r="G1185" s="14">
        <f t="shared" si="112"/>
        <v>2.7787009758823973</v>
      </c>
      <c r="H1185" s="17">
        <v>1.4500000000000001E-2</v>
      </c>
      <c r="I1185" s="13">
        <f t="shared" si="118"/>
        <v>1.8130411017173227E-2</v>
      </c>
      <c r="J1185" s="15">
        <f t="shared" si="113"/>
        <v>3.6304110171732264E-3</v>
      </c>
      <c r="K1185" s="16">
        <f t="shared" si="114"/>
        <v>0.25037317359815353</v>
      </c>
      <c r="L1185" s="16"/>
    </row>
    <row r="1186" spans="1:12" x14ac:dyDescent="0.3">
      <c r="A1186" s="12" t="s">
        <v>1192</v>
      </c>
      <c r="B1186" s="13">
        <v>3.2878015907145237E-2</v>
      </c>
      <c r="C1186" s="13">
        <f t="shared" si="116"/>
        <v>3.1106162338210661E-2</v>
      </c>
      <c r="D1186" s="6">
        <f t="shared" si="117"/>
        <v>9.6759333541111532E-4</v>
      </c>
      <c r="E1186" s="13">
        <f t="shared" si="119"/>
        <v>1.4302787369262047E-2</v>
      </c>
      <c r="F1186" s="6">
        <f t="shared" si="115"/>
        <v>1.8165203853247243E-4</v>
      </c>
      <c r="G1186" s="14">
        <f t="shared" si="112"/>
        <v>0.7365154026482259</v>
      </c>
      <c r="H1186" s="17">
        <v>1.47E-2</v>
      </c>
      <c r="I1186" s="13">
        <f t="shared" si="118"/>
        <v>1.3477835083294068E-2</v>
      </c>
      <c r="J1186" s="15">
        <f t="shared" si="113"/>
        <v>1.2221649167059312E-3</v>
      </c>
      <c r="K1186" s="16">
        <f t="shared" si="114"/>
        <v>8.3140470524213014E-2</v>
      </c>
      <c r="L1186" s="16"/>
    </row>
    <row r="1187" spans="1:12" x14ac:dyDescent="0.3">
      <c r="A1187" s="12" t="s">
        <v>1193</v>
      </c>
      <c r="B1187" s="13">
        <v>-7.1822364346739607E-3</v>
      </c>
      <c r="C1187" s="13">
        <f t="shared" si="116"/>
        <v>-8.9540900036085367E-3</v>
      </c>
      <c r="D1187" s="6">
        <f t="shared" si="117"/>
        <v>8.0175727792722326E-5</v>
      </c>
      <c r="E1187" s="13">
        <f t="shared" si="119"/>
        <v>3.1106162338210661E-2</v>
      </c>
      <c r="F1187" s="6">
        <f t="shared" si="115"/>
        <v>2.4009071843408716E-4</v>
      </c>
      <c r="G1187" s="14">
        <f t="shared" si="112"/>
        <v>3.0802019900860138</v>
      </c>
      <c r="H1187" s="17">
        <v>9.9000000000000008E-3</v>
      </c>
      <c r="I1187" s="13">
        <f t="shared" si="118"/>
        <v>1.5494861033067936E-2</v>
      </c>
      <c r="J1187" s="15">
        <f t="shared" si="113"/>
        <v>5.5948610330679351E-3</v>
      </c>
      <c r="K1187" s="16">
        <f t="shared" si="114"/>
        <v>0.56513747808767012</v>
      </c>
      <c r="L1187" s="16"/>
    </row>
    <row r="1188" spans="1:12" x14ac:dyDescent="0.3">
      <c r="A1188" s="12" t="s">
        <v>1194</v>
      </c>
      <c r="B1188" s="13">
        <v>-3.0215338351466652E-2</v>
      </c>
      <c r="C1188" s="13">
        <f t="shared" si="116"/>
        <v>-3.1987191920401226E-2</v>
      </c>
      <c r="D1188" s="6">
        <f t="shared" si="117"/>
        <v>1.0231804469525816E-3</v>
      </c>
      <c r="E1188" s="13">
        <f t="shared" si="119"/>
        <v>-8.9540900036085367E-3</v>
      </c>
      <c r="F1188" s="6">
        <f t="shared" si="115"/>
        <v>1.196893821767876E-4</v>
      </c>
      <c r="G1188" s="14">
        <f t="shared" si="112"/>
        <v>-0.63850599615149584</v>
      </c>
      <c r="H1188" s="17">
        <v>2.0799999999999999E-2</v>
      </c>
      <c r="I1188" s="13">
        <f t="shared" si="118"/>
        <v>1.0940264264485917E-2</v>
      </c>
      <c r="J1188" s="15">
        <f t="shared" si="113"/>
        <v>9.8597357355140816E-3</v>
      </c>
      <c r="K1188" s="16">
        <f t="shared" si="114"/>
        <v>0.47402575651510009</v>
      </c>
      <c r="L1188" s="16"/>
    </row>
    <row r="1189" spans="1:12" x14ac:dyDescent="0.3">
      <c r="A1189" s="12" t="s">
        <v>1195</v>
      </c>
      <c r="B1189" s="13">
        <v>-3.2648417534999699E-4</v>
      </c>
      <c r="C1189" s="13">
        <f t="shared" si="116"/>
        <v>-2.0983377442845728E-3</v>
      </c>
      <c r="D1189" s="6">
        <f t="shared" si="117"/>
        <v>4.4030212890892693E-6</v>
      </c>
      <c r="E1189" s="13">
        <f t="shared" si="119"/>
        <v>-3.1987191920401226E-2</v>
      </c>
      <c r="F1189" s="6">
        <f t="shared" si="115"/>
        <v>6.76843326898626E-4</v>
      </c>
      <c r="G1189" s="14">
        <f t="shared" si="112"/>
        <v>2.7261042842721097</v>
      </c>
      <c r="H1189" s="17">
        <v>9.4999999999999998E-3</v>
      </c>
      <c r="I1189" s="13">
        <f t="shared" si="118"/>
        <v>2.6016212770090617E-2</v>
      </c>
      <c r="J1189" s="15">
        <f t="shared" si="113"/>
        <v>1.6516212770090619E-2</v>
      </c>
      <c r="K1189" s="16">
        <f t="shared" si="114"/>
        <v>1.7385487126411179</v>
      </c>
      <c r="L1189" s="16"/>
    </row>
    <row r="1190" spans="1:12" x14ac:dyDescent="0.3">
      <c r="A1190" s="12" t="s">
        <v>1196</v>
      </c>
      <c r="B1190" s="13">
        <v>-1.3433127207756312E-2</v>
      </c>
      <c r="C1190" s="13">
        <f t="shared" si="116"/>
        <v>-1.5204980776690887E-2</v>
      </c>
      <c r="D1190" s="6">
        <f t="shared" si="117"/>
        <v>2.3119144041953941E-4</v>
      </c>
      <c r="E1190" s="13">
        <f t="shared" si="119"/>
        <v>-2.0983377442845728E-3</v>
      </c>
      <c r="F1190" s="6">
        <f t="shared" si="115"/>
        <v>7.5370990778854445E-5</v>
      </c>
      <c r="G1190" s="14">
        <f t="shared" si="112"/>
        <v>2.2955559971255086</v>
      </c>
      <c r="H1190" s="17">
        <v>2.2200000000000001E-2</v>
      </c>
      <c r="I1190" s="13">
        <f t="shared" si="118"/>
        <v>8.6816467780516417E-3</v>
      </c>
      <c r="J1190" s="15">
        <f t="shared" si="113"/>
        <v>1.3518353221948359E-2</v>
      </c>
      <c r="K1190" s="16">
        <f t="shared" si="114"/>
        <v>0.60893482981749358</v>
      </c>
      <c r="L1190" s="16"/>
    </row>
    <row r="1191" spans="1:12" x14ac:dyDescent="0.3">
      <c r="A1191" s="12" t="s">
        <v>1197</v>
      </c>
      <c r="B1191" s="13">
        <v>8.9463821864529634E-3</v>
      </c>
      <c r="C1191" s="13">
        <f t="shared" si="116"/>
        <v>7.1745286175183874E-3</v>
      </c>
      <c r="D1191" s="6">
        <f t="shared" si="117"/>
        <v>5.1473860883590306E-5</v>
      </c>
      <c r="E1191" s="13">
        <f t="shared" si="119"/>
        <v>-1.5204980776690887E-2</v>
      </c>
      <c r="F1191" s="6">
        <f t="shared" si="115"/>
        <v>4.7167789353765618E-4</v>
      </c>
      <c r="G1191" s="14">
        <f t="shared" si="112"/>
        <v>2.8552227831567607</v>
      </c>
      <c r="H1191" s="17">
        <v>1.21E-2</v>
      </c>
      <c r="I1191" s="13">
        <f t="shared" si="118"/>
        <v>2.1718146641406956E-2</v>
      </c>
      <c r="J1191" s="15">
        <f t="shared" si="113"/>
        <v>9.6181466414069564E-3</v>
      </c>
      <c r="K1191" s="16">
        <f t="shared" si="114"/>
        <v>0.79488815218239306</v>
      </c>
      <c r="L1191" s="16"/>
    </row>
    <row r="1192" spans="1:12" x14ac:dyDescent="0.3">
      <c r="A1192" s="12" t="s">
        <v>1198</v>
      </c>
      <c r="B1192" s="13">
        <v>1.7317958038907878E-2</v>
      </c>
      <c r="C1192" s="13">
        <f t="shared" si="116"/>
        <v>1.5546104469973303E-2</v>
      </c>
      <c r="D1192" s="6">
        <f t="shared" si="117"/>
        <v>2.4168136419132393E-4</v>
      </c>
      <c r="E1192" s="13">
        <f t="shared" si="119"/>
        <v>7.1745286175183874E-3</v>
      </c>
      <c r="F1192" s="6">
        <f t="shared" si="115"/>
        <v>1.1895150045351284E-4</v>
      </c>
      <c r="G1192" s="14">
        <f t="shared" si="112"/>
        <v>2.5828904457649342</v>
      </c>
      <c r="H1192" s="17">
        <v>2.29E-2</v>
      </c>
      <c r="I1192" s="13">
        <f t="shared" si="118"/>
        <v>1.0906488915022692E-2</v>
      </c>
      <c r="J1192" s="15">
        <f t="shared" si="113"/>
        <v>1.1993511084977308E-2</v>
      </c>
      <c r="K1192" s="16">
        <f t="shared" si="114"/>
        <v>0.52373410851429292</v>
      </c>
      <c r="L1192" s="16"/>
    </row>
    <row r="1193" spans="1:12" x14ac:dyDescent="0.3">
      <c r="A1193" s="12" t="s">
        <v>1199</v>
      </c>
      <c r="B1193" s="13">
        <v>3.4923190886583274E-3</v>
      </c>
      <c r="C1193" s="13">
        <f t="shared" si="116"/>
        <v>1.7204655197237517E-3</v>
      </c>
      <c r="D1193" s="6">
        <f t="shared" si="117"/>
        <v>2.9600016045583192E-6</v>
      </c>
      <c r="E1193" s="13">
        <f t="shared" si="119"/>
        <v>1.5546104469973303E-2</v>
      </c>
      <c r="F1193" s="6">
        <f t="shared" si="115"/>
        <v>3.9516335347677695E-4</v>
      </c>
      <c r="G1193" s="14">
        <f t="shared" si="112"/>
        <v>2.9946804765943837</v>
      </c>
      <c r="H1193" s="17">
        <v>1.11E-2</v>
      </c>
      <c r="I1193" s="13">
        <f t="shared" si="118"/>
        <v>1.9878716092262522E-2</v>
      </c>
      <c r="J1193" s="15">
        <f t="shared" si="113"/>
        <v>8.7787160922625212E-3</v>
      </c>
      <c r="K1193" s="16">
        <f t="shared" si="114"/>
        <v>0.7908753236272541</v>
      </c>
      <c r="L1193" s="16"/>
    </row>
    <row r="1194" spans="1:12" x14ac:dyDescent="0.3">
      <c r="A1194" s="12" t="s">
        <v>1200</v>
      </c>
      <c r="B1194" s="13">
        <v>2.2582671530513233E-2</v>
      </c>
      <c r="C1194" s="13">
        <f t="shared" si="116"/>
        <v>2.0810817961578656E-2</v>
      </c>
      <c r="D1194" s="6">
        <f t="shared" si="117"/>
        <v>4.3309014422996479E-4</v>
      </c>
      <c r="E1194" s="13">
        <f t="shared" si="119"/>
        <v>1.7204655197237517E-3</v>
      </c>
      <c r="F1194" s="6">
        <f t="shared" si="115"/>
        <v>9.1898590749160588E-5</v>
      </c>
      <c r="G1194" s="14">
        <f t="shared" si="112"/>
        <v>1.3806332008418136</v>
      </c>
      <c r="H1194" s="17">
        <v>1.0800000000000001E-2</v>
      </c>
      <c r="I1194" s="13">
        <f t="shared" si="118"/>
        <v>9.5863752664477192E-3</v>
      </c>
      <c r="J1194" s="15">
        <f t="shared" si="113"/>
        <v>1.2136247335522814E-3</v>
      </c>
      <c r="K1194" s="16">
        <f t="shared" si="114"/>
        <v>0.11237266051410012</v>
      </c>
      <c r="L1194" s="16"/>
    </row>
    <row r="1195" spans="1:12" x14ac:dyDescent="0.3">
      <c r="A1195" s="12" t="s">
        <v>1201</v>
      </c>
      <c r="B1195" s="13">
        <v>1.2005164694019956E-3</v>
      </c>
      <c r="C1195" s="13">
        <f t="shared" si="116"/>
        <v>-5.713370995325802E-4</v>
      </c>
      <c r="D1195" s="6">
        <f t="shared" si="117"/>
        <v>3.2642608130230147E-7</v>
      </c>
      <c r="E1195" s="13">
        <f t="shared" si="119"/>
        <v>2.0810817961578656E-2</v>
      </c>
      <c r="F1195" s="6">
        <f t="shared" si="115"/>
        <v>1.3001689467658252E-4</v>
      </c>
      <c r="G1195" s="14">
        <f t="shared" si="112"/>
        <v>3.5529950979632816</v>
      </c>
      <c r="H1195" s="17">
        <v>1.4500000000000001E-2</v>
      </c>
      <c r="I1195" s="13">
        <f t="shared" si="118"/>
        <v>1.1402495107500925E-2</v>
      </c>
      <c r="J1195" s="15">
        <f t="shared" si="113"/>
        <v>3.0975048924990756E-3</v>
      </c>
      <c r="K1195" s="16">
        <f t="shared" si="114"/>
        <v>0.21362102706890176</v>
      </c>
      <c r="L1195" s="16"/>
    </row>
    <row r="1196" spans="1:12" x14ac:dyDescent="0.3">
      <c r="A1196" s="12" t="s">
        <v>1202</v>
      </c>
      <c r="B1196" s="13">
        <v>-2.2837486581918386E-2</v>
      </c>
      <c r="C1196" s="13">
        <f t="shared" si="116"/>
        <v>-2.4609340150852962E-2</v>
      </c>
      <c r="D1196" s="6">
        <f t="shared" si="117"/>
        <v>6.0561962266038371E-4</v>
      </c>
      <c r="E1196" s="13">
        <f t="shared" si="119"/>
        <v>-5.713370995325802E-4</v>
      </c>
      <c r="F1196" s="6">
        <f t="shared" si="115"/>
        <v>1.4885142186667378E-4</v>
      </c>
      <c r="G1196" s="14">
        <f t="shared" si="112"/>
        <v>1.4583907543162846</v>
      </c>
      <c r="H1196" s="17">
        <v>1.2800000000000001E-2</v>
      </c>
      <c r="I1196" s="13">
        <f t="shared" si="118"/>
        <v>1.2200468100309668E-2</v>
      </c>
      <c r="J1196" s="15">
        <f t="shared" si="113"/>
        <v>5.9953189969033302E-4</v>
      </c>
      <c r="K1196" s="16">
        <f t="shared" si="114"/>
        <v>4.6838429663307264E-2</v>
      </c>
      <c r="L1196" s="16"/>
    </row>
    <row r="1197" spans="1:12" x14ac:dyDescent="0.3">
      <c r="A1197" s="12" t="s">
        <v>1203</v>
      </c>
      <c r="B1197" s="13">
        <v>-9.5303480103526676E-3</v>
      </c>
      <c r="C1197" s="13">
        <f t="shared" si="116"/>
        <v>-1.1302201579287243E-2</v>
      </c>
      <c r="D1197" s="6">
        <f t="shared" si="117"/>
        <v>1.2773976053884304E-4</v>
      </c>
      <c r="E1197" s="13">
        <f t="shared" si="119"/>
        <v>-2.4609340150852962E-2</v>
      </c>
      <c r="F1197" s="6">
        <f t="shared" si="115"/>
        <v>3.4231121974846111E-4</v>
      </c>
      <c r="G1197" s="14">
        <f t="shared" si="112"/>
        <v>2.8831986497317619</v>
      </c>
      <c r="H1197" s="17">
        <v>1.4800000000000001E-2</v>
      </c>
      <c r="I1197" s="13">
        <f t="shared" si="118"/>
        <v>1.850165451381203E-2</v>
      </c>
      <c r="J1197" s="15">
        <f t="shared" si="113"/>
        <v>3.7016545138120298E-3</v>
      </c>
      <c r="K1197" s="16">
        <f t="shared" si="114"/>
        <v>0.25011179147378576</v>
      </c>
      <c r="L1197" s="16"/>
    </row>
    <row r="1198" spans="1:12" x14ac:dyDescent="0.3">
      <c r="A1198" s="12" t="s">
        <v>1204</v>
      </c>
      <c r="B1198" s="13">
        <v>-1.5236111547552659E-3</v>
      </c>
      <c r="C1198" s="13">
        <f t="shared" si="116"/>
        <v>-3.2954647236898417E-3</v>
      </c>
      <c r="D1198" s="6">
        <f t="shared" si="117"/>
        <v>1.0860087745084164E-5</v>
      </c>
      <c r="E1198" s="13">
        <f t="shared" si="119"/>
        <v>-1.1302201579287243E-2</v>
      </c>
      <c r="F1198" s="6">
        <f t="shared" si="115"/>
        <v>2.3274766508204656E-4</v>
      </c>
      <c r="G1198" s="14">
        <f t="shared" si="112"/>
        <v>3.2397120934279777</v>
      </c>
      <c r="H1198" s="17">
        <v>2.3900000000000001E-2</v>
      </c>
      <c r="I1198" s="13">
        <f t="shared" si="118"/>
        <v>1.525606977835532E-2</v>
      </c>
      <c r="J1198" s="15">
        <f t="shared" si="113"/>
        <v>8.6439302216446811E-3</v>
      </c>
      <c r="K1198" s="16">
        <f t="shared" si="114"/>
        <v>0.36167072057090716</v>
      </c>
      <c r="L1198" s="16"/>
    </row>
    <row r="1199" spans="1:12" x14ac:dyDescent="0.3">
      <c r="A1199" s="12" t="s">
        <v>1205</v>
      </c>
      <c r="B1199" s="13">
        <v>3.2090643452772823E-4</v>
      </c>
      <c r="C1199" s="13">
        <f t="shared" si="116"/>
        <v>-1.4509471344068476E-3</v>
      </c>
      <c r="D1199" s="6">
        <f t="shared" si="117"/>
        <v>2.1052475868434426E-6</v>
      </c>
      <c r="E1199" s="13">
        <f t="shared" si="119"/>
        <v>-3.2954647236898417E-3</v>
      </c>
      <c r="F1199" s="6">
        <f t="shared" si="115"/>
        <v>3.9700714186622379E-4</v>
      </c>
      <c r="G1199" s="14">
        <f t="shared" si="112"/>
        <v>2.9934500244534945</v>
      </c>
      <c r="H1199" s="17">
        <v>1.89E-2</v>
      </c>
      <c r="I1199" s="13">
        <f t="shared" si="118"/>
        <v>1.9925038064360724E-2</v>
      </c>
      <c r="J1199" s="15">
        <f t="shared" si="113"/>
        <v>1.025038064360724E-3</v>
      </c>
      <c r="K1199" s="16">
        <f t="shared" si="114"/>
        <v>5.4234818220144129E-2</v>
      </c>
      <c r="L1199" s="16"/>
    </row>
    <row r="1200" spans="1:12" x14ac:dyDescent="0.3">
      <c r="A1200" s="12" t="s">
        <v>1206</v>
      </c>
      <c r="B1200" s="13">
        <v>1.7727160545857625E-2</v>
      </c>
      <c r="C1200" s="13">
        <f t="shared" si="116"/>
        <v>1.5955306976923048E-2</v>
      </c>
      <c r="D1200" s="6">
        <f t="shared" si="117"/>
        <v>2.5457182072784933E-4</v>
      </c>
      <c r="E1200" s="13">
        <f t="shared" si="119"/>
        <v>-1.4509471344068476E-3</v>
      </c>
      <c r="F1200" s="6">
        <f t="shared" si="115"/>
        <v>2.4833920293194353E-4</v>
      </c>
      <c r="G1200" s="14">
        <f t="shared" si="112"/>
        <v>2.7174106083824632</v>
      </c>
      <c r="H1200" s="17">
        <v>1.49E-2</v>
      </c>
      <c r="I1200" s="13">
        <f t="shared" si="118"/>
        <v>1.5758781771823084E-2</v>
      </c>
      <c r="J1200" s="15">
        <f t="shared" si="113"/>
        <v>8.5878177182308404E-4</v>
      </c>
      <c r="K1200" s="16">
        <f t="shared" si="114"/>
        <v>5.7636360525039197E-2</v>
      </c>
      <c r="L1200" s="16"/>
    </row>
    <row r="1201" spans="1:12" x14ac:dyDescent="0.3">
      <c r="A1201" s="12" t="s">
        <v>1207</v>
      </c>
      <c r="B1201" s="13">
        <v>-8.0982466882201717E-3</v>
      </c>
      <c r="C1201" s="13">
        <f t="shared" si="116"/>
        <v>-9.8701002571547469E-3</v>
      </c>
      <c r="D1201" s="6">
        <f t="shared" si="117"/>
        <v>9.7418879086286195E-5</v>
      </c>
      <c r="E1201" s="13">
        <f t="shared" si="119"/>
        <v>1.5955306976923048E-2</v>
      </c>
      <c r="F1201" s="6">
        <f t="shared" si="115"/>
        <v>1.9469494486025281E-4</v>
      </c>
      <c r="G1201" s="14">
        <f t="shared" si="112"/>
        <v>3.1016381690214385</v>
      </c>
      <c r="H1201" s="17">
        <v>1.7600000000000001E-2</v>
      </c>
      <c r="I1201" s="13">
        <f t="shared" si="118"/>
        <v>1.395331304243737E-2</v>
      </c>
      <c r="J1201" s="15">
        <f t="shared" si="113"/>
        <v>3.6466869575626313E-3</v>
      </c>
      <c r="K1201" s="16">
        <f t="shared" si="114"/>
        <v>0.20719812258878587</v>
      </c>
      <c r="L1201" s="16"/>
    </row>
    <row r="1202" spans="1:12" x14ac:dyDescent="0.3">
      <c r="A1202" s="12" t="s">
        <v>1208</v>
      </c>
      <c r="B1202" s="13">
        <v>3.0609327597584515E-2</v>
      </c>
      <c r="C1202" s="13">
        <f t="shared" si="116"/>
        <v>2.8837474028649938E-2</v>
      </c>
      <c r="D1202" s="6">
        <f t="shared" si="117"/>
        <v>8.3159990835305969E-4</v>
      </c>
      <c r="E1202" s="13">
        <f t="shared" si="119"/>
        <v>-9.8701002571547469E-3</v>
      </c>
      <c r="F1202" s="6">
        <f t="shared" si="115"/>
        <v>2.8606812519615769E-4</v>
      </c>
      <c r="G1202" s="14">
        <f t="shared" si="112"/>
        <v>1.708380697993068</v>
      </c>
      <c r="H1202" s="17">
        <v>1.8700000000000001E-2</v>
      </c>
      <c r="I1202" s="13">
        <f t="shared" si="118"/>
        <v>1.691354856900697E-2</v>
      </c>
      <c r="J1202" s="15">
        <f t="shared" si="113"/>
        <v>1.7864514309930309E-3</v>
      </c>
      <c r="K1202" s="16">
        <f t="shared" si="114"/>
        <v>9.5532162085188804E-2</v>
      </c>
      <c r="L1202" s="16"/>
    </row>
    <row r="1203" spans="1:12" x14ac:dyDescent="0.3">
      <c r="A1203" s="12" t="s">
        <v>1209</v>
      </c>
      <c r="B1203" s="13">
        <v>1.5628759334989129E-2</v>
      </c>
      <c r="C1203" s="13">
        <f t="shared" si="116"/>
        <v>1.3856905766054554E-2</v>
      </c>
      <c r="D1203" s="6">
        <f t="shared" si="117"/>
        <v>1.9201383740931596E-4</v>
      </c>
      <c r="E1203" s="13">
        <f t="shared" si="119"/>
        <v>2.8837474028649938E-2</v>
      </c>
      <c r="F1203" s="6">
        <f t="shared" si="115"/>
        <v>3.2959516837686108E-4</v>
      </c>
      <c r="G1203" s="14">
        <f t="shared" si="112"/>
        <v>2.7972635749451946</v>
      </c>
      <c r="H1203" s="17">
        <v>1.0699999999999999E-2</v>
      </c>
      <c r="I1203" s="13">
        <f t="shared" si="118"/>
        <v>1.8154756081447669E-2</v>
      </c>
      <c r="J1203" s="15">
        <f t="shared" si="113"/>
        <v>7.4547560814476697E-3</v>
      </c>
      <c r="K1203" s="16">
        <f t="shared" si="114"/>
        <v>0.69670617583623085</v>
      </c>
      <c r="L1203" s="16"/>
    </row>
    <row r="1204" spans="1:12" x14ac:dyDescent="0.3">
      <c r="A1204" s="12" t="s">
        <v>1210</v>
      </c>
      <c r="B1204" s="13">
        <v>1.352095084334381E-2</v>
      </c>
      <c r="C1204" s="13">
        <f t="shared" si="116"/>
        <v>1.1749097274409235E-2</v>
      </c>
      <c r="D1204" s="6">
        <f t="shared" si="117"/>
        <v>1.3804128676353053E-4</v>
      </c>
      <c r="E1204" s="13">
        <f t="shared" si="119"/>
        <v>1.3856905766054554E-2</v>
      </c>
      <c r="F1204" s="6">
        <f t="shared" si="115"/>
        <v>1.1089780830530732E-4</v>
      </c>
      <c r="G1204" s="14">
        <f t="shared" si="112"/>
        <v>3.0107149871899721</v>
      </c>
      <c r="H1204" s="17">
        <v>1.32E-2</v>
      </c>
      <c r="I1204" s="13">
        <f t="shared" si="118"/>
        <v>1.0530802832894903E-2</v>
      </c>
      <c r="J1204" s="15">
        <f t="shared" si="113"/>
        <v>2.669197167105097E-3</v>
      </c>
      <c r="K1204" s="16">
        <f t="shared" si="114"/>
        <v>0.20221190659887098</v>
      </c>
      <c r="L1204" s="16"/>
    </row>
    <row r="1205" spans="1:12" x14ac:dyDescent="0.3">
      <c r="A1205" s="12" t="s">
        <v>1211</v>
      </c>
      <c r="B1205" s="13">
        <v>-1.8875813005413758E-2</v>
      </c>
      <c r="C1205" s="13">
        <f t="shared" si="116"/>
        <v>-2.0647666574348335E-2</v>
      </c>
      <c r="D1205" s="6">
        <f t="shared" si="117"/>
        <v>4.2632613496546148E-4</v>
      </c>
      <c r="E1205" s="13">
        <f t="shared" si="119"/>
        <v>1.1749097274409235E-2</v>
      </c>
      <c r="F1205" s="6">
        <f t="shared" si="115"/>
        <v>1.4938628329928767E-4</v>
      </c>
      <c r="G1205" s="14">
        <f t="shared" si="112"/>
        <v>2.0596576383000533</v>
      </c>
      <c r="H1205" s="17">
        <v>1.5900000000000001E-2</v>
      </c>
      <c r="I1205" s="13">
        <f t="shared" si="118"/>
        <v>1.2222368154301673E-2</v>
      </c>
      <c r="J1205" s="15">
        <f t="shared" si="113"/>
        <v>3.677631845698328E-3</v>
      </c>
      <c r="K1205" s="16">
        <f t="shared" si="114"/>
        <v>0.2312976003583854</v>
      </c>
      <c r="L1205" s="16"/>
    </row>
    <row r="1206" spans="1:12" x14ac:dyDescent="0.3">
      <c r="A1206" s="12" t="s">
        <v>1212</v>
      </c>
      <c r="B1206" s="13">
        <v>-4.3562315732280947E-3</v>
      </c>
      <c r="C1206" s="13">
        <f t="shared" si="116"/>
        <v>-6.1280851421626707E-3</v>
      </c>
      <c r="D1206" s="6">
        <f t="shared" si="117"/>
        <v>3.7553427509594881E-5</v>
      </c>
      <c r="E1206" s="13">
        <f t="shared" si="119"/>
        <v>-2.0647666574348335E-2</v>
      </c>
      <c r="F1206" s="6">
        <f t="shared" si="115"/>
        <v>3.5955182429553336E-4</v>
      </c>
      <c r="G1206" s="14">
        <f t="shared" si="112"/>
        <v>2.9932899735800831</v>
      </c>
      <c r="H1206" s="17">
        <v>8.5000000000000006E-3</v>
      </c>
      <c r="I1206" s="13">
        <f t="shared" si="118"/>
        <v>1.8961851816094687E-2</v>
      </c>
      <c r="J1206" s="15">
        <f t="shared" si="113"/>
        <v>1.0461851816094686E-2</v>
      </c>
      <c r="K1206" s="16">
        <f t="shared" si="114"/>
        <v>1.2308060960111395</v>
      </c>
      <c r="L1206" s="16"/>
    </row>
    <row r="1207" spans="1:12" x14ac:dyDescent="0.3">
      <c r="A1207" s="12" t="s">
        <v>1213</v>
      </c>
      <c r="B1207" s="13">
        <v>-1.885665101477358E-2</v>
      </c>
      <c r="C1207" s="13">
        <f t="shared" si="116"/>
        <v>-2.0628504583708157E-2</v>
      </c>
      <c r="D1207" s="6">
        <f t="shared" si="117"/>
        <v>4.2553520136006843E-4</v>
      </c>
      <c r="E1207" s="13">
        <f t="shared" si="119"/>
        <v>-6.1280851421626707E-3</v>
      </c>
      <c r="F1207" s="6">
        <f t="shared" si="115"/>
        <v>8.1362689843665493E-5</v>
      </c>
      <c r="G1207" s="14">
        <f t="shared" si="112"/>
        <v>1.185773478627113</v>
      </c>
      <c r="H1207" s="17">
        <v>1.04E-2</v>
      </c>
      <c r="I1207" s="13">
        <f t="shared" si="118"/>
        <v>9.0201269305739528E-3</v>
      </c>
      <c r="J1207" s="15">
        <f t="shared" si="113"/>
        <v>1.3798730694260467E-3</v>
      </c>
      <c r="K1207" s="16">
        <f t="shared" si="114"/>
        <v>0.13268010282942758</v>
      </c>
      <c r="L1207" s="16"/>
    </row>
    <row r="1208" spans="1:12" x14ac:dyDescent="0.3">
      <c r="A1208" s="12" t="s">
        <v>1214</v>
      </c>
      <c r="B1208" s="13">
        <v>3.9831516638873625E-2</v>
      </c>
      <c r="C1208" s="13">
        <f t="shared" si="116"/>
        <v>3.8059663069939048E-2</v>
      </c>
      <c r="D1208" s="6">
        <f t="shared" si="117"/>
        <v>1.4485379529972822E-3</v>
      </c>
      <c r="E1208" s="13">
        <f t="shared" si="119"/>
        <v>-2.0628504583708157E-2</v>
      </c>
      <c r="F1208" s="6">
        <f t="shared" si="115"/>
        <v>2.4119928261967451E-4</v>
      </c>
      <c r="G1208" s="14">
        <f t="shared" si="112"/>
        <v>0.25983575679670051</v>
      </c>
      <c r="H1208" s="17">
        <v>2.29E-2</v>
      </c>
      <c r="I1208" s="13">
        <f t="shared" si="118"/>
        <v>1.5530591830953337E-2</v>
      </c>
      <c r="J1208" s="15">
        <f t="shared" si="113"/>
        <v>7.369408169046663E-3</v>
      </c>
      <c r="K1208" s="16">
        <f t="shared" si="114"/>
        <v>0.32180821698893725</v>
      </c>
      <c r="L1208" s="16"/>
    </row>
    <row r="1209" spans="1:12" x14ac:dyDescent="0.3">
      <c r="A1209" s="12" t="s">
        <v>1215</v>
      </c>
      <c r="B1209" s="13">
        <v>1.076017376604985E-2</v>
      </c>
      <c r="C1209" s="13">
        <f t="shared" si="116"/>
        <v>8.9883201971152748E-3</v>
      </c>
      <c r="D1209" s="6">
        <f t="shared" si="117"/>
        <v>8.078989996587037E-5</v>
      </c>
      <c r="E1209" s="13">
        <f t="shared" si="119"/>
        <v>3.8059663069939048E-2</v>
      </c>
      <c r="F1209" s="6">
        <f t="shared" si="115"/>
        <v>4.9273153243944664E-4</v>
      </c>
      <c r="G1209" s="14">
        <f t="shared" si="112"/>
        <v>2.8059025385441849</v>
      </c>
      <c r="H1209" s="17">
        <v>1.66E-2</v>
      </c>
      <c r="I1209" s="13">
        <f t="shared" si="118"/>
        <v>2.2197556902493722E-2</v>
      </c>
      <c r="J1209" s="15">
        <f t="shared" si="113"/>
        <v>5.5975569024937222E-3</v>
      </c>
      <c r="K1209" s="16">
        <f t="shared" si="114"/>
        <v>0.33720222304179048</v>
      </c>
      <c r="L1209" s="16"/>
    </row>
    <row r="1210" spans="1:12" x14ac:dyDescent="0.3">
      <c r="A1210" s="12" t="s">
        <v>1216</v>
      </c>
      <c r="B1210" s="13">
        <v>1.8580536883860563E-2</v>
      </c>
      <c r="C1210" s="13">
        <f t="shared" si="116"/>
        <v>1.6808683314925986E-2</v>
      </c>
      <c r="D1210" s="6">
        <f t="shared" si="117"/>
        <v>2.8253183478147125E-4</v>
      </c>
      <c r="E1210" s="13">
        <f t="shared" si="119"/>
        <v>8.9883201971152748E-3</v>
      </c>
      <c r="F1210" s="6">
        <f t="shared" si="115"/>
        <v>2.1117436492506137E-4</v>
      </c>
      <c r="G1210" s="14">
        <f t="shared" si="112"/>
        <v>2.6421436441795856</v>
      </c>
      <c r="H1210" s="17">
        <v>1.2999999999999999E-2</v>
      </c>
      <c r="I1210" s="13">
        <f t="shared" si="118"/>
        <v>1.4531839695133627E-2</v>
      </c>
      <c r="J1210" s="15">
        <f t="shared" si="113"/>
        <v>1.5318396951336279E-3</v>
      </c>
      <c r="K1210" s="16">
        <f t="shared" si="114"/>
        <v>0.11783382270258676</v>
      </c>
      <c r="L1210" s="16"/>
    </row>
    <row r="1211" spans="1:12" x14ac:dyDescent="0.3">
      <c r="A1211" s="12" t="s">
        <v>1217</v>
      </c>
      <c r="B1211" s="13">
        <v>-1.7536587170802792E-3</v>
      </c>
      <c r="C1211" s="13">
        <f t="shared" si="116"/>
        <v>-3.5255122860148548E-3</v>
      </c>
      <c r="D1211" s="6">
        <f t="shared" si="117"/>
        <v>1.2429236878841687E-5</v>
      </c>
      <c r="E1211" s="13">
        <f t="shared" si="119"/>
        <v>1.6808683314925986E-2</v>
      </c>
      <c r="F1211" s="6">
        <f t="shared" si="115"/>
        <v>1.5896660883072921E-4</v>
      </c>
      <c r="G1211" s="14">
        <f t="shared" si="112"/>
        <v>3.4145355879655828</v>
      </c>
      <c r="H1211" s="17">
        <v>1.3899999999999999E-2</v>
      </c>
      <c r="I1211" s="13">
        <f t="shared" si="118"/>
        <v>1.2608196097409383E-2</v>
      </c>
      <c r="J1211" s="15">
        <f t="shared" si="113"/>
        <v>1.2918039025906162E-3</v>
      </c>
      <c r="K1211" s="16">
        <f t="shared" si="114"/>
        <v>9.2935532560475986E-2</v>
      </c>
      <c r="L1211" s="16"/>
    </row>
    <row r="1212" spans="1:12" x14ac:dyDescent="0.3">
      <c r="A1212" s="12" t="s">
        <v>1218</v>
      </c>
      <c r="B1212" s="13">
        <v>-1.6360722711942039E-3</v>
      </c>
      <c r="C1212" s="13">
        <f t="shared" si="116"/>
        <v>-3.4079258401287799E-3</v>
      </c>
      <c r="D1212" s="6">
        <f t="shared" si="117"/>
        <v>1.161395853181745E-5</v>
      </c>
      <c r="E1212" s="13">
        <f t="shared" si="119"/>
        <v>-3.5255122860148548E-3</v>
      </c>
      <c r="F1212" s="6">
        <f t="shared" si="115"/>
        <v>1.5535275504995457E-4</v>
      </c>
      <c r="G1212" s="14">
        <f t="shared" si="112"/>
        <v>3.4277526623131589</v>
      </c>
      <c r="H1212" s="17">
        <v>1.5699999999999999E-2</v>
      </c>
      <c r="I1212" s="13">
        <f t="shared" si="118"/>
        <v>1.2464058530428784E-2</v>
      </c>
      <c r="J1212" s="15">
        <f t="shared" si="113"/>
        <v>3.2359414695712144E-3</v>
      </c>
      <c r="K1212" s="16">
        <f t="shared" si="114"/>
        <v>0.20611092162873978</v>
      </c>
      <c r="L1212" s="16"/>
    </row>
    <row r="1213" spans="1:12" x14ac:dyDescent="0.3">
      <c r="A1213" s="12" t="s">
        <v>1219</v>
      </c>
      <c r="B1213" s="13">
        <v>2.5536105671298499E-2</v>
      </c>
      <c r="C1213" s="13">
        <f t="shared" si="116"/>
        <v>2.3764252102363922E-2</v>
      </c>
      <c r="D1213" s="6">
        <f t="shared" si="117"/>
        <v>5.6473967798470806E-4</v>
      </c>
      <c r="E1213" s="13">
        <f t="shared" si="119"/>
        <v>-3.4079258401287799E-3</v>
      </c>
      <c r="F1213" s="6">
        <f t="shared" si="115"/>
        <v>1.9066833097939381E-4</v>
      </c>
      <c r="G1213" s="14">
        <f t="shared" si="112"/>
        <v>1.883933798326284</v>
      </c>
      <c r="H1213" s="17">
        <v>1.24E-2</v>
      </c>
      <c r="I1213" s="13">
        <f t="shared" si="118"/>
        <v>1.3808270383338886E-2</v>
      </c>
      <c r="J1213" s="15">
        <f t="shared" si="113"/>
        <v>1.4082703833388863E-3</v>
      </c>
      <c r="K1213" s="16">
        <f t="shared" si="114"/>
        <v>0.1135701922047489</v>
      </c>
      <c r="L1213" s="16"/>
    </row>
    <row r="1214" spans="1:12" x14ac:dyDescent="0.3">
      <c r="A1214" s="12" t="s">
        <v>1220</v>
      </c>
      <c r="B1214" s="13">
        <v>4.129395510639353E-3</v>
      </c>
      <c r="C1214" s="13">
        <f t="shared" si="116"/>
        <v>2.357541941704777E-3</v>
      </c>
      <c r="D1214" s="6">
        <f t="shared" si="117"/>
        <v>5.5580040068971302E-6</v>
      </c>
      <c r="E1214" s="13">
        <f t="shared" si="119"/>
        <v>2.3764252102363922E-2</v>
      </c>
      <c r="F1214" s="6">
        <f t="shared" si="115"/>
        <v>1.6752603451045527E-4</v>
      </c>
      <c r="G1214" s="14">
        <f t="shared" si="112"/>
        <v>3.4108807578167255</v>
      </c>
      <c r="H1214" s="17">
        <v>7.4000000000000003E-3</v>
      </c>
      <c r="I1214" s="13">
        <f t="shared" si="118"/>
        <v>1.2943184867352211E-2</v>
      </c>
      <c r="J1214" s="15">
        <f t="shared" si="113"/>
        <v>5.5431848673522105E-3</v>
      </c>
      <c r="K1214" s="16">
        <f t="shared" si="114"/>
        <v>0.7490790361286771</v>
      </c>
      <c r="L1214" s="16"/>
    </row>
    <row r="1215" spans="1:12" x14ac:dyDescent="0.3">
      <c r="A1215" s="12" t="s">
        <v>1221</v>
      </c>
      <c r="B1215" s="13">
        <v>-4.9672792754560102E-3</v>
      </c>
      <c r="C1215" s="13">
        <f t="shared" si="116"/>
        <v>-6.7391328443905862E-3</v>
      </c>
      <c r="D1215" s="6">
        <f t="shared" si="117"/>
        <v>4.5415911494343956E-5</v>
      </c>
      <c r="E1215" s="13">
        <f t="shared" si="119"/>
        <v>2.357541941704777E-3</v>
      </c>
      <c r="F1215" s="6">
        <f t="shared" si="115"/>
        <v>4.4996294742862659E-5</v>
      </c>
      <c r="G1215" s="14">
        <f t="shared" si="112"/>
        <v>3.5794037280350843</v>
      </c>
      <c r="H1215" s="17">
        <v>1.7000000000000001E-2</v>
      </c>
      <c r="I1215" s="13">
        <f t="shared" si="118"/>
        <v>6.7079277532530613E-3</v>
      </c>
      <c r="J1215" s="15">
        <f t="shared" si="113"/>
        <v>1.029207224674694E-2</v>
      </c>
      <c r="K1215" s="16">
        <f t="shared" si="114"/>
        <v>0.60541601451452587</v>
      </c>
      <c r="L1215" s="16"/>
    </row>
    <row r="1216" spans="1:12" x14ac:dyDescent="0.3">
      <c r="A1216" s="12" t="s">
        <v>1222</v>
      </c>
      <c r="B1216" s="13">
        <v>-1.034700497537749E-3</v>
      </c>
      <c r="C1216" s="13">
        <f t="shared" si="116"/>
        <v>-2.8065540664723248E-3</v>
      </c>
      <c r="D1216" s="6">
        <f t="shared" si="117"/>
        <v>7.8767457280323416E-6</v>
      </c>
      <c r="E1216" s="13">
        <f t="shared" si="119"/>
        <v>-6.7391328443905862E-3</v>
      </c>
      <c r="F1216" s="6">
        <f t="shared" si="115"/>
        <v>2.4448470139731577E-4</v>
      </c>
      <c r="G1216" s="14">
        <f t="shared" ref="G1216:G1275" si="120">IFERROR(LN(_xlfn.GAMMA((B$14+1)/2)/(SQRT(F1216)*SQRT(B$14*PI())*_xlfn.GAMMA(B$14/2))*(1 + D1216/(F1216*B$14))^(-(B$14+1)/2)),-10000)</f>
        <v>3.222354735731928</v>
      </c>
      <c r="H1216" s="17">
        <v>1.4500000000000001E-2</v>
      </c>
      <c r="I1216" s="13">
        <f t="shared" si="118"/>
        <v>1.5636006568088789E-2</v>
      </c>
      <c r="J1216" s="15">
        <f t="shared" si="113"/>
        <v>1.136006568088788E-3</v>
      </c>
      <c r="K1216" s="16">
        <f t="shared" si="114"/>
        <v>7.8345280557847438E-2</v>
      </c>
      <c r="L1216" s="16"/>
    </row>
    <row r="1217" spans="1:12" x14ac:dyDescent="0.3">
      <c r="A1217" s="12" t="s">
        <v>1223</v>
      </c>
      <c r="B1217" s="13">
        <v>-1.1976248217333188E-2</v>
      </c>
      <c r="C1217" s="13">
        <f t="shared" si="116"/>
        <v>-1.3748101786267763E-2</v>
      </c>
      <c r="D1217" s="6">
        <f t="shared" si="117"/>
        <v>1.8901030272557885E-4</v>
      </c>
      <c r="E1217" s="13">
        <f t="shared" si="119"/>
        <v>-2.8065540664723248E-3</v>
      </c>
      <c r="F1217" s="6">
        <f t="shared" si="115"/>
        <v>1.623929638077265E-4</v>
      </c>
      <c r="G1217" s="14">
        <f t="shared" si="120"/>
        <v>2.8604130554258287</v>
      </c>
      <c r="H1217" s="17">
        <v>0.01</v>
      </c>
      <c r="I1217" s="13">
        <f t="shared" si="118"/>
        <v>1.2743349787545129E-2</v>
      </c>
      <c r="J1217" s="15">
        <f t="shared" ref="J1217:J1275" si="121">SQRT((H1217-I1217)^2)</f>
        <v>2.7433497875451289E-3</v>
      </c>
      <c r="K1217" s="16">
        <f t="shared" ref="K1217:K1275" si="122">ABS(H1217-I1217)/H1217</f>
        <v>0.2743349787545129</v>
      </c>
      <c r="L1217" s="16"/>
    </row>
    <row r="1218" spans="1:12" x14ac:dyDescent="0.3">
      <c r="A1218" s="12" t="s">
        <v>1224</v>
      </c>
      <c r="B1218" s="13">
        <v>2.8474356081850987E-2</v>
      </c>
      <c r="C1218" s="13">
        <f t="shared" si="116"/>
        <v>2.670250251291641E-2</v>
      </c>
      <c r="D1218" s="6">
        <f t="shared" si="117"/>
        <v>7.130236404523072E-4</v>
      </c>
      <c r="E1218" s="13">
        <f t="shared" si="119"/>
        <v>-1.3748101786267763E-2</v>
      </c>
      <c r="F1218" s="6">
        <f t="shared" ref="F1218:F1275" si="123">EXP(B$9 + B$10*ABS(E1218/SQRT(H1217^2)) + B$11*E1218/SQRT(H1217^2) + B$12*LN(H1217^2))</f>
        <v>1.5904435233733189E-4</v>
      </c>
      <c r="G1218" s="14">
        <f t="shared" si="120"/>
        <v>1.2199547542161997</v>
      </c>
      <c r="H1218" s="17">
        <v>2.5399999999999999E-2</v>
      </c>
      <c r="I1218" s="13">
        <f t="shared" si="118"/>
        <v>1.2611278774863868E-2</v>
      </c>
      <c r="J1218" s="15">
        <f t="shared" si="121"/>
        <v>1.2788721225136131E-2</v>
      </c>
      <c r="K1218" s="16">
        <f t="shared" si="122"/>
        <v>0.50349296161953272</v>
      </c>
      <c r="L1218" s="16"/>
    </row>
    <row r="1219" spans="1:12" x14ac:dyDescent="0.3">
      <c r="A1219" s="12" t="s">
        <v>1225</v>
      </c>
      <c r="B1219" s="13">
        <v>-5.8428757771723698E-3</v>
      </c>
      <c r="C1219" s="13">
        <f t="shared" si="116"/>
        <v>-7.6147293461069458E-3</v>
      </c>
      <c r="D1219" s="6">
        <f t="shared" si="117"/>
        <v>5.7984103014462316E-5</v>
      </c>
      <c r="E1219" s="13">
        <f t="shared" si="119"/>
        <v>2.670250251291641E-2</v>
      </c>
      <c r="F1219" s="6">
        <f t="shared" si="123"/>
        <v>5.2048070046095229E-4</v>
      </c>
      <c r="G1219" s="14">
        <f t="shared" si="120"/>
        <v>2.8048537626935137</v>
      </c>
      <c r="H1219" s="17">
        <v>1.3899999999999999E-2</v>
      </c>
      <c r="I1219" s="13">
        <f t="shared" si="118"/>
        <v>2.2814046122092247E-2</v>
      </c>
      <c r="J1219" s="15">
        <f t="shared" si="121"/>
        <v>8.9140461220922479E-3</v>
      </c>
      <c r="K1219" s="16">
        <f t="shared" si="122"/>
        <v>0.64129828216490992</v>
      </c>
      <c r="L1219" s="16"/>
    </row>
    <row r="1220" spans="1:12" x14ac:dyDescent="0.3">
      <c r="A1220" s="12" t="s">
        <v>1226</v>
      </c>
      <c r="B1220" s="13">
        <v>2.0698378241233051E-2</v>
      </c>
      <c r="C1220" s="13">
        <f t="shared" si="116"/>
        <v>1.8926524672298474E-2</v>
      </c>
      <c r="D1220" s="6">
        <f t="shared" si="117"/>
        <v>3.5821333617112286E-4</v>
      </c>
      <c r="E1220" s="13">
        <f t="shared" si="119"/>
        <v>-7.6147293461069458E-3</v>
      </c>
      <c r="F1220" s="6">
        <f t="shared" si="123"/>
        <v>1.8343589715707093E-4</v>
      </c>
      <c r="G1220" s="14">
        <f t="shared" si="120"/>
        <v>2.4056846478947298</v>
      </c>
      <c r="H1220" s="17">
        <v>1.12E-2</v>
      </c>
      <c r="I1220" s="13">
        <f t="shared" si="118"/>
        <v>1.3543850898362362E-2</v>
      </c>
      <c r="J1220" s="15">
        <f t="shared" si="121"/>
        <v>2.3438508983623617E-3</v>
      </c>
      <c r="K1220" s="16">
        <f t="shared" si="122"/>
        <v>0.20927240163949659</v>
      </c>
      <c r="L1220" s="16"/>
    </row>
    <row r="1221" spans="1:12" x14ac:dyDescent="0.3">
      <c r="A1221" s="12" t="s">
        <v>1227</v>
      </c>
      <c r="B1221" s="13">
        <v>6.178377521493336E-3</v>
      </c>
      <c r="C1221" s="13">
        <f t="shared" si="116"/>
        <v>4.40652395255876E-3</v>
      </c>
      <c r="D1221" s="6">
        <f t="shared" si="117"/>
        <v>1.9417453344474076E-5</v>
      </c>
      <c r="E1221" s="13">
        <f t="shared" si="119"/>
        <v>1.8926524672298474E-2</v>
      </c>
      <c r="F1221" s="6">
        <f t="shared" si="123"/>
        <v>1.3186779510777097E-4</v>
      </c>
      <c r="G1221" s="14">
        <f t="shared" si="120"/>
        <v>3.4733624100212568</v>
      </c>
      <c r="H1221" s="17">
        <v>6.7000000000000002E-3</v>
      </c>
      <c r="I1221" s="13">
        <f t="shared" si="118"/>
        <v>1.1483370372315393E-2</v>
      </c>
      <c r="J1221" s="15">
        <f t="shared" si="121"/>
        <v>4.7833703723153933E-3</v>
      </c>
      <c r="K1221" s="16">
        <f t="shared" si="122"/>
        <v>0.71393587646498402</v>
      </c>
      <c r="L1221" s="16"/>
    </row>
    <row r="1222" spans="1:12" x14ac:dyDescent="0.3">
      <c r="A1222" s="12" t="s">
        <v>1228</v>
      </c>
      <c r="B1222" s="13">
        <v>-1.9442946812575944E-3</v>
      </c>
      <c r="C1222" s="13">
        <f t="shared" si="116"/>
        <v>-3.7161482501921702E-3</v>
      </c>
      <c r="D1222" s="6">
        <f t="shared" si="117"/>
        <v>1.3809757817406329E-5</v>
      </c>
      <c r="E1222" s="13">
        <f t="shared" si="119"/>
        <v>4.40652395255876E-3</v>
      </c>
      <c r="F1222" s="6">
        <f t="shared" si="123"/>
        <v>4.0393908517832435E-5</v>
      </c>
      <c r="G1222" s="14">
        <f t="shared" si="120"/>
        <v>3.9673942796085888</v>
      </c>
      <c r="H1222" s="17">
        <v>1.0699999999999999E-2</v>
      </c>
      <c r="I1222" s="13">
        <f t="shared" si="118"/>
        <v>6.3556202307746834E-3</v>
      </c>
      <c r="J1222" s="15">
        <f t="shared" si="121"/>
        <v>4.344379769225316E-3</v>
      </c>
      <c r="K1222" s="16">
        <f t="shared" si="122"/>
        <v>0.40601680086217912</v>
      </c>
      <c r="L1222" s="16"/>
    </row>
    <row r="1223" spans="1:12" x14ac:dyDescent="0.3">
      <c r="A1223" s="12" t="s">
        <v>1229</v>
      </c>
      <c r="B1223" s="13">
        <v>-1.2628875169893613E-2</v>
      </c>
      <c r="C1223" s="13">
        <f t="shared" si="116"/>
        <v>-1.4400728738828188E-2</v>
      </c>
      <c r="D1223" s="6">
        <f t="shared" si="117"/>
        <v>2.0738098820931208E-4</v>
      </c>
      <c r="E1223" s="13">
        <f t="shared" si="119"/>
        <v>-3.7161482501921702E-3</v>
      </c>
      <c r="F1223" s="6">
        <f t="shared" si="123"/>
        <v>1.0089720299477135E-4</v>
      </c>
      <c r="G1223" s="14">
        <f t="shared" si="120"/>
        <v>2.6534304662652444</v>
      </c>
      <c r="H1223" s="17">
        <v>1.4E-2</v>
      </c>
      <c r="I1223" s="13">
        <f t="shared" si="118"/>
        <v>1.0044759976961687E-2</v>
      </c>
      <c r="J1223" s="15">
        <f t="shared" si="121"/>
        <v>3.9552400230383131E-3</v>
      </c>
      <c r="K1223" s="16">
        <f t="shared" si="122"/>
        <v>0.28251714450273663</v>
      </c>
      <c r="L1223" s="16"/>
    </row>
    <row r="1224" spans="1:12" x14ac:dyDescent="0.3">
      <c r="A1224" s="12" t="s">
        <v>1230</v>
      </c>
      <c r="B1224" s="13">
        <v>2.1016505145706309E-3</v>
      </c>
      <c r="C1224" s="13">
        <f t="shared" si="116"/>
        <v>3.2979694563605518E-4</v>
      </c>
      <c r="D1224" s="6">
        <f t="shared" si="117"/>
        <v>1.0876602535087114E-7</v>
      </c>
      <c r="E1224" s="13">
        <f t="shared" si="119"/>
        <v>-1.4400728738828188E-2</v>
      </c>
      <c r="F1224" s="6">
        <f t="shared" si="123"/>
        <v>2.4388856578289294E-4</v>
      </c>
      <c r="G1224" s="14">
        <f t="shared" si="120"/>
        <v>3.2395069374349048</v>
      </c>
      <c r="H1224" s="17">
        <v>6.6E-3</v>
      </c>
      <c r="I1224" s="13">
        <f t="shared" si="118"/>
        <v>1.5616932022100018E-2</v>
      </c>
      <c r="J1224" s="15">
        <f t="shared" si="121"/>
        <v>9.0169320221000181E-3</v>
      </c>
      <c r="K1224" s="16">
        <f t="shared" si="122"/>
        <v>1.3662018215303058</v>
      </c>
      <c r="L1224" s="16"/>
    </row>
    <row r="1225" spans="1:12" x14ac:dyDescent="0.3">
      <c r="A1225" s="12" t="s">
        <v>1231</v>
      </c>
      <c r="B1225" s="13">
        <v>-2.0266710457693432E-2</v>
      </c>
      <c r="C1225" s="13">
        <f t="shared" si="116"/>
        <v>-2.2038564026628009E-2</v>
      </c>
      <c r="D1225" s="6">
        <f t="shared" si="117"/>
        <v>4.8569830435578218E-4</v>
      </c>
      <c r="E1225" s="13">
        <f t="shared" si="119"/>
        <v>3.2979694563605518E-4</v>
      </c>
      <c r="F1225" s="6">
        <f t="shared" si="123"/>
        <v>3.4275394531985362E-5</v>
      </c>
      <c r="G1225" s="14">
        <f t="shared" si="120"/>
        <v>-2.7418938319279968</v>
      </c>
      <c r="H1225" s="17">
        <v>1.29E-2</v>
      </c>
      <c r="I1225" s="13">
        <f t="shared" si="118"/>
        <v>5.8545191546347649E-3</v>
      </c>
      <c r="J1225" s="15">
        <f t="shared" si="121"/>
        <v>7.0454808453652351E-3</v>
      </c>
      <c r="K1225" s="16">
        <f t="shared" si="122"/>
        <v>0.5461613058422663</v>
      </c>
      <c r="L1225" s="16"/>
    </row>
    <row r="1226" spans="1:12" x14ac:dyDescent="0.3">
      <c r="A1226" s="12" t="s">
        <v>1232</v>
      </c>
      <c r="B1226" s="13">
        <v>-2.5803855976229657E-2</v>
      </c>
      <c r="C1226" s="13">
        <f t="shared" si="116"/>
        <v>-2.7575709545164234E-2</v>
      </c>
      <c r="D1226" s="6">
        <f t="shared" si="117"/>
        <v>7.6041975691926178E-4</v>
      </c>
      <c r="E1226" s="13">
        <f t="shared" si="119"/>
        <v>-2.2038564026628009E-2</v>
      </c>
      <c r="F1226" s="6">
        <f t="shared" si="123"/>
        <v>3.077076903822512E-4</v>
      </c>
      <c r="G1226" s="14">
        <f t="shared" si="120"/>
        <v>1.8887330882155791</v>
      </c>
      <c r="H1226" s="17">
        <v>1.6299999999999999E-2</v>
      </c>
      <c r="I1226" s="13">
        <f t="shared" si="118"/>
        <v>1.7541598854786618E-2</v>
      </c>
      <c r="J1226" s="15">
        <f t="shared" si="121"/>
        <v>1.24159885478662E-3</v>
      </c>
      <c r="K1226" s="16">
        <f t="shared" si="122"/>
        <v>7.6171708882614722E-2</v>
      </c>
      <c r="L1226" s="16"/>
    </row>
    <row r="1227" spans="1:12" x14ac:dyDescent="0.3">
      <c r="A1227" s="12" t="s">
        <v>1233</v>
      </c>
      <c r="B1227" s="13">
        <v>-2.1806842261146808E-5</v>
      </c>
      <c r="C1227" s="13">
        <f t="shared" si="116"/>
        <v>-1.7936604111957225E-3</v>
      </c>
      <c r="D1227" s="6">
        <f t="shared" si="117"/>
        <v>3.2172176706908085E-6</v>
      </c>
      <c r="E1227" s="13">
        <f t="shared" si="119"/>
        <v>-2.7575709545164234E-2</v>
      </c>
      <c r="F1227" s="6">
        <f t="shared" si="123"/>
        <v>4.7009733397438444E-4</v>
      </c>
      <c r="G1227" s="14">
        <f t="shared" si="120"/>
        <v>2.9081845729028406</v>
      </c>
      <c r="H1227" s="17">
        <v>8.5000000000000006E-3</v>
      </c>
      <c r="I1227" s="13">
        <f t="shared" si="118"/>
        <v>2.1681728113192095E-2</v>
      </c>
      <c r="J1227" s="15">
        <f t="shared" si="121"/>
        <v>1.3181728113192095E-2</v>
      </c>
      <c r="K1227" s="16">
        <f t="shared" si="122"/>
        <v>1.5507915427284815</v>
      </c>
      <c r="L1227" s="16"/>
    </row>
    <row r="1228" spans="1:12" x14ac:dyDescent="0.3">
      <c r="A1228" s="12" t="s">
        <v>1234</v>
      </c>
      <c r="B1228" s="13">
        <v>4.0487174268017991E-3</v>
      </c>
      <c r="C1228" s="13">
        <f t="shared" si="116"/>
        <v>2.2768638578672231E-3</v>
      </c>
      <c r="D1228" s="6">
        <f t="shared" si="117"/>
        <v>5.1841090272620143E-6</v>
      </c>
      <c r="E1228" s="13">
        <f t="shared" si="119"/>
        <v>-1.7936604111957225E-3</v>
      </c>
      <c r="F1228" s="6">
        <f t="shared" si="123"/>
        <v>6.1001033591136059E-5</v>
      </c>
      <c r="G1228" s="14">
        <f t="shared" si="120"/>
        <v>3.8900300373282004</v>
      </c>
      <c r="H1228" s="17">
        <v>8.2000000000000007E-3</v>
      </c>
      <c r="I1228" s="13">
        <f t="shared" si="118"/>
        <v>7.8103158445184569E-3</v>
      </c>
      <c r="J1228" s="15">
        <f t="shared" si="121"/>
        <v>3.8968415548154382E-4</v>
      </c>
      <c r="K1228" s="16">
        <f t="shared" si="122"/>
        <v>4.7522457985554122E-2</v>
      </c>
      <c r="L1228" s="16"/>
    </row>
    <row r="1229" spans="1:12" x14ac:dyDescent="0.3">
      <c r="A1229" s="12" t="s">
        <v>1235</v>
      </c>
      <c r="B1229" s="13">
        <v>1.6572646638542365E-2</v>
      </c>
      <c r="C1229" s="13">
        <f t="shared" si="116"/>
        <v>1.480079306960779E-2</v>
      </c>
      <c r="D1229" s="6">
        <f t="shared" si="117"/>
        <v>2.1906347548934999E-4</v>
      </c>
      <c r="E1229" s="13">
        <f t="shared" si="119"/>
        <v>2.2768638578672231E-3</v>
      </c>
      <c r="F1229" s="6">
        <f t="shared" si="123"/>
        <v>5.3919177840563846E-5</v>
      </c>
      <c r="G1229" s="14">
        <f t="shared" si="120"/>
        <v>1.9689994940270816</v>
      </c>
      <c r="H1229" s="17">
        <v>9.1999999999999998E-3</v>
      </c>
      <c r="I1229" s="13">
        <f t="shared" si="118"/>
        <v>7.3429679177130988E-3</v>
      </c>
      <c r="J1229" s="15">
        <f t="shared" si="121"/>
        <v>1.857032082286901E-3</v>
      </c>
      <c r="K1229" s="16">
        <f t="shared" si="122"/>
        <v>0.20185131329205447</v>
      </c>
      <c r="L1229" s="16"/>
    </row>
    <row r="1230" spans="1:12" x14ac:dyDescent="0.3">
      <c r="A1230" s="12" t="s">
        <v>1236</v>
      </c>
      <c r="B1230" s="13">
        <v>-4.0162001502235506E-2</v>
      </c>
      <c r="C1230" s="13">
        <f t="shared" si="116"/>
        <v>-4.1933855071170083E-2</v>
      </c>
      <c r="D1230" s="6">
        <f t="shared" si="117"/>
        <v>1.7584482011298969E-3</v>
      </c>
      <c r="E1230" s="13">
        <f t="shared" si="119"/>
        <v>1.480079306960779E-2</v>
      </c>
      <c r="F1230" s="6">
        <f t="shared" si="123"/>
        <v>8.9957710546514861E-5</v>
      </c>
      <c r="G1230" s="14">
        <f t="shared" si="120"/>
        <v>-5.7941833089157946</v>
      </c>
      <c r="H1230" s="17">
        <v>1.7299999999999999E-2</v>
      </c>
      <c r="I1230" s="13">
        <f t="shared" si="118"/>
        <v>9.4846038687187596E-3</v>
      </c>
      <c r="J1230" s="15">
        <f t="shared" si="121"/>
        <v>7.8153961312812398E-3</v>
      </c>
      <c r="K1230" s="16">
        <f t="shared" si="122"/>
        <v>0.45175700180816419</v>
      </c>
      <c r="L1230" s="16"/>
    </row>
    <row r="1231" spans="1:12" x14ac:dyDescent="0.3">
      <c r="A1231" s="12" t="s">
        <v>1237</v>
      </c>
      <c r="B1231" s="13">
        <v>-1.0268565661186904E-2</v>
      </c>
      <c r="C1231" s="13">
        <f t="shared" si="116"/>
        <v>-1.2040419230121479E-2</v>
      </c>
      <c r="D1231" s="6">
        <f t="shared" si="117"/>
        <v>1.4497169523707912E-4</v>
      </c>
      <c r="E1231" s="13">
        <f t="shared" si="119"/>
        <v>-4.1933855071170083E-2</v>
      </c>
      <c r="F1231" s="6">
        <f t="shared" si="123"/>
        <v>7.9373042808182344E-4</v>
      </c>
      <c r="G1231" s="14">
        <f t="shared" si="120"/>
        <v>2.5581489306774974</v>
      </c>
      <c r="H1231" s="17">
        <v>1.32E-2</v>
      </c>
      <c r="I1231" s="13">
        <f t="shared" si="118"/>
        <v>2.8173221826440501E-2</v>
      </c>
      <c r="J1231" s="15">
        <f t="shared" si="121"/>
        <v>1.4973221826440501E-2</v>
      </c>
      <c r="K1231" s="16">
        <f t="shared" si="122"/>
        <v>1.1343349868515531</v>
      </c>
      <c r="L1231" s="16"/>
    </row>
    <row r="1232" spans="1:12" x14ac:dyDescent="0.3">
      <c r="A1232" s="12" t="s">
        <v>1238</v>
      </c>
      <c r="B1232" s="13">
        <v>-1.125747794781734E-2</v>
      </c>
      <c r="C1232" s="13">
        <f t="shared" si="116"/>
        <v>-1.3029331516751915E-2</v>
      </c>
      <c r="D1232" s="6">
        <f t="shared" si="117"/>
        <v>1.6976347977342476E-4</v>
      </c>
      <c r="E1232" s="13">
        <f t="shared" si="119"/>
        <v>-1.2040419230121479E-2</v>
      </c>
      <c r="F1232" s="6">
        <f t="shared" si="123"/>
        <v>2.0478624592067243E-4</v>
      </c>
      <c r="G1232" s="14">
        <f t="shared" si="120"/>
        <v>2.9119050169940475</v>
      </c>
      <c r="H1232" s="17">
        <v>1.6299999999999999E-2</v>
      </c>
      <c r="I1232" s="13">
        <f t="shared" si="118"/>
        <v>1.4310354500174776E-2</v>
      </c>
      <c r="J1232" s="15">
        <f t="shared" si="121"/>
        <v>1.9896454998252228E-3</v>
      </c>
      <c r="K1232" s="16">
        <f t="shared" si="122"/>
        <v>0.12206414109357197</v>
      </c>
      <c r="L1232" s="16"/>
    </row>
    <row r="1233" spans="1:12" x14ac:dyDescent="0.3">
      <c r="A1233" s="12" t="s">
        <v>1239</v>
      </c>
      <c r="B1233" s="13">
        <v>-5.6491174875439943E-3</v>
      </c>
      <c r="C1233" s="13">
        <f t="shared" si="116"/>
        <v>-7.4209710564785702E-3</v>
      </c>
      <c r="D1233" s="6">
        <f t="shared" si="117"/>
        <v>5.507081142109267E-5</v>
      </c>
      <c r="E1233" s="13">
        <f t="shared" si="119"/>
        <v>-1.3029331516751915E-2</v>
      </c>
      <c r="F1233" s="6">
        <f t="shared" si="123"/>
        <v>2.8397179056668801E-4</v>
      </c>
      <c r="G1233" s="14">
        <f t="shared" si="120"/>
        <v>3.0664277696208502</v>
      </c>
      <c r="H1233" s="17">
        <v>1.23E-2</v>
      </c>
      <c r="I1233" s="13">
        <f t="shared" si="118"/>
        <v>1.6851462564616997E-2</v>
      </c>
      <c r="J1233" s="15">
        <f t="shared" si="121"/>
        <v>4.5514625646169964E-3</v>
      </c>
      <c r="K1233" s="16">
        <f t="shared" si="122"/>
        <v>0.3700376068794306</v>
      </c>
      <c r="L1233" s="16"/>
    </row>
    <row r="1234" spans="1:12" x14ac:dyDescent="0.3">
      <c r="A1234" s="12" t="s">
        <v>1240</v>
      </c>
      <c r="B1234" s="13">
        <v>-2.6329039887648233E-3</v>
      </c>
      <c r="C1234" s="13">
        <f t="shared" si="116"/>
        <v>-4.4047575576993993E-3</v>
      </c>
      <c r="D1234" s="6">
        <f t="shared" si="117"/>
        <v>1.9401889142109978E-5</v>
      </c>
      <c r="E1234" s="13">
        <f t="shared" si="119"/>
        <v>-7.4209710564785702E-3</v>
      </c>
      <c r="F1234" s="6">
        <f t="shared" si="123"/>
        <v>1.5092265832675295E-4</v>
      </c>
      <c r="G1234" s="14">
        <f t="shared" si="120"/>
        <v>3.4152492347165411</v>
      </c>
      <c r="H1234" s="17">
        <v>1.8499999999999999E-2</v>
      </c>
      <c r="I1234" s="13">
        <f t="shared" si="118"/>
        <v>1.2285058336318674E-2</v>
      </c>
      <c r="J1234" s="15">
        <f t="shared" si="121"/>
        <v>6.214941663681325E-3</v>
      </c>
      <c r="K1234" s="16">
        <f t="shared" si="122"/>
        <v>0.33594279263142302</v>
      </c>
      <c r="L1234" s="16"/>
    </row>
    <row r="1235" spans="1:12" x14ac:dyDescent="0.3">
      <c r="A1235" s="12" t="s">
        <v>1241</v>
      </c>
      <c r="B1235" s="13">
        <v>-1.317665681258043E-2</v>
      </c>
      <c r="C1235" s="13">
        <f t="shared" si="116"/>
        <v>-1.4948510381515005E-2</v>
      </c>
      <c r="D1235" s="6">
        <f t="shared" si="117"/>
        <v>2.2345796262626189E-4</v>
      </c>
      <c r="E1235" s="13">
        <f t="shared" si="119"/>
        <v>-4.4047575576993993E-3</v>
      </c>
      <c r="F1235" s="6">
        <f t="shared" si="123"/>
        <v>2.6146643057127044E-4</v>
      </c>
      <c r="G1235" s="14">
        <f t="shared" si="120"/>
        <v>2.776902239830541</v>
      </c>
      <c r="H1235" s="17">
        <v>1.9400000000000001E-2</v>
      </c>
      <c r="I1235" s="13">
        <f t="shared" si="118"/>
        <v>1.6169923641479279E-2</v>
      </c>
      <c r="J1235" s="15">
        <f t="shared" si="121"/>
        <v>3.2300763585207219E-3</v>
      </c>
      <c r="K1235" s="16">
        <f t="shared" si="122"/>
        <v>0.16649878136704752</v>
      </c>
      <c r="L1235" s="16"/>
    </row>
    <row r="1236" spans="1:12" x14ac:dyDescent="0.3">
      <c r="A1236" s="12" t="s">
        <v>1242</v>
      </c>
      <c r="B1236" s="13">
        <v>-7.4172632926776125E-3</v>
      </c>
      <c r="C1236" s="13">
        <f t="shared" ref="C1236:C1275" si="124">B1236-B$8</f>
        <v>-9.1891168616121885E-3</v>
      </c>
      <c r="D1236" s="6">
        <f t="shared" ref="D1236:D1275" si="125">C1236^2</f>
        <v>8.4439868696365434E-5</v>
      </c>
      <c r="E1236" s="13">
        <f t="shared" si="119"/>
        <v>-1.4948510381515005E-2</v>
      </c>
      <c r="F1236" s="6">
        <f t="shared" si="123"/>
        <v>3.8568141159045537E-4</v>
      </c>
      <c r="G1236" s="14">
        <f t="shared" si="120"/>
        <v>2.9008272797608057</v>
      </c>
      <c r="H1236" s="17">
        <v>1.11E-2</v>
      </c>
      <c r="I1236" s="13">
        <f t="shared" ref="I1236:I1275" si="126">SQRT(F1236)</f>
        <v>1.9638773169178756E-2</v>
      </c>
      <c r="J1236" s="15">
        <f t="shared" si="121"/>
        <v>8.5387731691787556E-3</v>
      </c>
      <c r="K1236" s="16">
        <f t="shared" si="122"/>
        <v>0.7692588440701581</v>
      </c>
      <c r="L1236" s="16"/>
    </row>
    <row r="1237" spans="1:12" x14ac:dyDescent="0.3">
      <c r="A1237" s="12" t="s">
        <v>1243</v>
      </c>
      <c r="B1237" s="13">
        <v>2.1168207891808427E-2</v>
      </c>
      <c r="C1237" s="13">
        <f t="shared" si="124"/>
        <v>1.939635432287385E-2</v>
      </c>
      <c r="D1237" s="6">
        <f t="shared" si="125"/>
        <v>3.7621856101846708E-4</v>
      </c>
      <c r="E1237" s="13">
        <f t="shared" ref="E1237:E1275" si="127">C1236</f>
        <v>-9.1891168616121885E-3</v>
      </c>
      <c r="F1237" s="6">
        <f t="shared" si="123"/>
        <v>1.4166870862102713E-4</v>
      </c>
      <c r="G1237" s="14">
        <f t="shared" si="120"/>
        <v>2.1847898390139169</v>
      </c>
      <c r="H1237" s="17">
        <v>1.0500000000000001E-2</v>
      </c>
      <c r="I1237" s="13">
        <f t="shared" si="126"/>
        <v>1.1902466493169688E-2</v>
      </c>
      <c r="J1237" s="15">
        <f t="shared" si="121"/>
        <v>1.4024664931696872E-3</v>
      </c>
      <c r="K1237" s="16">
        <f t="shared" si="122"/>
        <v>0.13356823744473209</v>
      </c>
      <c r="L1237" s="16"/>
    </row>
    <row r="1238" spans="1:12" x14ac:dyDescent="0.3">
      <c r="A1238" s="12" t="s">
        <v>1244</v>
      </c>
      <c r="B1238" s="13">
        <v>5.9381176371460526E-3</v>
      </c>
      <c r="C1238" s="13">
        <f t="shared" si="124"/>
        <v>4.1662640682114766E-3</v>
      </c>
      <c r="D1238" s="6">
        <f t="shared" si="125"/>
        <v>1.7357756286070045E-5</v>
      </c>
      <c r="E1238" s="13">
        <f t="shared" si="127"/>
        <v>1.939635432287385E-2</v>
      </c>
      <c r="F1238" s="6">
        <f t="shared" si="123"/>
        <v>1.2122153675263086E-4</v>
      </c>
      <c r="G1238" s="14">
        <f t="shared" si="120"/>
        <v>3.5174870493228223</v>
      </c>
      <c r="H1238" s="17">
        <v>1.4E-2</v>
      </c>
      <c r="I1238" s="13">
        <f t="shared" si="126"/>
        <v>1.1010065247428412E-2</v>
      </c>
      <c r="J1238" s="15">
        <f t="shared" si="121"/>
        <v>2.989934752571588E-3</v>
      </c>
      <c r="K1238" s="16">
        <f t="shared" si="122"/>
        <v>0.21356676804082772</v>
      </c>
      <c r="L1238" s="16"/>
    </row>
    <row r="1239" spans="1:12" x14ac:dyDescent="0.3">
      <c r="A1239" s="12" t="s">
        <v>1245</v>
      </c>
      <c r="B1239" s="13">
        <v>2.0871318096819625E-2</v>
      </c>
      <c r="C1239" s="13">
        <f t="shared" si="124"/>
        <v>1.9099464527885048E-2</v>
      </c>
      <c r="D1239" s="6">
        <f t="shared" si="125"/>
        <v>3.6478954525193921E-4</v>
      </c>
      <c r="E1239" s="13">
        <f t="shared" si="127"/>
        <v>4.1662640682114766E-3</v>
      </c>
      <c r="F1239" s="6">
        <f t="shared" si="123"/>
        <v>1.4583956573520842E-4</v>
      </c>
      <c r="G1239" s="14">
        <f t="shared" si="120"/>
        <v>2.2470862309517705</v>
      </c>
      <c r="H1239" s="17">
        <v>1.0500000000000001E-2</v>
      </c>
      <c r="I1239" s="13">
        <f t="shared" si="126"/>
        <v>1.2076405331687422E-2</v>
      </c>
      <c r="J1239" s="15">
        <f t="shared" si="121"/>
        <v>1.5764053316874218E-3</v>
      </c>
      <c r="K1239" s="16">
        <f t="shared" si="122"/>
        <v>0.15013384111308778</v>
      </c>
      <c r="L1239" s="16"/>
    </row>
    <row r="1240" spans="1:12" x14ac:dyDescent="0.3">
      <c r="A1240" s="12" t="s">
        <v>1246</v>
      </c>
      <c r="B1240" s="13">
        <v>1.2642341555480092E-2</v>
      </c>
      <c r="C1240" s="13">
        <f t="shared" si="124"/>
        <v>1.0870487986545517E-2</v>
      </c>
      <c r="D1240" s="6">
        <f t="shared" si="125"/>
        <v>1.1816750906563041E-4</v>
      </c>
      <c r="E1240" s="13">
        <f t="shared" si="127"/>
        <v>1.9099464527885048E-2</v>
      </c>
      <c r="F1240" s="6">
        <f t="shared" si="123"/>
        <v>1.2045464578883411E-4</v>
      </c>
      <c r="G1240" s="14">
        <f t="shared" si="120"/>
        <v>3.1012139111120232</v>
      </c>
      <c r="H1240" s="17">
        <v>6.3E-3</v>
      </c>
      <c r="I1240" s="13">
        <f t="shared" si="126"/>
        <v>1.0975183177917082E-2</v>
      </c>
      <c r="J1240" s="15">
        <f t="shared" si="121"/>
        <v>4.6751831779170815E-3</v>
      </c>
      <c r="K1240" s="16">
        <f t="shared" si="122"/>
        <v>0.74209256792334632</v>
      </c>
      <c r="L1240" s="16"/>
    </row>
    <row r="1241" spans="1:12" x14ac:dyDescent="0.3">
      <c r="A1241" s="12" t="s">
        <v>1247</v>
      </c>
      <c r="B1241" s="13">
        <v>-5.296974820194373E-2</v>
      </c>
      <c r="C1241" s="13">
        <f t="shared" si="124"/>
        <v>-5.4741601770878306E-2</v>
      </c>
      <c r="D1241" s="6">
        <f t="shared" si="125"/>
        <v>2.9966429644414268E-3</v>
      </c>
      <c r="E1241" s="13">
        <f t="shared" si="127"/>
        <v>1.0870487986545517E-2</v>
      </c>
      <c r="F1241" s="6">
        <f t="shared" si="123"/>
        <v>4.5803287120435468E-5</v>
      </c>
      <c r="G1241" s="14">
        <f t="shared" si="120"/>
        <v>-25.945900006814764</v>
      </c>
      <c r="H1241" s="17">
        <v>3.3300000000000003E-2</v>
      </c>
      <c r="I1241" s="13">
        <f t="shared" si="126"/>
        <v>6.7678125801794676E-3</v>
      </c>
      <c r="J1241" s="15">
        <f t="shared" si="121"/>
        <v>2.6532187419820535E-2</v>
      </c>
      <c r="K1241" s="16">
        <f t="shared" si="122"/>
        <v>0.79676238497959551</v>
      </c>
      <c r="L1241" s="16"/>
    </row>
    <row r="1242" spans="1:12" x14ac:dyDescent="0.3">
      <c r="A1242" s="12" t="s">
        <v>1248</v>
      </c>
      <c r="B1242" s="13">
        <v>7.3745958489658025E-3</v>
      </c>
      <c r="C1242" s="13">
        <f t="shared" si="124"/>
        <v>5.6027422800312265E-3</v>
      </c>
      <c r="D1242" s="6">
        <f t="shared" si="125"/>
        <v>3.139072105644951E-5</v>
      </c>
      <c r="E1242" s="13">
        <f t="shared" si="127"/>
        <v>-5.4741601770878306E-2</v>
      </c>
      <c r="F1242" s="6">
        <f t="shared" si="123"/>
        <v>1.7177733270401063E-3</v>
      </c>
      <c r="G1242" s="14">
        <f t="shared" si="120"/>
        <v>2.2545307159628556</v>
      </c>
      <c r="H1242" s="17">
        <v>9.2999999999999992E-3</v>
      </c>
      <c r="I1242" s="13">
        <f t="shared" si="126"/>
        <v>4.1446029086513299E-2</v>
      </c>
      <c r="J1242" s="15">
        <f t="shared" si="121"/>
        <v>3.2146029086513303E-2</v>
      </c>
      <c r="K1242" s="16">
        <f t="shared" si="122"/>
        <v>3.4565622673670222</v>
      </c>
      <c r="L1242" s="16"/>
    </row>
    <row r="1243" spans="1:12" x14ac:dyDescent="0.3">
      <c r="A1243" s="12" t="s">
        <v>1249</v>
      </c>
      <c r="B1243" s="13">
        <v>-1.4379734922042316E-2</v>
      </c>
      <c r="C1243" s="13">
        <f t="shared" si="124"/>
        <v>-1.6151588490976893E-2</v>
      </c>
      <c r="D1243" s="6">
        <f t="shared" si="125"/>
        <v>2.6087381078185719E-4</v>
      </c>
      <c r="E1243" s="13">
        <f t="shared" si="127"/>
        <v>5.6027422800312265E-3</v>
      </c>
      <c r="F1243" s="6">
        <f t="shared" si="123"/>
        <v>7.3221108083123163E-5</v>
      </c>
      <c r="G1243" s="14">
        <f t="shared" si="120"/>
        <v>2.0639634836342671</v>
      </c>
      <c r="H1243" s="17">
        <v>1.66E-2</v>
      </c>
      <c r="I1243" s="13">
        <f t="shared" si="126"/>
        <v>8.556933334035224E-3</v>
      </c>
      <c r="J1243" s="15">
        <f t="shared" si="121"/>
        <v>8.0430666659647761E-3</v>
      </c>
      <c r="K1243" s="16">
        <f t="shared" si="122"/>
        <v>0.48452208831113108</v>
      </c>
      <c r="L1243" s="16"/>
    </row>
    <row r="1244" spans="1:12" x14ac:dyDescent="0.3">
      <c r="A1244" s="12" t="s">
        <v>1250</v>
      </c>
      <c r="B1244" s="13">
        <v>-9.039762855084307E-3</v>
      </c>
      <c r="C1244" s="13">
        <f t="shared" si="124"/>
        <v>-1.0811616424018882E-2</v>
      </c>
      <c r="D1244" s="6">
        <f t="shared" si="125"/>
        <v>1.1689104970011484E-4</v>
      </c>
      <c r="E1244" s="13">
        <f t="shared" si="127"/>
        <v>-1.6151588490976893E-2</v>
      </c>
      <c r="F1244" s="6">
        <f t="shared" si="123"/>
        <v>3.2399397563522334E-4</v>
      </c>
      <c r="G1244" s="14">
        <f t="shared" si="120"/>
        <v>2.9169012610901626</v>
      </c>
      <c r="H1244" s="17">
        <v>1.5900000000000001E-2</v>
      </c>
      <c r="I1244" s="13">
        <f t="shared" si="126"/>
        <v>1.7999832655756089E-2</v>
      </c>
      <c r="J1244" s="15">
        <f t="shared" si="121"/>
        <v>2.0998326557560877E-3</v>
      </c>
      <c r="K1244" s="16">
        <f t="shared" si="122"/>
        <v>0.13206494690289858</v>
      </c>
      <c r="L1244" s="16"/>
    </row>
    <row r="1245" spans="1:12" x14ac:dyDescent="0.3">
      <c r="A1245" s="12" t="s">
        <v>1251</v>
      </c>
      <c r="B1245" s="13">
        <v>7.5376432329838658E-3</v>
      </c>
      <c r="C1245" s="13">
        <f t="shared" si="124"/>
        <v>5.7657896640492898E-3</v>
      </c>
      <c r="D1245" s="6">
        <f t="shared" si="125"/>
        <v>3.3244330450057626E-5</v>
      </c>
      <c r="E1245" s="13">
        <f t="shared" si="127"/>
        <v>-1.0811616424018882E-2</v>
      </c>
      <c r="F1245" s="6">
        <f t="shared" si="123"/>
        <v>2.5351990436570961E-4</v>
      </c>
      <c r="G1245" s="14">
        <f t="shared" si="120"/>
        <v>3.1546206122654517</v>
      </c>
      <c r="H1245" s="17">
        <v>1.1900000000000001E-2</v>
      </c>
      <c r="I1245" s="13">
        <f t="shared" si="126"/>
        <v>1.5922308386842329E-2</v>
      </c>
      <c r="J1245" s="15">
        <f t="shared" si="121"/>
        <v>4.0223083868423277E-3</v>
      </c>
      <c r="K1245" s="16">
        <f t="shared" si="122"/>
        <v>0.33800910813801072</v>
      </c>
      <c r="L1245" s="16"/>
    </row>
    <row r="1246" spans="1:12" x14ac:dyDescent="0.3">
      <c r="A1246" s="12" t="s">
        <v>1252</v>
      </c>
      <c r="B1246" s="13">
        <v>-9.5793123393963786E-3</v>
      </c>
      <c r="C1246" s="13">
        <f t="shared" si="124"/>
        <v>-1.1351165908330954E-2</v>
      </c>
      <c r="D1246" s="6">
        <f t="shared" si="125"/>
        <v>1.2884896747845489E-4</v>
      </c>
      <c r="E1246" s="13">
        <f t="shared" si="127"/>
        <v>5.7657896640492898E-3</v>
      </c>
      <c r="F1246" s="6">
        <f t="shared" si="123"/>
        <v>1.1256357467275998E-4</v>
      </c>
      <c r="G1246" s="14">
        <f t="shared" si="120"/>
        <v>3.0532740419840669</v>
      </c>
      <c r="H1246" s="17">
        <v>1.3100000000000001E-2</v>
      </c>
      <c r="I1246" s="13">
        <f t="shared" si="126"/>
        <v>1.0609598233333814E-2</v>
      </c>
      <c r="J1246" s="15">
        <f t="shared" si="121"/>
        <v>2.4904017666661869E-3</v>
      </c>
      <c r="K1246" s="16">
        <f t="shared" si="122"/>
        <v>0.1901070050890219</v>
      </c>
      <c r="L1246" s="16"/>
    </row>
    <row r="1247" spans="1:12" x14ac:dyDescent="0.3">
      <c r="A1247" s="12" t="s">
        <v>1253</v>
      </c>
      <c r="B1247" s="13">
        <v>-1.8093479140790202E-2</v>
      </c>
      <c r="C1247" s="13">
        <f t="shared" si="124"/>
        <v>-1.9865332709724778E-2</v>
      </c>
      <c r="D1247" s="6">
        <f t="shared" si="125"/>
        <v>3.9463144366806122E-4</v>
      </c>
      <c r="E1247" s="13">
        <f t="shared" si="127"/>
        <v>-1.1351165908330954E-2</v>
      </c>
      <c r="F1247" s="6">
        <f t="shared" si="123"/>
        <v>1.9678254359078697E-4</v>
      </c>
      <c r="G1247" s="14">
        <f t="shared" si="120"/>
        <v>2.3443322272170866</v>
      </c>
      <c r="H1247" s="17">
        <v>2.1399999999999999E-2</v>
      </c>
      <c r="I1247" s="13">
        <f t="shared" si="126"/>
        <v>1.4027920144867768E-2</v>
      </c>
      <c r="J1247" s="15">
        <f t="shared" si="121"/>
        <v>7.3720798551322308E-3</v>
      </c>
      <c r="K1247" s="16">
        <f t="shared" si="122"/>
        <v>0.34448971285664631</v>
      </c>
      <c r="L1247" s="16"/>
    </row>
    <row r="1248" spans="1:12" x14ac:dyDescent="0.3">
      <c r="A1248" s="12" t="s">
        <v>1254</v>
      </c>
      <c r="B1248" s="13">
        <v>-1.3764295019828629E-2</v>
      </c>
      <c r="C1248" s="13">
        <f t="shared" si="124"/>
        <v>-1.5536148588763204E-2</v>
      </c>
      <c r="D1248" s="6">
        <f t="shared" si="125"/>
        <v>2.413719129721289E-4</v>
      </c>
      <c r="E1248" s="13">
        <f t="shared" si="127"/>
        <v>-1.9865332709724778E-2</v>
      </c>
      <c r="F1248" s="6">
        <f t="shared" si="123"/>
        <v>5.0562819322404911E-4</v>
      </c>
      <c r="G1248" s="14">
        <f t="shared" si="120"/>
        <v>2.6359696896123932</v>
      </c>
      <c r="H1248" s="17">
        <v>1.0500000000000001E-2</v>
      </c>
      <c r="I1248" s="13">
        <f t="shared" si="126"/>
        <v>2.2486177826034577E-2</v>
      </c>
      <c r="J1248" s="15">
        <f t="shared" si="121"/>
        <v>1.1986177826034576E-2</v>
      </c>
      <c r="K1248" s="16">
        <f t="shared" si="122"/>
        <v>1.1415407453366262</v>
      </c>
      <c r="L1248" s="16"/>
    </row>
    <row r="1249" spans="1:12" x14ac:dyDescent="0.3">
      <c r="A1249" s="12" t="s">
        <v>1255</v>
      </c>
      <c r="B1249" s="13">
        <v>-1.8134288361823205E-2</v>
      </c>
      <c r="C1249" s="13">
        <f t="shared" si="124"/>
        <v>-1.9906141930757782E-2</v>
      </c>
      <c r="D1249" s="6">
        <f t="shared" si="125"/>
        <v>3.9625448656747318E-4</v>
      </c>
      <c r="E1249" s="13">
        <f t="shared" si="127"/>
        <v>-1.5536148588763204E-2</v>
      </c>
      <c r="F1249" s="6">
        <f t="shared" si="123"/>
        <v>1.8470096740862024E-4</v>
      </c>
      <c r="G1249" s="14">
        <f t="shared" si="120"/>
        <v>2.3062488910522108</v>
      </c>
      <c r="H1249" s="17">
        <v>1.84E-2</v>
      </c>
      <c r="I1249" s="13">
        <f t="shared" si="126"/>
        <v>1.3590473406346825E-2</v>
      </c>
      <c r="J1249" s="15">
        <f t="shared" si="121"/>
        <v>4.809526593653175E-3</v>
      </c>
      <c r="K1249" s="16">
        <f t="shared" si="122"/>
        <v>0.26138731487245515</v>
      </c>
      <c r="L1249" s="16"/>
    </row>
    <row r="1250" spans="1:12" x14ac:dyDescent="0.3">
      <c r="A1250" s="12" t="s">
        <v>1256</v>
      </c>
      <c r="B1250" s="13">
        <v>-5.9997826588023594E-3</v>
      </c>
      <c r="C1250" s="13">
        <f t="shared" si="124"/>
        <v>-7.7716362277369354E-3</v>
      </c>
      <c r="D1250" s="6">
        <f t="shared" si="125"/>
        <v>6.0398329656273186E-5</v>
      </c>
      <c r="E1250" s="13">
        <f t="shared" si="127"/>
        <v>-1.9906141930757782E-2</v>
      </c>
      <c r="F1250" s="6">
        <f t="shared" si="123"/>
        <v>4.1690236053396843E-4</v>
      </c>
      <c r="G1250" s="14">
        <f t="shared" si="120"/>
        <v>2.899026961001141</v>
      </c>
      <c r="H1250" s="17">
        <v>1.78E-2</v>
      </c>
      <c r="I1250" s="13">
        <f t="shared" si="126"/>
        <v>2.0418187004089476E-2</v>
      </c>
      <c r="J1250" s="15">
        <f t="shared" si="121"/>
        <v>2.6181870040894763E-3</v>
      </c>
      <c r="K1250" s="16">
        <f t="shared" si="122"/>
        <v>0.14708915753311663</v>
      </c>
      <c r="L1250" s="16"/>
    </row>
    <row r="1251" spans="1:12" x14ac:dyDescent="0.3">
      <c r="A1251" s="12" t="s">
        <v>1257</v>
      </c>
      <c r="B1251" s="13">
        <v>2.4574239383513127E-3</v>
      </c>
      <c r="C1251" s="13">
        <f t="shared" si="124"/>
        <v>6.8557036941673693E-4</v>
      </c>
      <c r="D1251" s="6">
        <f t="shared" si="125"/>
        <v>4.7000673142220115E-7</v>
      </c>
      <c r="E1251" s="13">
        <f t="shared" si="127"/>
        <v>-7.7716362277369354E-3</v>
      </c>
      <c r="F1251" s="6">
        <f t="shared" si="123"/>
        <v>2.7232773063862848E-4</v>
      </c>
      <c r="G1251" s="14">
        <f t="shared" si="120"/>
        <v>3.1837177045853173</v>
      </c>
      <c r="H1251" s="17">
        <v>2.1999999999999999E-2</v>
      </c>
      <c r="I1251" s="13">
        <f t="shared" si="126"/>
        <v>1.6502355305792821E-2</v>
      </c>
      <c r="J1251" s="15">
        <f t="shared" si="121"/>
        <v>5.4976446942071773E-3</v>
      </c>
      <c r="K1251" s="16">
        <f t="shared" si="122"/>
        <v>0.2498929406457808</v>
      </c>
      <c r="L1251" s="16"/>
    </row>
    <row r="1252" spans="1:12" x14ac:dyDescent="0.3">
      <c r="A1252" s="12" t="s">
        <v>1258</v>
      </c>
      <c r="B1252" s="13">
        <v>2.0304941345332866E-2</v>
      </c>
      <c r="C1252" s="13">
        <f t="shared" si="124"/>
        <v>1.853308777639829E-2</v>
      </c>
      <c r="D1252" s="6">
        <f t="shared" si="125"/>
        <v>3.4347534252768372E-4</v>
      </c>
      <c r="E1252" s="13">
        <f t="shared" si="127"/>
        <v>6.8557036941673693E-4</v>
      </c>
      <c r="F1252" s="6">
        <f t="shared" si="123"/>
        <v>3.172449688715469E-4</v>
      </c>
      <c r="G1252" s="14">
        <f t="shared" si="120"/>
        <v>2.5661835029719082</v>
      </c>
      <c r="H1252" s="17">
        <v>1.5800000000000002E-2</v>
      </c>
      <c r="I1252" s="13">
        <f t="shared" si="126"/>
        <v>1.7811371897513872E-2</v>
      </c>
      <c r="J1252" s="15">
        <f t="shared" si="121"/>
        <v>2.0113718975138702E-3</v>
      </c>
      <c r="K1252" s="16">
        <f t="shared" si="122"/>
        <v>0.12730201882999176</v>
      </c>
      <c r="L1252" s="16"/>
    </row>
    <row r="1253" spans="1:12" x14ac:dyDescent="0.3">
      <c r="A1253" s="12" t="s">
        <v>1259</v>
      </c>
      <c r="B1253" s="13">
        <v>-2.8835614615323364E-2</v>
      </c>
      <c r="C1253" s="13">
        <f t="shared" si="124"/>
        <v>-3.0607468184257941E-2</v>
      </c>
      <c r="D1253" s="6">
        <f t="shared" si="125"/>
        <v>9.3681710865036209E-4</v>
      </c>
      <c r="E1253" s="13">
        <f t="shared" si="127"/>
        <v>1.853308777639829E-2</v>
      </c>
      <c r="F1253" s="6">
        <f t="shared" si="123"/>
        <v>2.2206410350480852E-4</v>
      </c>
      <c r="G1253" s="14">
        <f t="shared" si="120"/>
        <v>1.1840327556324357</v>
      </c>
      <c r="H1253" s="17">
        <v>2.1700000000000001E-2</v>
      </c>
      <c r="I1253" s="13">
        <f t="shared" si="126"/>
        <v>1.4901815443254172E-2</v>
      </c>
      <c r="J1253" s="15">
        <f t="shared" si="121"/>
        <v>6.7981845567458288E-3</v>
      </c>
      <c r="K1253" s="16">
        <f t="shared" si="122"/>
        <v>0.31328039432008425</v>
      </c>
      <c r="L1253" s="16"/>
    </row>
    <row r="1254" spans="1:12" x14ac:dyDescent="0.3">
      <c r="A1254" s="12" t="s">
        <v>1260</v>
      </c>
      <c r="B1254" s="13">
        <v>-1.5191866570077307E-2</v>
      </c>
      <c r="C1254" s="13">
        <f t="shared" si="124"/>
        <v>-1.6963720139011883E-2</v>
      </c>
      <c r="D1254" s="6">
        <f t="shared" si="125"/>
        <v>2.8776780095471734E-4</v>
      </c>
      <c r="E1254" s="13">
        <f t="shared" si="127"/>
        <v>-3.0607468184257941E-2</v>
      </c>
      <c r="F1254" s="6">
        <f t="shared" si="123"/>
        <v>6.8125734084089023E-4</v>
      </c>
      <c r="G1254" s="14">
        <f t="shared" si="120"/>
        <v>2.5144262758622933</v>
      </c>
      <c r="H1254" s="17">
        <v>2.1399999999999999E-2</v>
      </c>
      <c r="I1254" s="13">
        <f t="shared" si="126"/>
        <v>2.6100906896904755E-2</v>
      </c>
      <c r="J1254" s="15">
        <f t="shared" si="121"/>
        <v>4.7009068969047565E-3</v>
      </c>
      <c r="K1254" s="16">
        <f t="shared" si="122"/>
        <v>0.21966854658433443</v>
      </c>
      <c r="L1254" s="16"/>
    </row>
    <row r="1255" spans="1:12" x14ac:dyDescent="0.3">
      <c r="A1255" s="12" t="s">
        <v>1261</v>
      </c>
      <c r="B1255" s="13">
        <v>2.2422466152442099E-2</v>
      </c>
      <c r="C1255" s="13">
        <f t="shared" si="124"/>
        <v>2.0650612583507522E-2</v>
      </c>
      <c r="D1255" s="6">
        <f t="shared" si="125"/>
        <v>4.264478000741192E-4</v>
      </c>
      <c r="E1255" s="13">
        <f t="shared" si="127"/>
        <v>-1.6963720139011883E-2</v>
      </c>
      <c r="F1255" s="6">
        <f t="shared" si="123"/>
        <v>4.6835024856911085E-4</v>
      </c>
      <c r="G1255" s="14">
        <f t="shared" si="120"/>
        <v>2.4574882508945151</v>
      </c>
      <c r="H1255" s="17">
        <v>1.8200000000000001E-2</v>
      </c>
      <c r="I1255" s="13">
        <f t="shared" si="126"/>
        <v>2.1641401261681528E-2</v>
      </c>
      <c r="J1255" s="15">
        <f t="shared" si="121"/>
        <v>3.4414012616815273E-3</v>
      </c>
      <c r="K1255" s="16">
        <f t="shared" si="122"/>
        <v>0.18908798141107291</v>
      </c>
      <c r="L1255" s="16"/>
    </row>
    <row r="1256" spans="1:12" x14ac:dyDescent="0.3">
      <c r="A1256" s="12" t="s">
        <v>1262</v>
      </c>
      <c r="B1256" s="13">
        <v>3.283148882915643E-2</v>
      </c>
      <c r="C1256" s="13">
        <f t="shared" si="124"/>
        <v>3.1059635260221853E-2</v>
      </c>
      <c r="D1256" s="6">
        <f t="shared" si="125"/>
        <v>9.6470094249801667E-4</v>
      </c>
      <c r="E1256" s="13">
        <f t="shared" si="127"/>
        <v>2.0650612583507522E-2</v>
      </c>
      <c r="F1256" s="6">
        <f t="shared" si="123"/>
        <v>2.8606609497545016E-4</v>
      </c>
      <c r="G1256" s="14">
        <f t="shared" si="120"/>
        <v>1.4771747947341551</v>
      </c>
      <c r="H1256" s="17">
        <v>2.2800000000000001E-2</v>
      </c>
      <c r="I1256" s="13">
        <f t="shared" si="126"/>
        <v>1.6913488551314602E-2</v>
      </c>
      <c r="J1256" s="15">
        <f t="shared" si="121"/>
        <v>5.8865114486853984E-3</v>
      </c>
      <c r="K1256" s="16">
        <f t="shared" si="122"/>
        <v>0.25818032669672797</v>
      </c>
      <c r="L1256" s="16"/>
    </row>
    <row r="1257" spans="1:12" x14ac:dyDescent="0.3">
      <c r="A1257" s="12" t="s">
        <v>1263</v>
      </c>
      <c r="B1257" s="13">
        <v>-2.4877896643099463E-3</v>
      </c>
      <c r="C1257" s="13">
        <f t="shared" si="124"/>
        <v>-4.2596432332445222E-3</v>
      </c>
      <c r="D1257" s="6">
        <f t="shared" si="125"/>
        <v>1.8144560474525848E-5</v>
      </c>
      <c r="E1257" s="13">
        <f t="shared" si="127"/>
        <v>3.1059635260221853E-2</v>
      </c>
      <c r="F1257" s="6">
        <f t="shared" si="123"/>
        <v>4.5695520013546131E-4</v>
      </c>
      <c r="G1257" s="14">
        <f t="shared" si="120"/>
        <v>2.9058829878803598</v>
      </c>
      <c r="H1257" s="17">
        <v>2.1899999999999999E-2</v>
      </c>
      <c r="I1257" s="13">
        <f t="shared" si="126"/>
        <v>2.1376510476115163E-2</v>
      </c>
      <c r="J1257" s="15">
        <f t="shared" si="121"/>
        <v>5.234895238848368E-4</v>
      </c>
      <c r="K1257" s="16">
        <f t="shared" si="122"/>
        <v>2.390363122761812E-2</v>
      </c>
      <c r="L1257" s="16"/>
    </row>
    <row r="1258" spans="1:12" x14ac:dyDescent="0.3">
      <c r="A1258" s="12" t="s">
        <v>1264</v>
      </c>
      <c r="B1258" s="13">
        <v>-6.7798090221742966E-3</v>
      </c>
      <c r="C1258" s="13">
        <f t="shared" si="124"/>
        <v>-8.5516625911088717E-3</v>
      </c>
      <c r="D1258" s="6">
        <f t="shared" si="125"/>
        <v>7.3130933072170905E-5</v>
      </c>
      <c r="E1258" s="13">
        <f t="shared" si="127"/>
        <v>-4.2596432332445222E-3</v>
      </c>
      <c r="F1258" s="6">
        <f t="shared" si="123"/>
        <v>3.486629514703563E-4</v>
      </c>
      <c r="G1258" s="14">
        <f t="shared" si="120"/>
        <v>2.9558858327426938</v>
      </c>
      <c r="H1258" s="17">
        <v>1.1299999999999999E-2</v>
      </c>
      <c r="I1258" s="13">
        <f t="shared" si="126"/>
        <v>1.8672518616147001E-2</v>
      </c>
      <c r="J1258" s="15">
        <f t="shared" si="121"/>
        <v>7.3725186161470013E-3</v>
      </c>
      <c r="K1258" s="16">
        <f t="shared" si="122"/>
        <v>0.65243527576522142</v>
      </c>
      <c r="L1258" s="16"/>
    </row>
    <row r="1259" spans="1:12" x14ac:dyDescent="0.3">
      <c r="A1259" s="12" t="s">
        <v>1265</v>
      </c>
      <c r="B1259" s="13">
        <v>-3.8752489470323288E-2</v>
      </c>
      <c r="C1259" s="13">
        <f t="shared" si="124"/>
        <v>-4.0524343039257865E-2</v>
      </c>
      <c r="D1259" s="6">
        <f t="shared" si="125"/>
        <v>1.6422223787634473E-3</v>
      </c>
      <c r="E1259" s="13">
        <f t="shared" si="127"/>
        <v>-8.5516625911088717E-3</v>
      </c>
      <c r="F1259" s="6">
        <f t="shared" si="123"/>
        <v>1.4067046905962826E-4</v>
      </c>
      <c r="G1259" s="14">
        <f t="shared" si="120"/>
        <v>-2.2416741041931694</v>
      </c>
      <c r="H1259" s="17">
        <v>2.23E-2</v>
      </c>
      <c r="I1259" s="13">
        <f t="shared" si="126"/>
        <v>1.1860458214572836E-2</v>
      </c>
      <c r="J1259" s="15">
        <f t="shared" si="121"/>
        <v>1.0439541785427164E-2</v>
      </c>
      <c r="K1259" s="16">
        <f t="shared" si="122"/>
        <v>0.46814088723888631</v>
      </c>
      <c r="L1259" s="16"/>
    </row>
    <row r="1260" spans="1:12" x14ac:dyDescent="0.3">
      <c r="A1260" s="12" t="s">
        <v>1266</v>
      </c>
      <c r="B1260" s="13">
        <v>-1.0408454626052622E-2</v>
      </c>
      <c r="C1260" s="13">
        <f t="shared" si="124"/>
        <v>-1.2180308194987197E-2</v>
      </c>
      <c r="D1260" s="6">
        <f t="shared" si="125"/>
        <v>1.4835990772487227E-4</v>
      </c>
      <c r="E1260" s="13">
        <f t="shared" si="127"/>
        <v>-4.0524343039257865E-2</v>
      </c>
      <c r="F1260" s="6">
        <f t="shared" si="123"/>
        <v>9.016195558212369E-4</v>
      </c>
      <c r="G1260" s="14">
        <f t="shared" si="120"/>
        <v>2.5034952757247919</v>
      </c>
      <c r="H1260" s="17">
        <v>1.34E-2</v>
      </c>
      <c r="I1260" s="13">
        <f t="shared" si="126"/>
        <v>3.0026980464596117E-2</v>
      </c>
      <c r="J1260" s="15">
        <f t="shared" si="121"/>
        <v>1.6626980464596118E-2</v>
      </c>
      <c r="K1260" s="16">
        <f t="shared" si="122"/>
        <v>1.2408194376564268</v>
      </c>
      <c r="L1260" s="16"/>
    </row>
    <row r="1261" spans="1:12" x14ac:dyDescent="0.3">
      <c r="A1261" s="12" t="s">
        <v>1267</v>
      </c>
      <c r="B1261" s="13">
        <v>-1.1055854402628797E-2</v>
      </c>
      <c r="C1261" s="13">
        <f t="shared" si="124"/>
        <v>-1.2827707971563372E-2</v>
      </c>
      <c r="D1261" s="6">
        <f t="shared" si="125"/>
        <v>1.6455009180371048E-4</v>
      </c>
      <c r="E1261" s="13">
        <f t="shared" si="127"/>
        <v>-1.2180308194987197E-2</v>
      </c>
      <c r="F1261" s="6">
        <f t="shared" si="123"/>
        <v>2.1019171902148757E-4</v>
      </c>
      <c r="G1261" s="14">
        <f t="shared" si="120"/>
        <v>2.9219522768602468</v>
      </c>
      <c r="H1261" s="17">
        <v>1.7000000000000001E-2</v>
      </c>
      <c r="I1261" s="13">
        <f t="shared" si="126"/>
        <v>1.4497990171795799E-2</v>
      </c>
      <c r="J1261" s="15">
        <f t="shared" si="121"/>
        <v>2.5020098282042026E-3</v>
      </c>
      <c r="K1261" s="16">
        <f t="shared" si="122"/>
        <v>0.14717704871789425</v>
      </c>
      <c r="L1261" s="16"/>
    </row>
    <row r="1262" spans="1:12" x14ac:dyDescent="0.3">
      <c r="A1262" s="12" t="s">
        <v>1268</v>
      </c>
      <c r="B1262" s="13">
        <v>-8.7222320241053016E-4</v>
      </c>
      <c r="C1262" s="13">
        <f t="shared" si="124"/>
        <v>-2.6440767713451058E-3</v>
      </c>
      <c r="D1262" s="6">
        <f t="shared" si="125"/>
        <v>6.9911419727667589E-6</v>
      </c>
      <c r="E1262" s="13">
        <f t="shared" si="127"/>
        <v>-1.2827707971563372E-2</v>
      </c>
      <c r="F1262" s="6">
        <f t="shared" si="123"/>
        <v>2.993005011447493E-4</v>
      </c>
      <c r="G1262" s="14">
        <f t="shared" si="120"/>
        <v>3.1256493787893707</v>
      </c>
      <c r="H1262" s="17">
        <v>7.7000000000000002E-3</v>
      </c>
      <c r="I1262" s="13">
        <f t="shared" si="126"/>
        <v>1.7300303498631153E-2</v>
      </c>
      <c r="J1262" s="15">
        <f t="shared" si="121"/>
        <v>9.600303498631153E-3</v>
      </c>
      <c r="K1262" s="16">
        <f t="shared" si="122"/>
        <v>1.2467926621598899</v>
      </c>
      <c r="L1262" s="16"/>
    </row>
    <row r="1263" spans="1:12" x14ac:dyDescent="0.3">
      <c r="A1263" s="12" t="s">
        <v>1269</v>
      </c>
      <c r="B1263" s="13">
        <v>2.2031390114652816E-2</v>
      </c>
      <c r="C1263" s="13">
        <f t="shared" si="124"/>
        <v>2.025953654571824E-2</v>
      </c>
      <c r="D1263" s="6">
        <f t="shared" si="125"/>
        <v>4.1044882104729292E-4</v>
      </c>
      <c r="E1263" s="13">
        <f t="shared" si="127"/>
        <v>-2.6440767713451058E-3</v>
      </c>
      <c r="F1263" s="6">
        <f t="shared" si="123"/>
        <v>5.4741254502841548E-5</v>
      </c>
      <c r="G1263" s="14">
        <f t="shared" si="120"/>
        <v>0.26742816042187956</v>
      </c>
      <c r="H1263" s="17">
        <v>3.9199999999999999E-2</v>
      </c>
      <c r="I1263" s="13">
        <f t="shared" si="126"/>
        <v>7.3987333039407192E-3</v>
      </c>
      <c r="J1263" s="15">
        <f t="shared" si="121"/>
        <v>3.1801266696059281E-2</v>
      </c>
      <c r="K1263" s="16">
        <f t="shared" si="122"/>
        <v>0.81125680347090001</v>
      </c>
      <c r="L1263" s="16"/>
    </row>
    <row r="1264" spans="1:12" x14ac:dyDescent="0.3">
      <c r="A1264" s="12" t="s">
        <v>1270</v>
      </c>
      <c r="B1264" s="13">
        <v>-3.1261635857673699E-2</v>
      </c>
      <c r="C1264" s="13">
        <f t="shared" si="124"/>
        <v>-3.3033489426608276E-2</v>
      </c>
      <c r="D1264" s="6">
        <f t="shared" si="125"/>
        <v>1.0912114236978408E-3</v>
      </c>
      <c r="E1264" s="13">
        <f t="shared" si="127"/>
        <v>2.025953654571824E-2</v>
      </c>
      <c r="F1264" s="6">
        <f t="shared" si="123"/>
        <v>1.0310389779948775E-3</v>
      </c>
      <c r="G1264" s="14">
        <f t="shared" si="120"/>
        <v>1.9890173761609702</v>
      </c>
      <c r="H1264" s="17">
        <v>2.0799999999999999E-2</v>
      </c>
      <c r="I1264" s="13">
        <f t="shared" si="126"/>
        <v>3.2109795670400607E-2</v>
      </c>
      <c r="J1264" s="15">
        <f t="shared" si="121"/>
        <v>1.1309795670400608E-2</v>
      </c>
      <c r="K1264" s="16">
        <f t="shared" si="122"/>
        <v>0.54374017646156769</v>
      </c>
      <c r="L1264" s="16"/>
    </row>
    <row r="1265" spans="1:12" x14ac:dyDescent="0.3">
      <c r="A1265" s="12" t="s">
        <v>1271</v>
      </c>
      <c r="B1265" s="13">
        <v>3.3761056852684511E-2</v>
      </c>
      <c r="C1265" s="13">
        <f t="shared" si="124"/>
        <v>3.1989203283749934E-2</v>
      </c>
      <c r="D1265" s="6">
        <f t="shared" si="125"/>
        <v>1.0233091267290776E-3</v>
      </c>
      <c r="E1265" s="13">
        <f t="shared" si="127"/>
        <v>-3.3033489426608276E-2</v>
      </c>
      <c r="F1265" s="6">
        <f t="shared" si="123"/>
        <v>6.9635001286035719E-4</v>
      </c>
      <c r="G1265" s="14">
        <f t="shared" si="120"/>
        <v>1.9798243821151416</v>
      </c>
      <c r="H1265" s="17">
        <v>2.5100000000000001E-2</v>
      </c>
      <c r="I1265" s="13">
        <f t="shared" si="126"/>
        <v>2.638844468437572E-2</v>
      </c>
      <c r="J1265" s="15">
        <f t="shared" si="121"/>
        <v>1.288444684375719E-3</v>
      </c>
      <c r="K1265" s="16">
        <f t="shared" si="122"/>
        <v>5.1332457544849358E-2</v>
      </c>
      <c r="L1265" s="16"/>
    </row>
    <row r="1266" spans="1:12" x14ac:dyDescent="0.3">
      <c r="A1266" s="12" t="s">
        <v>1272</v>
      </c>
      <c r="B1266" s="13">
        <v>9.007809809797547E-3</v>
      </c>
      <c r="C1266" s="13">
        <f t="shared" si="124"/>
        <v>7.235956240862971E-3</v>
      </c>
      <c r="D1266" s="6">
        <f t="shared" si="125"/>
        <v>5.2359062719683781E-5</v>
      </c>
      <c r="E1266" s="13">
        <f t="shared" si="127"/>
        <v>3.1989203283749934E-2</v>
      </c>
      <c r="F1266" s="6">
        <f t="shared" si="123"/>
        <v>5.3531065174421198E-4</v>
      </c>
      <c r="G1266" s="14">
        <f t="shared" si="120"/>
        <v>2.7976214726038711</v>
      </c>
      <c r="H1266" s="17">
        <v>3.15E-2</v>
      </c>
      <c r="I1266" s="13">
        <f t="shared" si="126"/>
        <v>2.3136781360945866E-2</v>
      </c>
      <c r="J1266" s="15">
        <f t="shared" si="121"/>
        <v>8.3632186390541347E-3</v>
      </c>
      <c r="K1266" s="16">
        <f t="shared" si="122"/>
        <v>0.26549900441441698</v>
      </c>
      <c r="L1266" s="16"/>
    </row>
    <row r="1267" spans="1:12" x14ac:dyDescent="0.3">
      <c r="A1267" s="12" t="s">
        <v>1273</v>
      </c>
      <c r="B1267" s="13">
        <v>-8.5667223675974929E-3</v>
      </c>
      <c r="C1267" s="13">
        <f t="shared" si="124"/>
        <v>-1.0338575936532068E-2</v>
      </c>
      <c r="D1267" s="6">
        <f t="shared" si="125"/>
        <v>1.0688615239543993E-4</v>
      </c>
      <c r="E1267" s="13">
        <f t="shared" si="127"/>
        <v>7.235956240862971E-3</v>
      </c>
      <c r="F1267" s="6">
        <f t="shared" si="123"/>
        <v>6.4478659924703942E-4</v>
      </c>
      <c r="G1267" s="14">
        <f t="shared" si="120"/>
        <v>2.6705196216664961</v>
      </c>
      <c r="H1267" s="17">
        <v>1.54E-2</v>
      </c>
      <c r="I1267" s="13">
        <f t="shared" si="126"/>
        <v>2.5392648527616007E-2</v>
      </c>
      <c r="J1267" s="15">
        <f t="shared" si="121"/>
        <v>9.9926485276160062E-3</v>
      </c>
      <c r="K1267" s="16">
        <f t="shared" si="122"/>
        <v>0.6488732810140263</v>
      </c>
      <c r="L1267" s="16"/>
    </row>
    <row r="1268" spans="1:12" x14ac:dyDescent="0.3">
      <c r="A1268" s="12" t="s">
        <v>1274</v>
      </c>
      <c r="B1268" s="13">
        <v>-6.1675631691796304E-3</v>
      </c>
      <c r="C1268" s="13">
        <f t="shared" si="124"/>
        <v>-7.9394167381142064E-3</v>
      </c>
      <c r="D1268" s="6">
        <f t="shared" si="125"/>
        <v>6.3034338141448022E-5</v>
      </c>
      <c r="E1268" s="13">
        <f t="shared" si="127"/>
        <v>-1.0338575936532068E-2</v>
      </c>
      <c r="F1268" s="6">
        <f t="shared" si="123"/>
        <v>2.3779183474588659E-4</v>
      </c>
      <c r="G1268" s="14">
        <f t="shared" si="120"/>
        <v>3.1195116402963574</v>
      </c>
      <c r="H1268" s="17">
        <v>1.8100000000000002E-2</v>
      </c>
      <c r="I1268" s="13">
        <f t="shared" si="126"/>
        <v>1.5420500470019985E-2</v>
      </c>
      <c r="J1268" s="15">
        <f t="shared" si="121"/>
        <v>2.6794995299800166E-3</v>
      </c>
      <c r="K1268" s="16">
        <f t="shared" si="122"/>
        <v>0.14803864806519426</v>
      </c>
      <c r="L1268" s="16"/>
    </row>
    <row r="1269" spans="1:12" x14ac:dyDescent="0.3">
      <c r="A1269" s="12" t="s">
        <v>1275</v>
      </c>
      <c r="B1269" s="13">
        <v>2.2807509452915171E-2</v>
      </c>
      <c r="C1269" s="13">
        <f t="shared" si="124"/>
        <v>2.1035655883980594E-2</v>
      </c>
      <c r="D1269" s="6">
        <f t="shared" si="125"/>
        <v>4.4249881846924739E-4</v>
      </c>
      <c r="E1269" s="13">
        <f t="shared" si="127"/>
        <v>-7.9394167381142064E-3</v>
      </c>
      <c r="F1269" s="6">
        <f t="shared" si="123"/>
        <v>2.8121061193946319E-4</v>
      </c>
      <c r="G1269" s="14">
        <f t="shared" si="120"/>
        <v>2.3812691567143789</v>
      </c>
      <c r="H1269" s="17">
        <v>1.52E-2</v>
      </c>
      <c r="I1269" s="13">
        <f t="shared" si="126"/>
        <v>1.6769335465052371E-2</v>
      </c>
      <c r="J1269" s="15">
        <f t="shared" si="121"/>
        <v>1.5693354650523714E-3</v>
      </c>
      <c r="K1269" s="16">
        <f t="shared" si="122"/>
        <v>0.10324575427976128</v>
      </c>
      <c r="L1269" s="16"/>
    </row>
    <row r="1270" spans="1:12" x14ac:dyDescent="0.3">
      <c r="A1270" s="12" t="s">
        <v>1276</v>
      </c>
      <c r="B1270" s="13">
        <v>8.5172525399321158E-3</v>
      </c>
      <c r="C1270" s="13">
        <f t="shared" si="124"/>
        <v>6.7453989709975399E-3</v>
      </c>
      <c r="D1270" s="6">
        <f t="shared" si="125"/>
        <v>4.5500407277934673E-5</v>
      </c>
      <c r="E1270" s="13">
        <f t="shared" si="127"/>
        <v>2.1035655883980594E-2</v>
      </c>
      <c r="F1270" s="6">
        <f t="shared" si="123"/>
        <v>2.1672369433944314E-4</v>
      </c>
      <c r="G1270" s="14">
        <f t="shared" si="120"/>
        <v>3.1935269123391166</v>
      </c>
      <c r="H1270" s="17">
        <v>1.7399999999999999E-2</v>
      </c>
      <c r="I1270" s="13">
        <f t="shared" si="126"/>
        <v>1.4721538450156734E-2</v>
      </c>
      <c r="J1270" s="15">
        <f t="shared" si="121"/>
        <v>2.6784615498432647E-3</v>
      </c>
      <c r="K1270" s="16">
        <f t="shared" si="122"/>
        <v>0.1539345718300727</v>
      </c>
      <c r="L1270" s="16"/>
    </row>
    <row r="1271" spans="1:12" x14ac:dyDescent="0.3">
      <c r="A1271" s="12" t="s">
        <v>1277</v>
      </c>
      <c r="B1271" s="13">
        <v>2.2257419761005068E-2</v>
      </c>
      <c r="C1271" s="13">
        <f t="shared" si="124"/>
        <v>2.0485566192070492E-2</v>
      </c>
      <c r="D1271" s="6">
        <f t="shared" si="125"/>
        <v>4.196584222097015E-4</v>
      </c>
      <c r="E1271" s="13">
        <f t="shared" si="127"/>
        <v>6.7453989709975399E-3</v>
      </c>
      <c r="F1271" s="6">
        <f t="shared" si="123"/>
        <v>2.2258773787975361E-4</v>
      </c>
      <c r="G1271" s="14">
        <f t="shared" si="120"/>
        <v>2.3425848828323601</v>
      </c>
      <c r="H1271" s="17">
        <v>8.9999999999999993E-3</v>
      </c>
      <c r="I1271" s="13">
        <f t="shared" si="126"/>
        <v>1.4919374580717303E-2</v>
      </c>
      <c r="J1271" s="15">
        <f t="shared" si="121"/>
        <v>5.9193745807173039E-3</v>
      </c>
      <c r="K1271" s="16">
        <f t="shared" si="122"/>
        <v>0.65770828674636717</v>
      </c>
      <c r="L1271" s="16"/>
    </row>
    <row r="1272" spans="1:12" x14ac:dyDescent="0.3">
      <c r="A1272" s="12" t="s">
        <v>1278</v>
      </c>
      <c r="B1272" s="13">
        <v>-2.0580687444581261E-2</v>
      </c>
      <c r="C1272" s="13">
        <f t="shared" si="124"/>
        <v>-2.2352541013515838E-2</v>
      </c>
      <c r="D1272" s="6">
        <f t="shared" si="125"/>
        <v>4.9963608976090761E-4</v>
      </c>
      <c r="E1272" s="13">
        <f t="shared" si="127"/>
        <v>2.0485566192070492E-2</v>
      </c>
      <c r="F1272" s="6">
        <f t="shared" si="123"/>
        <v>1.0032733101237146E-4</v>
      </c>
      <c r="G1272" s="14">
        <f t="shared" si="120"/>
        <v>1.2045566946744808</v>
      </c>
      <c r="H1272" s="17">
        <v>2.87E-2</v>
      </c>
      <c r="I1272" s="13">
        <f t="shared" si="126"/>
        <v>1.001635317929492E-2</v>
      </c>
      <c r="J1272" s="15">
        <f t="shared" si="121"/>
        <v>1.8683646820705078E-2</v>
      </c>
      <c r="K1272" s="16">
        <f t="shared" si="122"/>
        <v>0.65099814706289472</v>
      </c>
      <c r="L1272" s="16"/>
    </row>
    <row r="1273" spans="1:12" x14ac:dyDescent="0.3">
      <c r="A1273" s="12" t="s">
        <v>1279</v>
      </c>
      <c r="B1273" s="13">
        <v>-1.6387316338153757E-2</v>
      </c>
      <c r="C1273" s="13">
        <f t="shared" si="124"/>
        <v>-1.8159169907088334E-2</v>
      </c>
      <c r="D1273" s="6">
        <f t="shared" si="125"/>
        <v>3.2975545171450254E-4</v>
      </c>
      <c r="E1273" s="13">
        <f t="shared" si="127"/>
        <v>-2.2352541013515838E-2</v>
      </c>
      <c r="F1273" s="6">
        <f t="shared" si="123"/>
        <v>8.0022181581433259E-4</v>
      </c>
      <c r="G1273" s="14">
        <f t="shared" si="120"/>
        <v>2.4391240592829817</v>
      </c>
      <c r="H1273" s="17">
        <v>9.7999999999999997E-3</v>
      </c>
      <c r="I1273" s="13">
        <f t="shared" si="126"/>
        <v>2.8288192162355171E-2</v>
      </c>
      <c r="J1273" s="15">
        <f t="shared" si="121"/>
        <v>1.8488192162355171E-2</v>
      </c>
      <c r="K1273" s="16">
        <f t="shared" si="122"/>
        <v>1.886550220648487</v>
      </c>
      <c r="L1273" s="16"/>
    </row>
    <row r="1274" spans="1:12" x14ac:dyDescent="0.3">
      <c r="A1274" s="12" t="s">
        <v>1280</v>
      </c>
      <c r="B1274" s="13">
        <v>2.8298604680928513E-2</v>
      </c>
      <c r="C1274" s="13">
        <f t="shared" si="124"/>
        <v>2.6526751111993936E-2</v>
      </c>
      <c r="D1274" s="6">
        <f t="shared" si="125"/>
        <v>7.0366852455767156E-4</v>
      </c>
      <c r="E1274" s="13">
        <f t="shared" si="127"/>
        <v>-1.8159169907088334E-2</v>
      </c>
      <c r="F1274" s="6">
        <f t="shared" si="123"/>
        <v>2.0070900581405302E-4</v>
      </c>
      <c r="G1274" s="14">
        <f t="shared" si="120"/>
        <v>1.5880229579363683</v>
      </c>
      <c r="H1274" s="17">
        <v>1.34E-2</v>
      </c>
      <c r="I1274" s="13">
        <f t="shared" si="126"/>
        <v>1.4167180588037022E-2</v>
      </c>
      <c r="J1274" s="15">
        <f t="shared" si="121"/>
        <v>7.6718058803702111E-4</v>
      </c>
      <c r="K1274" s="16">
        <f t="shared" si="122"/>
        <v>5.7252282689329928E-2</v>
      </c>
      <c r="L1274" s="16"/>
    </row>
    <row r="1275" spans="1:12" x14ac:dyDescent="0.3">
      <c r="A1275" s="12" t="s">
        <v>1281</v>
      </c>
      <c r="B1275" s="13">
        <v>-1.034838528800933E-2</v>
      </c>
      <c r="C1275" s="13">
        <f t="shared" si="124"/>
        <v>-1.2120238856943905E-2</v>
      </c>
      <c r="D1275" s="6">
        <f t="shared" si="125"/>
        <v>1.469001899493729E-4</v>
      </c>
      <c r="E1275" s="13">
        <f t="shared" si="127"/>
        <v>2.6526751111993936E-2</v>
      </c>
      <c r="F1275" s="6">
        <f t="shared" si="123"/>
        <v>1.9615969245353866E-4</v>
      </c>
      <c r="G1275" s="14">
        <f t="shared" si="120"/>
        <v>2.9734976355985885</v>
      </c>
      <c r="H1275" s="17">
        <v>1.0699999999999999E-2</v>
      </c>
      <c r="I1275" s="13">
        <f t="shared" si="126"/>
        <v>1.4005702140683224E-2</v>
      </c>
      <c r="J1275" s="15">
        <f t="shared" si="121"/>
        <v>3.3057021406832244E-3</v>
      </c>
      <c r="K1275" s="16">
        <f t="shared" si="122"/>
        <v>0.3089441252974976</v>
      </c>
      <c r="L1275" s="16"/>
    </row>
  </sheetData>
  <mergeCells count="1">
    <mergeCell ref="H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E20F-884E-4B47-8D47-2C3774B285F8}">
  <dimension ref="A1:L1275"/>
  <sheetViews>
    <sheetView tabSelected="1" topLeftCell="D1" workbookViewId="0">
      <selection activeCell="L10" sqref="L10"/>
    </sheetView>
  </sheetViews>
  <sheetFormatPr defaultRowHeight="14.4" outlineLevelRow="1" x14ac:dyDescent="0.3"/>
  <cols>
    <col min="1" max="1" width="33.109375" style="1" bestFit="1" customWidth="1"/>
    <col min="2" max="7" width="18.88671875" style="1" customWidth="1"/>
    <col min="8" max="9" width="12" style="1" customWidth="1"/>
    <col min="10" max="16384" width="8.88671875" style="1"/>
  </cols>
  <sheetData>
    <row r="1" spans="1:12" x14ac:dyDescent="0.3">
      <c r="A1" s="1" t="s">
        <v>0</v>
      </c>
      <c r="B1" s="2">
        <f>AVERAGE(B18:B1275)</f>
        <v>2.6583226550730047E-4</v>
      </c>
      <c r="E1" s="3"/>
      <c r="F1" s="3"/>
      <c r="G1" s="3"/>
    </row>
    <row r="2" spans="1:12" ht="16.5" customHeight="1" x14ac:dyDescent="0.3">
      <c r="A2" s="1" t="s">
        <v>1</v>
      </c>
      <c r="B2" s="4">
        <f>_xlfn.STDEV.S(B18:B1275)</f>
        <v>1.3673437012009656E-2</v>
      </c>
      <c r="E2" s="5"/>
      <c r="F2" s="1" t="s">
        <v>2</v>
      </c>
    </row>
    <row r="3" spans="1:12" ht="16.5" customHeight="1" x14ac:dyDescent="0.3">
      <c r="A3" s="1" t="s">
        <v>3</v>
      </c>
      <c r="B3" s="6">
        <f>B2^2</f>
        <v>1.8696287972139555E-4</v>
      </c>
      <c r="E3" s="5"/>
      <c r="F3" s="5"/>
      <c r="I3" s="5"/>
    </row>
    <row r="4" spans="1:12" ht="16.5" customHeight="1" x14ac:dyDescent="0.3">
      <c r="B4" s="6"/>
      <c r="E4" s="5"/>
      <c r="F4" s="5"/>
      <c r="I4" s="5"/>
    </row>
    <row r="5" spans="1:12" ht="16.5" customHeight="1" x14ac:dyDescent="0.3">
      <c r="B5" s="6"/>
      <c r="E5" s="5"/>
      <c r="F5" s="5"/>
      <c r="I5" s="5"/>
    </row>
    <row r="6" spans="1:12" ht="16.5" customHeight="1" x14ac:dyDescent="0.3">
      <c r="B6" s="6"/>
      <c r="E6" s="5"/>
      <c r="F6" s="5"/>
      <c r="I6" s="5"/>
    </row>
    <row r="7" spans="1:12" ht="16.5" customHeight="1" x14ac:dyDescent="0.3">
      <c r="B7" s="3"/>
      <c r="E7" s="5"/>
      <c r="F7" s="5"/>
      <c r="I7" s="5"/>
    </row>
    <row r="8" spans="1:12" ht="16.5" customHeight="1" x14ac:dyDescent="0.3">
      <c r="A8" s="1" t="s">
        <v>4</v>
      </c>
      <c r="B8" s="2">
        <v>1.1475373443803998E-3</v>
      </c>
      <c r="C8" s="2"/>
      <c r="E8" s="5"/>
      <c r="F8" s="5"/>
      <c r="I8" s="5"/>
    </row>
    <row r="9" spans="1:12" x14ac:dyDescent="0.3">
      <c r="A9" s="1" t="s">
        <v>5</v>
      </c>
      <c r="B9" s="6">
        <v>-0.99519747151861704</v>
      </c>
      <c r="C9" s="2"/>
      <c r="D9" s="3"/>
    </row>
    <row r="10" spans="1:12" x14ac:dyDescent="0.3">
      <c r="A10" s="1" t="s">
        <v>6</v>
      </c>
      <c r="B10" s="7">
        <v>0.39464237060051854</v>
      </c>
      <c r="C10" s="2"/>
      <c r="G10" s="5"/>
      <c r="J10" s="1" t="s">
        <v>7</v>
      </c>
      <c r="K10" s="1" t="s">
        <v>8</v>
      </c>
    </row>
    <row r="11" spans="1:12" x14ac:dyDescent="0.3">
      <c r="A11" s="1" t="s">
        <v>9</v>
      </c>
      <c r="B11" s="7">
        <v>-0.17018945517386105</v>
      </c>
      <c r="C11" s="2"/>
      <c r="F11" s="5"/>
      <c r="J11" s="8">
        <f>AVERAGE(J1024:J1275)</f>
        <v>3.4009500668136751E-3</v>
      </c>
      <c r="K11" s="8">
        <f>1-AVERAGE(K1024:K1275)</f>
        <v>0.63292521960180903</v>
      </c>
      <c r="L11" s="9"/>
    </row>
    <row r="12" spans="1:12" x14ac:dyDescent="0.3">
      <c r="A12" s="1" t="s">
        <v>10</v>
      </c>
      <c r="B12" s="7">
        <v>0.92587962838369453</v>
      </c>
      <c r="C12" s="2"/>
      <c r="D12" s="10"/>
      <c r="F12" s="3" t="s">
        <v>11</v>
      </c>
      <c r="G12" s="5">
        <f>SUM(G18:G1022)-COUNT(B18:B1022)/2*LN(2*PI())</f>
        <v>2525.1725525782085</v>
      </c>
    </row>
    <row r="13" spans="1:12" x14ac:dyDescent="0.3">
      <c r="A13" s="1" t="s">
        <v>12</v>
      </c>
      <c r="B13" s="4">
        <v>1.2145435485449282E-3</v>
      </c>
      <c r="C13" s="2"/>
      <c r="D13" s="10"/>
      <c r="F13" s="3"/>
      <c r="G13" s="5"/>
    </row>
    <row r="14" spans="1:12" x14ac:dyDescent="0.3">
      <c r="A14" t="s">
        <v>13</v>
      </c>
      <c r="B14" s="11">
        <v>26.423365087475617</v>
      </c>
      <c r="C14" s="2"/>
      <c r="D14" s="10"/>
      <c r="F14" s="3"/>
      <c r="G14" s="5"/>
    </row>
    <row r="15" spans="1:12" x14ac:dyDescent="0.3">
      <c r="B15" s="4"/>
      <c r="C15" s="2"/>
      <c r="D15" s="10"/>
      <c r="F15" s="3"/>
      <c r="G15" s="5"/>
    </row>
    <row r="16" spans="1:12" x14ac:dyDescent="0.3">
      <c r="H16" s="19" t="s">
        <v>14</v>
      </c>
      <c r="I16" s="19"/>
    </row>
    <row r="17" spans="1:11" x14ac:dyDescent="0.3">
      <c r="A17" s="3" t="s">
        <v>15</v>
      </c>
      <c r="B17" s="3" t="s">
        <v>16</v>
      </c>
      <c r="C17" s="3" t="s">
        <v>17</v>
      </c>
      <c r="D17" s="3" t="s">
        <v>18</v>
      </c>
      <c r="E17" s="3" t="s">
        <v>19</v>
      </c>
      <c r="F17" s="3" t="s">
        <v>20</v>
      </c>
      <c r="G17" s="3" t="s">
        <v>11</v>
      </c>
      <c r="H17" s="3" t="s">
        <v>21</v>
      </c>
      <c r="I17" s="3" t="s">
        <v>22</v>
      </c>
      <c r="J17" s="1" t="s">
        <v>23</v>
      </c>
      <c r="K17" s="1" t="s">
        <v>24</v>
      </c>
    </row>
    <row r="18" spans="1:11" hidden="1" outlineLevel="1" x14ac:dyDescent="0.3">
      <c r="A18" s="12" t="s">
        <v>25</v>
      </c>
      <c r="B18" s="13">
        <v>3.4610386942190968E-3</v>
      </c>
      <c r="C18" s="13">
        <f>B18-B$8</f>
        <v>2.313501349838697E-3</v>
      </c>
      <c r="D18" s="6">
        <f>C18^2</f>
        <v>5.3522884957054733E-6</v>
      </c>
      <c r="E18" s="13"/>
      <c r="F18" s="6">
        <f>B13^2</f>
        <v>1.4751160313121065E-6</v>
      </c>
      <c r="G18" s="14">
        <f>IFERROR(LN(_xlfn.GAMMA((B$14+1)/2)/(H18*SQRT(B$14*PI())*_xlfn.GAMMA(B$14/2))*(1 + D18/(H18^2*B$14))^(-(B$14+1)/2)),-10000)</f>
        <v>4.1536713851902709</v>
      </c>
      <c r="H18" s="17">
        <v>5.7000000000000002E-3</v>
      </c>
      <c r="I18" s="13">
        <f>SQRT(F18)</f>
        <v>1.2145435485449282E-3</v>
      </c>
    </row>
    <row r="19" spans="1:11" hidden="1" outlineLevel="1" x14ac:dyDescent="0.3">
      <c r="A19" s="12" t="s">
        <v>26</v>
      </c>
      <c r="B19" s="13">
        <v>9.7459494341164119E-4</v>
      </c>
      <c r="C19" s="13">
        <f t="shared" ref="C19:C82" si="0">B19-B$8</f>
        <v>-1.7294240096875856E-4</v>
      </c>
      <c r="D19" s="6">
        <f t="shared" ref="D19:D82" si="1">C19^2</f>
        <v>2.9909074052838865E-8</v>
      </c>
      <c r="E19" s="13">
        <f>C18</f>
        <v>2.313501349838697E-3</v>
      </c>
      <c r="F19" s="6">
        <f>EXP(B$9 + B$10*ABS(E19/SQRT(H18^2)) + B$11*E19/SQRT(H18^2) + B$12*LN(H18^2))</f>
        <v>2.8299327125481401E-5</v>
      </c>
      <c r="G19" s="14">
        <f t="shared" ref="G19:G82" si="2">IFERROR(LN(_xlfn.GAMMA((B$14+1)/2)/(H19*SQRT(B$14*PI())*_xlfn.GAMMA(B$14/2))*(1 + D19/(H19^2*B$14))^(-(B$14+1)/2)),-10000)</f>
        <v>4.912801583237778</v>
      </c>
      <c r="H19" s="17">
        <v>2.8999999999999998E-3</v>
      </c>
      <c r="I19" s="13">
        <f t="shared" ref="I19:I82" si="3">SQRT(F19)</f>
        <v>5.3197111881643916E-3</v>
      </c>
    </row>
    <row r="20" spans="1:11" hidden="1" outlineLevel="1" x14ac:dyDescent="0.3">
      <c r="A20" s="12" t="s">
        <v>27</v>
      </c>
      <c r="B20" s="13">
        <v>3.9203519219665648E-4</v>
      </c>
      <c r="C20" s="13">
        <f t="shared" si="0"/>
        <v>-7.5550215218374327E-4</v>
      </c>
      <c r="D20" s="6">
        <f t="shared" si="1"/>
        <v>5.7078350195426793E-7</v>
      </c>
      <c r="E20" s="13">
        <f t="shared" ref="E20:E83" si="4">C19</f>
        <v>-1.7294240096875856E-4</v>
      </c>
      <c r="F20" s="6">
        <f t="shared" ref="F20:F83" si="5">EXP(B$9 + B$10*ABS(E20/SQRT(H19^2)) + B$11*E20/SQRT(H19^2) + B$12*LN(H19^2))</f>
        <v>7.6452549660901504E-6</v>
      </c>
      <c r="G20" s="14">
        <f t="shared" si="2"/>
        <v>5.4428793689721875</v>
      </c>
      <c r="H20" s="17">
        <v>1.5E-3</v>
      </c>
      <c r="I20" s="13">
        <f t="shared" si="3"/>
        <v>2.765005418817502E-3</v>
      </c>
    </row>
    <row r="21" spans="1:11" hidden="1" outlineLevel="1" x14ac:dyDescent="0.3">
      <c r="A21" s="12" t="s">
        <v>28</v>
      </c>
      <c r="B21" s="13">
        <v>3.7405279845286143E-4</v>
      </c>
      <c r="C21" s="13">
        <f t="shared" si="0"/>
        <v>-7.7348454592753827E-4</v>
      </c>
      <c r="D21" s="6">
        <f t="shared" si="1"/>
        <v>5.9827834278873003E-7</v>
      </c>
      <c r="E21" s="13">
        <f t="shared" si="4"/>
        <v>-7.5550215218374327E-4</v>
      </c>
      <c r="F21" s="6">
        <f t="shared" si="5"/>
        <v>2.8983014128124591E-6</v>
      </c>
      <c r="G21" s="14">
        <f t="shared" si="2"/>
        <v>4.6483657101213867</v>
      </c>
      <c r="H21" s="17">
        <v>3.7000000000000002E-3</v>
      </c>
      <c r="I21" s="13">
        <f t="shared" si="3"/>
        <v>1.7024398411727973E-3</v>
      </c>
    </row>
    <row r="22" spans="1:11" hidden="1" outlineLevel="1" x14ac:dyDescent="0.3">
      <c r="A22" s="12" t="s">
        <v>29</v>
      </c>
      <c r="B22" s="13">
        <v>2.6018350086790752E-4</v>
      </c>
      <c r="C22" s="13">
        <f t="shared" si="0"/>
        <v>-8.8735384351249229E-4</v>
      </c>
      <c r="D22" s="6">
        <f t="shared" si="1"/>
        <v>7.8739684359639267E-7</v>
      </c>
      <c r="E22" s="13">
        <f t="shared" si="4"/>
        <v>-7.7348454592753827E-4</v>
      </c>
      <c r="F22" s="6">
        <f t="shared" si="5"/>
        <v>1.3060713289273695E-5</v>
      </c>
      <c r="G22" s="14">
        <f t="shared" si="2"/>
        <v>5.2247833306400757</v>
      </c>
      <c r="H22" s="17">
        <v>1.9E-3</v>
      </c>
      <c r="I22" s="13">
        <f t="shared" si="3"/>
        <v>3.6139608865168554E-3</v>
      </c>
    </row>
    <row r="23" spans="1:11" hidden="1" outlineLevel="1" x14ac:dyDescent="0.3">
      <c r="A23" s="12" t="s">
        <v>30</v>
      </c>
      <c r="B23" s="13">
        <v>-4.3134294623917773E-3</v>
      </c>
      <c r="C23" s="13">
        <f t="shared" si="0"/>
        <v>-5.4609668067721771E-3</v>
      </c>
      <c r="D23" s="6">
        <f t="shared" si="1"/>
        <v>2.9822158464667508E-5</v>
      </c>
      <c r="E23" s="13">
        <f t="shared" si="4"/>
        <v>-8.8735384351249229E-4</v>
      </c>
      <c r="F23" s="6">
        <f t="shared" si="5"/>
        <v>4.3980649035991451E-6</v>
      </c>
      <c r="G23" s="14">
        <f t="shared" si="2"/>
        <v>3.6981465973081771</v>
      </c>
      <c r="H23" s="17">
        <v>7.4000000000000003E-3</v>
      </c>
      <c r="I23" s="13">
        <f t="shared" si="3"/>
        <v>2.0971563851079739E-3</v>
      </c>
    </row>
    <row r="24" spans="1:11" hidden="1" outlineLevel="1" x14ac:dyDescent="0.3">
      <c r="A24" s="12" t="s">
        <v>31</v>
      </c>
      <c r="B24" s="13">
        <v>-1.6948162442976286E-3</v>
      </c>
      <c r="C24" s="13">
        <f t="shared" si="0"/>
        <v>-2.8423535886780284E-3</v>
      </c>
      <c r="D24" s="6">
        <f t="shared" si="1"/>
        <v>8.0789739230708658E-6</v>
      </c>
      <c r="E24" s="13">
        <f t="shared" si="4"/>
        <v>-5.4609668067721771E-3</v>
      </c>
      <c r="F24" s="6">
        <f t="shared" si="5"/>
        <v>6.3554671935464594E-5</v>
      </c>
      <c r="G24" s="14">
        <f t="shared" si="2"/>
        <v>4.3182779599637122</v>
      </c>
      <c r="H24" s="17">
        <v>2.0999999999999999E-3</v>
      </c>
      <c r="I24" s="13">
        <f t="shared" si="3"/>
        <v>7.9721184095235681E-3</v>
      </c>
    </row>
    <row r="25" spans="1:11" hidden="1" outlineLevel="1" x14ac:dyDescent="0.3">
      <c r="A25" s="12" t="s">
        <v>32</v>
      </c>
      <c r="B25" s="13">
        <v>7.4644848287657849E-4</v>
      </c>
      <c r="C25" s="13">
        <f t="shared" si="0"/>
        <v>-4.0108886150382126E-4</v>
      </c>
      <c r="D25" s="6">
        <f t="shared" si="1"/>
        <v>1.6087227482243151E-7</v>
      </c>
      <c r="E25" s="13">
        <f t="shared" si="4"/>
        <v>-2.8423535886780284E-3</v>
      </c>
      <c r="F25" s="6">
        <f t="shared" si="5"/>
        <v>8.7338256493601748E-6</v>
      </c>
      <c r="G25" s="14">
        <f t="shared" si="2"/>
        <v>4.6649283118715559</v>
      </c>
      <c r="H25" s="17">
        <v>3.7000000000000002E-3</v>
      </c>
      <c r="I25" s="13">
        <f t="shared" si="3"/>
        <v>2.9553046626972614E-3</v>
      </c>
    </row>
    <row r="26" spans="1:11" hidden="1" outlineLevel="1" x14ac:dyDescent="0.3">
      <c r="A26" s="12" t="s">
        <v>33</v>
      </c>
      <c r="B26" s="13">
        <v>-1.2905246430429764E-3</v>
      </c>
      <c r="C26" s="13">
        <f t="shared" si="0"/>
        <v>-2.4380619874233762E-3</v>
      </c>
      <c r="D26" s="6">
        <f t="shared" si="1"/>
        <v>5.9441462545188228E-6</v>
      </c>
      <c r="E26" s="13">
        <f t="shared" si="4"/>
        <v>-4.0108886150382126E-4</v>
      </c>
      <c r="F26" s="6">
        <f t="shared" si="5"/>
        <v>1.233893657272839E-5</v>
      </c>
      <c r="G26" s="14">
        <f t="shared" si="2"/>
        <v>4.1730182023485529</v>
      </c>
      <c r="H26" s="17">
        <v>5.4999999999999997E-3</v>
      </c>
      <c r="I26" s="13">
        <f t="shared" si="3"/>
        <v>3.512682247617679E-3</v>
      </c>
    </row>
    <row r="27" spans="1:11" hidden="1" outlineLevel="1" x14ac:dyDescent="0.3">
      <c r="A27" s="12" t="s">
        <v>34</v>
      </c>
      <c r="B27" s="13">
        <v>-5.9206591015842878E-3</v>
      </c>
      <c r="C27" s="13">
        <f t="shared" si="0"/>
        <v>-7.0681964459646876E-3</v>
      </c>
      <c r="D27" s="6">
        <f t="shared" si="1"/>
        <v>4.9959400998747839E-5</v>
      </c>
      <c r="E27" s="13">
        <f t="shared" si="4"/>
        <v>-2.4380619874233762E-3</v>
      </c>
      <c r="F27" s="6">
        <f t="shared" si="5"/>
        <v>3.1061753616662347E-5</v>
      </c>
      <c r="G27" s="14">
        <f t="shared" si="2"/>
        <v>3.1068628116274724</v>
      </c>
      <c r="H27" s="17">
        <v>4.1000000000000003E-3</v>
      </c>
      <c r="I27" s="13">
        <f t="shared" si="3"/>
        <v>5.5733072422631024E-3</v>
      </c>
    </row>
    <row r="28" spans="1:11" hidden="1" outlineLevel="1" x14ac:dyDescent="0.3">
      <c r="A28" s="12" t="s">
        <v>35</v>
      </c>
      <c r="B28" s="13">
        <v>8.0069523109474131E-3</v>
      </c>
      <c r="C28" s="13">
        <f t="shared" si="0"/>
        <v>6.8594149665670134E-3</v>
      </c>
      <c r="D28" s="6">
        <f t="shared" si="1"/>
        <v>4.7051573683563538E-5</v>
      </c>
      <c r="E28" s="13">
        <f t="shared" si="4"/>
        <v>-7.0681964459646876E-3</v>
      </c>
      <c r="F28" s="6">
        <f t="shared" si="5"/>
        <v>3.7164853641583275E-5</v>
      </c>
      <c r="G28" s="14">
        <f t="shared" si="2"/>
        <v>3.4264884114583927</v>
      </c>
      <c r="H28" s="17">
        <v>5.0000000000000001E-3</v>
      </c>
      <c r="I28" s="13">
        <f t="shared" si="3"/>
        <v>6.0962983556895637E-3</v>
      </c>
    </row>
    <row r="29" spans="1:11" hidden="1" outlineLevel="1" x14ac:dyDescent="0.3">
      <c r="A29" s="12" t="s">
        <v>36</v>
      </c>
      <c r="B29" s="13">
        <v>-4.2771219025298287E-3</v>
      </c>
      <c r="C29" s="13">
        <f t="shared" si="0"/>
        <v>-5.4246592469102285E-3</v>
      </c>
      <c r="D29" s="6">
        <f t="shared" si="1"/>
        <v>2.9426927945088647E-5</v>
      </c>
      <c r="E29" s="13">
        <f t="shared" si="4"/>
        <v>6.8594149665670134E-3</v>
      </c>
      <c r="F29" s="6">
        <f t="shared" si="5"/>
        <v>2.7578265900161914E-5</v>
      </c>
      <c r="G29" s="14">
        <f t="shared" si="2"/>
        <v>0.97933633195041447</v>
      </c>
      <c r="H29" s="17">
        <v>1.6999999999999999E-3</v>
      </c>
      <c r="I29" s="13">
        <f t="shared" si="3"/>
        <v>5.2515012996439325E-3</v>
      </c>
    </row>
    <row r="30" spans="1:11" hidden="1" outlineLevel="1" x14ac:dyDescent="0.3">
      <c r="A30" s="12" t="s">
        <v>37</v>
      </c>
      <c r="B30" s="13">
        <v>3.0815242716739936E-3</v>
      </c>
      <c r="C30" s="13">
        <f t="shared" si="0"/>
        <v>1.9339869272935939E-3</v>
      </c>
      <c r="D30" s="6">
        <f t="shared" si="1"/>
        <v>3.7403054349425169E-6</v>
      </c>
      <c r="E30" s="13">
        <f t="shared" si="4"/>
        <v>-5.4246592469102285E-3</v>
      </c>
      <c r="F30" s="6">
        <f t="shared" si="5"/>
        <v>1.6672720762990503E-5</v>
      </c>
      <c r="G30" s="14">
        <f t="shared" si="2"/>
        <v>4.7709959644208491</v>
      </c>
      <c r="H30" s="17">
        <v>2.3999999999999998E-3</v>
      </c>
      <c r="I30" s="13">
        <f t="shared" si="3"/>
        <v>4.0832243096590353E-3</v>
      </c>
    </row>
    <row r="31" spans="1:11" hidden="1" outlineLevel="1" x14ac:dyDescent="0.3">
      <c r="A31" s="12" t="s">
        <v>38</v>
      </c>
      <c r="B31" s="13">
        <v>6.8267402732359967E-3</v>
      </c>
      <c r="C31" s="13">
        <f t="shared" si="0"/>
        <v>5.679202928855597E-3</v>
      </c>
      <c r="D31" s="6">
        <f t="shared" si="1"/>
        <v>3.2253345907121988E-5</v>
      </c>
      <c r="E31" s="13">
        <f t="shared" si="4"/>
        <v>1.9339869272935939E-3</v>
      </c>
      <c r="F31" s="6">
        <f t="shared" si="5"/>
        <v>6.239131948833037E-6</v>
      </c>
      <c r="G31" s="14">
        <f t="shared" si="2"/>
        <v>3.5849833315628716</v>
      </c>
      <c r="H31" s="17">
        <v>4.0000000000000001E-3</v>
      </c>
      <c r="I31" s="13">
        <f t="shared" si="3"/>
        <v>2.4978254440278722E-3</v>
      </c>
    </row>
    <row r="32" spans="1:11" hidden="1" outlineLevel="1" x14ac:dyDescent="0.3">
      <c r="A32" s="12" t="s">
        <v>39</v>
      </c>
      <c r="B32" s="13">
        <v>-2.7442335824058883E-3</v>
      </c>
      <c r="C32" s="13">
        <f t="shared" si="0"/>
        <v>-3.891770926786288E-3</v>
      </c>
      <c r="D32" s="6">
        <f t="shared" si="1"/>
        <v>1.5145880946579004E-5</v>
      </c>
      <c r="E32" s="13">
        <f t="shared" si="4"/>
        <v>5.679202928855597E-3</v>
      </c>
      <c r="F32" s="6">
        <f t="shared" si="5"/>
        <v>1.844097580528019E-5</v>
      </c>
      <c r="G32" s="14">
        <f t="shared" si="2"/>
        <v>3.6562099509855388</v>
      </c>
      <c r="H32" s="17">
        <v>2.2000000000000001E-3</v>
      </c>
      <c r="I32" s="13">
        <f t="shared" si="3"/>
        <v>4.2942957286707896E-3</v>
      </c>
    </row>
    <row r="33" spans="1:9" hidden="1" outlineLevel="1" x14ac:dyDescent="0.3">
      <c r="A33" s="12" t="s">
        <v>40</v>
      </c>
      <c r="B33" s="13">
        <v>1.3511974338601834E-3</v>
      </c>
      <c r="C33" s="13">
        <f t="shared" si="0"/>
        <v>2.0366008947978365E-4</v>
      </c>
      <c r="D33" s="6">
        <f t="shared" si="1"/>
        <v>4.1477432046913482E-8</v>
      </c>
      <c r="E33" s="13">
        <f t="shared" si="4"/>
        <v>-3.891770926786288E-3</v>
      </c>
      <c r="F33" s="6">
        <f t="shared" si="5"/>
        <v>1.2037497340805713E-5</v>
      </c>
      <c r="G33" s="14">
        <f t="shared" si="2"/>
        <v>5.2325405706966386</v>
      </c>
      <c r="H33" s="17">
        <v>2.0999999999999999E-3</v>
      </c>
      <c r="I33" s="13">
        <f t="shared" si="3"/>
        <v>3.469509668642777E-3</v>
      </c>
    </row>
    <row r="34" spans="1:9" hidden="1" outlineLevel="1" x14ac:dyDescent="0.3">
      <c r="A34" s="12" t="s">
        <v>41</v>
      </c>
      <c r="B34" s="13">
        <v>9.6693239028683192E-4</v>
      </c>
      <c r="C34" s="13">
        <f t="shared" si="0"/>
        <v>-1.8060495409356783E-4</v>
      </c>
      <c r="D34" s="6">
        <f t="shared" si="1"/>
        <v>3.2618149443139745E-8</v>
      </c>
      <c r="E34" s="13">
        <f t="shared" si="4"/>
        <v>2.0366008947978365E-4</v>
      </c>
      <c r="F34" s="6">
        <f t="shared" si="5"/>
        <v>4.1556560843687577E-6</v>
      </c>
      <c r="G34" s="14">
        <f t="shared" si="2"/>
        <v>4.9126344485385038</v>
      </c>
      <c r="H34" s="17">
        <v>2.8999999999999998E-3</v>
      </c>
      <c r="I34" s="13">
        <f t="shared" si="3"/>
        <v>2.038542637368362E-3</v>
      </c>
    </row>
    <row r="35" spans="1:9" hidden="1" outlineLevel="1" x14ac:dyDescent="0.3">
      <c r="A35" s="12" t="s">
        <v>42</v>
      </c>
      <c r="B35" s="13">
        <v>1.0794855875567144E-2</v>
      </c>
      <c r="C35" s="13">
        <f t="shared" si="0"/>
        <v>9.6473185311867441E-3</v>
      </c>
      <c r="D35" s="6">
        <f t="shared" si="1"/>
        <v>9.3070754842179161E-5</v>
      </c>
      <c r="E35" s="13">
        <f t="shared" si="4"/>
        <v>-1.8060495409356783E-4</v>
      </c>
      <c r="F35" s="6">
        <f t="shared" si="5"/>
        <v>7.6566735106580342E-6</v>
      </c>
      <c r="G35" s="14">
        <f t="shared" si="2"/>
        <v>2.4031887944216281</v>
      </c>
      <c r="H35" s="17">
        <v>4.7000000000000002E-3</v>
      </c>
      <c r="I35" s="13">
        <f t="shared" si="3"/>
        <v>2.767069480634347E-3</v>
      </c>
    </row>
    <row r="36" spans="1:9" hidden="1" outlineLevel="1" x14ac:dyDescent="0.3">
      <c r="A36" s="12" t="s">
        <v>43</v>
      </c>
      <c r="B36" s="13">
        <v>4.3522747525201137E-3</v>
      </c>
      <c r="C36" s="13">
        <f t="shared" si="0"/>
        <v>3.2047374081397139E-3</v>
      </c>
      <c r="D36" s="6">
        <f t="shared" si="1"/>
        <v>1.0270341855130051E-5</v>
      </c>
      <c r="E36" s="13">
        <f t="shared" si="4"/>
        <v>9.6473185311867441E-3</v>
      </c>
      <c r="F36" s="6">
        <f t="shared" si="5"/>
        <v>2.8652573531382003E-5</v>
      </c>
      <c r="G36" s="14">
        <f t="shared" si="2"/>
        <v>4.2862672813944345</v>
      </c>
      <c r="H36" s="17">
        <v>2.8E-3</v>
      </c>
      <c r="I36" s="13">
        <f t="shared" si="3"/>
        <v>5.3528098725232152E-3</v>
      </c>
    </row>
    <row r="37" spans="1:9" hidden="1" outlineLevel="1" x14ac:dyDescent="0.3">
      <c r="A37" s="12" t="s">
        <v>44</v>
      </c>
      <c r="B37" s="13">
        <v>1.3758738339298009E-2</v>
      </c>
      <c r="C37" s="13">
        <f t="shared" si="0"/>
        <v>1.261120099491761E-2</v>
      </c>
      <c r="D37" s="6">
        <f t="shared" si="1"/>
        <v>1.590423905342109E-4</v>
      </c>
      <c r="E37" s="13">
        <f t="shared" si="4"/>
        <v>3.2047374081397139E-3</v>
      </c>
      <c r="F37" s="6">
        <f t="shared" si="5"/>
        <v>8.9559486792788053E-6</v>
      </c>
      <c r="G37" s="14">
        <f t="shared" si="2"/>
        <v>2.4990885490357369</v>
      </c>
      <c r="H37" s="17">
        <v>7.1999999999999998E-3</v>
      </c>
      <c r="I37" s="13">
        <f t="shared" si="3"/>
        <v>2.9926491072758271E-3</v>
      </c>
    </row>
    <row r="38" spans="1:9" hidden="1" outlineLevel="1" x14ac:dyDescent="0.3">
      <c r="A38" s="12" t="s">
        <v>45</v>
      </c>
      <c r="B38" s="13">
        <v>-1.6806886036313444E-3</v>
      </c>
      <c r="C38" s="13">
        <f t="shared" si="0"/>
        <v>-2.8282259480117439E-3</v>
      </c>
      <c r="D38" s="6">
        <f t="shared" si="1"/>
        <v>7.9988620130069278E-6</v>
      </c>
      <c r="E38" s="13">
        <f t="shared" si="4"/>
        <v>1.261120099491761E-2</v>
      </c>
      <c r="F38" s="6">
        <f t="shared" si="5"/>
        <v>5.8996487052121509E-5</v>
      </c>
      <c r="G38" s="14">
        <f t="shared" si="2"/>
        <v>3.3610059793303555</v>
      </c>
      <c r="H38" s="17">
        <v>1.34E-2</v>
      </c>
      <c r="I38" s="13">
        <f t="shared" si="3"/>
        <v>7.6809170710353016E-3</v>
      </c>
    </row>
    <row r="39" spans="1:9" hidden="1" outlineLevel="1" x14ac:dyDescent="0.3">
      <c r="A39" s="12" t="s">
        <v>46</v>
      </c>
      <c r="B39" s="13">
        <v>2.4096476659424149E-3</v>
      </c>
      <c r="C39" s="13">
        <f t="shared" si="0"/>
        <v>1.2621103215620152E-3</v>
      </c>
      <c r="D39" s="6">
        <f t="shared" si="1"/>
        <v>1.5929224637933733E-6</v>
      </c>
      <c r="E39" s="13">
        <f t="shared" si="4"/>
        <v>-2.8282259480117439E-3</v>
      </c>
      <c r="F39" s="6">
        <f t="shared" si="5"/>
        <v>1.4171451308739051E-4</v>
      </c>
      <c r="G39" s="14">
        <f t="shared" si="2"/>
        <v>3.6394244636231683</v>
      </c>
      <c r="H39" s="17">
        <v>1.03E-2</v>
      </c>
      <c r="I39" s="13">
        <f t="shared" si="3"/>
        <v>1.1904390496257694E-2</v>
      </c>
    </row>
    <row r="40" spans="1:9" hidden="1" outlineLevel="1" x14ac:dyDescent="0.3">
      <c r="A40" s="12" t="s">
        <v>47</v>
      </c>
      <c r="B40" s="13">
        <v>-4.5144884803626287E-3</v>
      </c>
      <c r="C40" s="13">
        <f t="shared" si="0"/>
        <v>-5.6620258247430284E-3</v>
      </c>
      <c r="D40" s="6">
        <f t="shared" si="1"/>
        <v>3.205853644005697E-5</v>
      </c>
      <c r="E40" s="13">
        <f t="shared" si="4"/>
        <v>1.2621103215620152E-3</v>
      </c>
      <c r="F40" s="6">
        <f t="shared" si="5"/>
        <v>7.9430758931943294E-5</v>
      </c>
      <c r="G40" s="14">
        <f t="shared" si="2"/>
        <v>3.6643115273522597</v>
      </c>
      <c r="H40" s="17">
        <v>4.4000000000000003E-3</v>
      </c>
      <c r="I40" s="13">
        <f t="shared" si="3"/>
        <v>8.9123935579586751E-3</v>
      </c>
    </row>
    <row r="41" spans="1:9" hidden="1" outlineLevel="1" x14ac:dyDescent="0.3">
      <c r="A41" s="12" t="s">
        <v>48</v>
      </c>
      <c r="B41" s="13">
        <v>-1.6444012641430642E-3</v>
      </c>
      <c r="C41" s="13">
        <f t="shared" si="0"/>
        <v>-2.7919386085234641E-3</v>
      </c>
      <c r="D41" s="6">
        <f t="shared" si="1"/>
        <v>7.794921193763938E-6</v>
      </c>
      <c r="E41" s="13">
        <f t="shared" si="4"/>
        <v>-5.6620258247430284E-3</v>
      </c>
      <c r="F41" s="6">
        <f t="shared" si="5"/>
        <v>3.3089877068195727E-5</v>
      </c>
      <c r="G41" s="14">
        <f t="shared" si="2"/>
        <v>4.4419199135499392</v>
      </c>
      <c r="H41" s="17">
        <v>2.8999999999999998E-3</v>
      </c>
      <c r="I41" s="13">
        <f t="shared" si="3"/>
        <v>5.7523801220186873E-3</v>
      </c>
    </row>
    <row r="42" spans="1:9" hidden="1" outlineLevel="1" x14ac:dyDescent="0.3">
      <c r="A42" s="12" t="s">
        <v>49</v>
      </c>
      <c r="B42" s="13">
        <v>2.9189891175025367E-3</v>
      </c>
      <c r="C42" s="13">
        <f t="shared" si="0"/>
        <v>1.7714517731221369E-3</v>
      </c>
      <c r="D42" s="6">
        <f t="shared" si="1"/>
        <v>3.1380413844975629E-6</v>
      </c>
      <c r="E42" s="13">
        <f t="shared" si="4"/>
        <v>-2.7919386085234641E-3</v>
      </c>
      <c r="F42" s="6">
        <f t="shared" si="5"/>
        <v>1.2732859579109617E-5</v>
      </c>
      <c r="G42" s="14">
        <f t="shared" si="2"/>
        <v>4.4718403352983032</v>
      </c>
      <c r="H42" s="17">
        <v>4.1000000000000003E-3</v>
      </c>
      <c r="I42" s="13">
        <f t="shared" si="3"/>
        <v>3.568313268073533E-3</v>
      </c>
    </row>
    <row r="43" spans="1:9" hidden="1" outlineLevel="1" x14ac:dyDescent="0.3">
      <c r="A43" s="12" t="s">
        <v>50</v>
      </c>
      <c r="B43" s="13">
        <v>4.8487300767538618E-3</v>
      </c>
      <c r="C43" s="13">
        <f t="shared" si="0"/>
        <v>3.7011927323734621E-3</v>
      </c>
      <c r="D43" s="6">
        <f t="shared" si="1"/>
        <v>1.3698827642174135E-5</v>
      </c>
      <c r="E43" s="13">
        <f t="shared" si="4"/>
        <v>1.7714517731221369E-3</v>
      </c>
      <c r="F43" s="6">
        <f t="shared" si="5"/>
        <v>1.5465302056088168E-5</v>
      </c>
      <c r="G43" s="14">
        <f t="shared" si="2"/>
        <v>4.154038898772014</v>
      </c>
      <c r="H43" s="17">
        <v>3.3999999999999998E-3</v>
      </c>
      <c r="I43" s="13">
        <f t="shared" si="3"/>
        <v>3.9325948248056485E-3</v>
      </c>
    </row>
    <row r="44" spans="1:9" hidden="1" outlineLevel="1" x14ac:dyDescent="0.3">
      <c r="A44" s="12" t="s">
        <v>51</v>
      </c>
      <c r="B44" s="13">
        <v>2.3347964293885283E-3</v>
      </c>
      <c r="C44" s="13">
        <f t="shared" si="0"/>
        <v>1.1872590850081285E-3</v>
      </c>
      <c r="D44" s="6">
        <f t="shared" si="1"/>
        <v>1.4095841349343386E-6</v>
      </c>
      <c r="E44" s="13">
        <f t="shared" si="4"/>
        <v>3.7011927323734621E-3</v>
      </c>
      <c r="F44" s="6">
        <f t="shared" si="5"/>
        <v>1.2670635008677515E-5</v>
      </c>
      <c r="G44" s="14">
        <f t="shared" si="2"/>
        <v>5.167648577276772</v>
      </c>
      <c r="H44" s="17">
        <v>1.8E-3</v>
      </c>
      <c r="I44" s="13">
        <f t="shared" si="3"/>
        <v>3.5595835442755819E-3</v>
      </c>
    </row>
    <row r="45" spans="1:9" hidden="1" outlineLevel="1" x14ac:dyDescent="0.3">
      <c r="A45" s="12" t="s">
        <v>52</v>
      </c>
      <c r="B45" s="13">
        <v>4.8585893771576905E-3</v>
      </c>
      <c r="C45" s="13">
        <f t="shared" si="0"/>
        <v>3.7110520327772907E-3</v>
      </c>
      <c r="D45" s="6">
        <f t="shared" si="1"/>
        <v>1.3771907189980461E-5</v>
      </c>
      <c r="E45" s="13">
        <f t="shared" si="4"/>
        <v>1.1872590850081285E-3</v>
      </c>
      <c r="F45" s="6">
        <f t="shared" si="5"/>
        <v>3.5441531221787996E-6</v>
      </c>
      <c r="G45" s="14">
        <f t="shared" si="2"/>
        <v>4.153524425975097</v>
      </c>
      <c r="H45" s="17">
        <v>4.0000000000000001E-3</v>
      </c>
      <c r="I45" s="13">
        <f t="shared" si="3"/>
        <v>1.8825921284704235E-3</v>
      </c>
    </row>
    <row r="46" spans="1:9" hidden="1" outlineLevel="1" x14ac:dyDescent="0.3">
      <c r="A46" s="12" t="s">
        <v>53</v>
      </c>
      <c r="B46" s="13">
        <v>3.2849743220551846E-3</v>
      </c>
      <c r="C46" s="13">
        <f t="shared" si="0"/>
        <v>2.1374369776747848E-3</v>
      </c>
      <c r="D46" s="6">
        <f t="shared" si="1"/>
        <v>4.568636833531519E-6</v>
      </c>
      <c r="E46" s="13">
        <f t="shared" si="4"/>
        <v>3.7110520327772907E-3</v>
      </c>
      <c r="F46" s="6">
        <f t="shared" si="5"/>
        <v>1.6512799920593055E-5</v>
      </c>
      <c r="G46" s="14">
        <f t="shared" si="2"/>
        <v>4.3931194463839152</v>
      </c>
      <c r="H46" s="17">
        <v>4.3E-3</v>
      </c>
      <c r="I46" s="13">
        <f t="shared" si="3"/>
        <v>4.0635944581851489E-3</v>
      </c>
    </row>
    <row r="47" spans="1:9" hidden="1" outlineLevel="1" x14ac:dyDescent="0.3">
      <c r="A47" s="12" t="s">
        <v>54</v>
      </c>
      <c r="B47" s="13">
        <v>-3.1274665677371617E-3</v>
      </c>
      <c r="C47" s="13">
        <f t="shared" si="0"/>
        <v>-4.2750039121175615E-3</v>
      </c>
      <c r="D47" s="6">
        <f t="shared" si="1"/>
        <v>1.8275658448620457E-5</v>
      </c>
      <c r="E47" s="13">
        <f t="shared" si="4"/>
        <v>2.1374369776747848E-3</v>
      </c>
      <c r="F47" s="6">
        <f t="shared" si="5"/>
        <v>1.7139536385164742E-5</v>
      </c>
      <c r="G47" s="14">
        <f t="shared" si="2"/>
        <v>4.0155008453080656</v>
      </c>
      <c r="H47" s="17">
        <v>4.1000000000000003E-3</v>
      </c>
      <c r="I47" s="13">
        <f t="shared" si="3"/>
        <v>4.1399923170417526E-3</v>
      </c>
    </row>
    <row r="48" spans="1:9" hidden="1" outlineLevel="1" x14ac:dyDescent="0.3">
      <c r="A48" s="12" t="s">
        <v>55</v>
      </c>
      <c r="B48" s="13">
        <v>5.8209617499116661E-3</v>
      </c>
      <c r="C48" s="13">
        <f t="shared" si="0"/>
        <v>4.6734244055312664E-3</v>
      </c>
      <c r="D48" s="6">
        <f t="shared" si="1"/>
        <v>2.1840895674215271E-5</v>
      </c>
      <c r="E48" s="13">
        <f t="shared" si="4"/>
        <v>-4.2750039121175615E-3</v>
      </c>
      <c r="F48" s="6">
        <f t="shared" si="5"/>
        <v>2.529388166503586E-5</v>
      </c>
      <c r="G48" s="14">
        <f t="shared" si="2"/>
        <v>3.9023953682135382</v>
      </c>
      <c r="H48" s="17">
        <v>4.0000000000000001E-3</v>
      </c>
      <c r="I48" s="13">
        <f t="shared" si="3"/>
        <v>5.0293023040016054E-3</v>
      </c>
    </row>
    <row r="49" spans="1:9" hidden="1" outlineLevel="1" x14ac:dyDescent="0.3">
      <c r="A49" s="12" t="s">
        <v>56</v>
      </c>
      <c r="B49" s="13">
        <v>5.6816013385723087E-3</v>
      </c>
      <c r="C49" s="13">
        <f t="shared" si="0"/>
        <v>4.534063994191909E-3</v>
      </c>
      <c r="D49" s="6">
        <f t="shared" si="1"/>
        <v>2.0557736303427486E-5</v>
      </c>
      <c r="E49" s="13">
        <f t="shared" si="4"/>
        <v>4.6734244055312664E-3</v>
      </c>
      <c r="F49" s="6">
        <f t="shared" si="5"/>
        <v>1.742903779634783E-5</v>
      </c>
      <c r="G49" s="14">
        <f t="shared" si="2"/>
        <v>3.9319147343293297</v>
      </c>
      <c r="H49" s="17">
        <v>5.4000000000000003E-3</v>
      </c>
      <c r="I49" s="13">
        <f t="shared" si="3"/>
        <v>4.1748099114028931E-3</v>
      </c>
    </row>
    <row r="50" spans="1:9" hidden="1" outlineLevel="1" x14ac:dyDescent="0.3">
      <c r="A50" s="12" t="s">
        <v>57</v>
      </c>
      <c r="B50" s="13">
        <v>-1.5116977788470598E-3</v>
      </c>
      <c r="C50" s="13">
        <f t="shared" si="0"/>
        <v>-2.6592351232274597E-3</v>
      </c>
      <c r="D50" s="6">
        <f t="shared" si="1"/>
        <v>7.0715314406065634E-6</v>
      </c>
      <c r="E50" s="13">
        <f t="shared" si="4"/>
        <v>4.534063994191909E-3</v>
      </c>
      <c r="F50" s="6">
        <f t="shared" si="5"/>
        <v>2.8221332290559129E-5</v>
      </c>
      <c r="G50" s="14">
        <f t="shared" si="2"/>
        <v>4.4181612510479775</v>
      </c>
      <c r="H50" s="17">
        <v>3.5999999999999999E-3</v>
      </c>
      <c r="I50" s="13">
        <f t="shared" si="3"/>
        <v>5.3123753905912115E-3</v>
      </c>
    </row>
    <row r="51" spans="1:9" hidden="1" outlineLevel="1" x14ac:dyDescent="0.3">
      <c r="A51" s="12" t="s">
        <v>58</v>
      </c>
      <c r="B51" s="13">
        <v>-1.1357804355067503E-3</v>
      </c>
      <c r="C51" s="13">
        <f t="shared" si="0"/>
        <v>-2.2833177798871501E-3</v>
      </c>
      <c r="D51" s="6">
        <f t="shared" si="1"/>
        <v>5.2135400839487836E-6</v>
      </c>
      <c r="E51" s="13">
        <f t="shared" si="4"/>
        <v>-2.6592351232274597E-3</v>
      </c>
      <c r="F51" s="6">
        <f t="shared" si="5"/>
        <v>1.6743704945368242E-5</v>
      </c>
      <c r="G51" s="14">
        <f t="shared" si="2"/>
        <v>4.3098661028254002</v>
      </c>
      <c r="H51" s="17">
        <v>4.7000000000000002E-3</v>
      </c>
      <c r="I51" s="13">
        <f t="shared" si="3"/>
        <v>4.0919072503379453E-3</v>
      </c>
    </row>
    <row r="52" spans="1:9" hidden="1" outlineLevel="1" x14ac:dyDescent="0.3">
      <c r="A52" s="12" t="s">
        <v>59</v>
      </c>
      <c r="B52" s="13">
        <v>2.2476758106578093E-3</v>
      </c>
      <c r="C52" s="13">
        <f t="shared" si="0"/>
        <v>1.1001384662774095E-3</v>
      </c>
      <c r="D52" s="6">
        <f t="shared" si="1"/>
        <v>1.2103046449832111E-6</v>
      </c>
      <c r="E52" s="13">
        <f t="shared" si="4"/>
        <v>-2.2833177798871501E-3</v>
      </c>
      <c r="F52" s="6">
        <f t="shared" si="5"/>
        <v>2.3781994263927772E-5</v>
      </c>
      <c r="G52" s="14">
        <f t="shared" si="2"/>
        <v>4.7013596250426763</v>
      </c>
      <c r="H52" s="17">
        <v>3.3999999999999998E-3</v>
      </c>
      <c r="I52" s="13">
        <f t="shared" si="3"/>
        <v>4.8766786098663273E-3</v>
      </c>
    </row>
    <row r="53" spans="1:9" hidden="1" outlineLevel="1" x14ac:dyDescent="0.3">
      <c r="A53" s="12" t="s">
        <v>60</v>
      </c>
      <c r="B53" s="13">
        <v>-1.1397692020534535E-3</v>
      </c>
      <c r="C53" s="13">
        <f t="shared" si="0"/>
        <v>-2.2873065464338533E-3</v>
      </c>
      <c r="D53" s="6">
        <f t="shared" si="1"/>
        <v>5.2317712373591608E-6</v>
      </c>
      <c r="E53" s="13">
        <f t="shared" si="4"/>
        <v>1.1001384662774095E-3</v>
      </c>
      <c r="F53" s="6">
        <f t="shared" si="5"/>
        <v>1.067150440671286E-5</v>
      </c>
      <c r="G53" s="14">
        <f t="shared" si="2"/>
        <v>4.6053575667711586</v>
      </c>
      <c r="H53" s="17">
        <v>1.9E-3</v>
      </c>
      <c r="I53" s="13">
        <f t="shared" si="3"/>
        <v>3.2667268644183982E-3</v>
      </c>
    </row>
    <row r="54" spans="1:9" hidden="1" outlineLevel="1" x14ac:dyDescent="0.3">
      <c r="A54" s="12" t="s">
        <v>61</v>
      </c>
      <c r="B54" s="13">
        <v>-3.1716998981257762E-4</v>
      </c>
      <c r="C54" s="13">
        <f t="shared" si="0"/>
        <v>-1.4647073341929773E-3</v>
      </c>
      <c r="D54" s="6">
        <f t="shared" si="1"/>
        <v>2.1453675748386983E-6</v>
      </c>
      <c r="E54" s="13">
        <f t="shared" si="4"/>
        <v>-2.2873065464338533E-3</v>
      </c>
      <c r="F54" s="6">
        <f t="shared" si="5"/>
        <v>6.6681500037690474E-6</v>
      </c>
      <c r="G54" s="14">
        <f t="shared" si="2"/>
        <v>4.9119607326561372</v>
      </c>
      <c r="H54" s="17">
        <v>2.3999999999999998E-3</v>
      </c>
      <c r="I54" s="13">
        <f t="shared" si="3"/>
        <v>2.5822761284899506E-3</v>
      </c>
    </row>
    <row r="55" spans="1:9" hidden="1" outlineLevel="1" x14ac:dyDescent="0.3">
      <c r="A55" s="12" t="s">
        <v>62</v>
      </c>
      <c r="B55" s="13">
        <v>1.1344795525230602E-3</v>
      </c>
      <c r="C55" s="13">
        <f t="shared" si="0"/>
        <v>-1.3057791857339594E-5</v>
      </c>
      <c r="D55" s="6">
        <f t="shared" si="1"/>
        <v>1.7050592818960421E-10</v>
      </c>
      <c r="E55" s="13">
        <f t="shared" si="4"/>
        <v>-1.4647073341929773E-3</v>
      </c>
      <c r="F55" s="6">
        <f t="shared" si="5"/>
        <v>7.3498839642833143E-6</v>
      </c>
      <c r="G55" s="14">
        <f t="shared" si="2"/>
        <v>5.3915437037980363</v>
      </c>
      <c r="H55" s="17">
        <v>1.8E-3</v>
      </c>
      <c r="I55" s="13">
        <f t="shared" si="3"/>
        <v>2.7110669420512866E-3</v>
      </c>
    </row>
    <row r="56" spans="1:9" hidden="1" outlineLevel="1" x14ac:dyDescent="0.3">
      <c r="A56" s="12" t="s">
        <v>63</v>
      </c>
      <c r="B56" s="13">
        <v>2.5481849665704476E-3</v>
      </c>
      <c r="C56" s="13">
        <f t="shared" si="0"/>
        <v>1.4006476221900478E-3</v>
      </c>
      <c r="D56" s="6">
        <f t="shared" si="1"/>
        <v>1.9618137615466351E-6</v>
      </c>
      <c r="E56" s="13">
        <f t="shared" si="4"/>
        <v>-1.3057791857339594E-5</v>
      </c>
      <c r="F56" s="6">
        <f t="shared" si="5"/>
        <v>3.0689950987873785E-6</v>
      </c>
      <c r="G56" s="14">
        <f t="shared" si="2"/>
        <v>5.1173437179746326</v>
      </c>
      <c r="H56" s="17">
        <v>1.6000000000000001E-3</v>
      </c>
      <c r="I56" s="13">
        <f t="shared" si="3"/>
        <v>1.7518547596154707E-3</v>
      </c>
    </row>
    <row r="57" spans="1:9" hidden="1" outlineLevel="1" x14ac:dyDescent="0.3">
      <c r="A57" s="12" t="s">
        <v>64</v>
      </c>
      <c r="B57" s="13">
        <v>-4.7739318012517858E-3</v>
      </c>
      <c r="C57" s="13">
        <f t="shared" si="0"/>
        <v>-5.9214691456321855E-3</v>
      </c>
      <c r="D57" s="6">
        <f t="shared" si="1"/>
        <v>3.5063796842673964E-5</v>
      </c>
      <c r="E57" s="13">
        <f t="shared" si="4"/>
        <v>1.4006476221900478E-3</v>
      </c>
      <c r="F57" s="6">
        <f t="shared" si="5"/>
        <v>2.9910785089708315E-6</v>
      </c>
      <c r="G57" s="14">
        <f t="shared" si="2"/>
        <v>2.9948787483830706</v>
      </c>
      <c r="H57" s="17">
        <v>3.0000000000000001E-3</v>
      </c>
      <c r="I57" s="13">
        <f t="shared" si="3"/>
        <v>1.72947347738288E-3</v>
      </c>
    </row>
    <row r="58" spans="1:9" hidden="1" outlineLevel="1" x14ac:dyDescent="0.3">
      <c r="A58" s="12" t="s">
        <v>65</v>
      </c>
      <c r="B58" s="13">
        <v>4.2302512883501077E-3</v>
      </c>
      <c r="C58" s="13">
        <f t="shared" si="0"/>
        <v>3.0827139439697079E-3</v>
      </c>
      <c r="D58" s="6">
        <f t="shared" si="1"/>
        <v>9.5031252603452721E-6</v>
      </c>
      <c r="E58" s="13">
        <f t="shared" si="4"/>
        <v>-5.9214691456321855E-3</v>
      </c>
      <c r="F58" s="6">
        <f t="shared" si="5"/>
        <v>2.4000072628022242E-5</v>
      </c>
      <c r="G58" s="14">
        <f t="shared" si="2"/>
        <v>4.1862566771463534</v>
      </c>
      <c r="H58" s="17">
        <v>4.8999999999999998E-3</v>
      </c>
      <c r="I58" s="13">
        <f t="shared" si="3"/>
        <v>4.8989868981272281E-3</v>
      </c>
    </row>
    <row r="59" spans="1:9" hidden="1" outlineLevel="1" x14ac:dyDescent="0.3">
      <c r="A59" s="12" t="s">
        <v>66</v>
      </c>
      <c r="B59" s="13">
        <v>3.9669022960847995E-3</v>
      </c>
      <c r="C59" s="13">
        <f t="shared" si="0"/>
        <v>2.8193649517043997E-3</v>
      </c>
      <c r="D59" s="6">
        <f t="shared" si="1"/>
        <v>7.9488187308991517E-6</v>
      </c>
      <c r="E59" s="13">
        <f t="shared" si="4"/>
        <v>3.0827139439697079E-3</v>
      </c>
      <c r="F59" s="6">
        <f t="shared" si="5"/>
        <v>2.2486234318735254E-5</v>
      </c>
      <c r="G59" s="14">
        <f t="shared" si="2"/>
        <v>4.4327488391290979</v>
      </c>
      <c r="H59" s="17">
        <v>2.8999999999999998E-3</v>
      </c>
      <c r="I59" s="13">
        <f t="shared" si="3"/>
        <v>4.7419652380353075E-3</v>
      </c>
    </row>
    <row r="60" spans="1:9" hidden="1" outlineLevel="1" x14ac:dyDescent="0.3">
      <c r="A60" s="12" t="s">
        <v>67</v>
      </c>
      <c r="B60" s="13">
        <v>6.0982860031723596E-3</v>
      </c>
      <c r="C60" s="13">
        <f t="shared" si="0"/>
        <v>4.9507486587919598E-3</v>
      </c>
      <c r="D60" s="6">
        <f t="shared" si="1"/>
        <v>2.4509912282530388E-5</v>
      </c>
      <c r="E60" s="13">
        <f t="shared" si="4"/>
        <v>2.8193649517043997E-3</v>
      </c>
      <c r="F60" s="6">
        <f t="shared" si="5"/>
        <v>9.1945712446844919E-6</v>
      </c>
      <c r="G60" s="14">
        <f t="shared" si="2"/>
        <v>3.6972587404668817</v>
      </c>
      <c r="H60" s="17">
        <v>3.3999999999999998E-3</v>
      </c>
      <c r="I60" s="13">
        <f t="shared" si="3"/>
        <v>3.0322551417525032E-3</v>
      </c>
    </row>
    <row r="61" spans="1:9" hidden="1" outlineLevel="1" x14ac:dyDescent="0.3">
      <c r="A61" s="12" t="s">
        <v>68</v>
      </c>
      <c r="B61" s="13">
        <v>8.764623020255366E-3</v>
      </c>
      <c r="C61" s="13">
        <f t="shared" si="0"/>
        <v>7.6170856758749662E-3</v>
      </c>
      <c r="D61" s="6">
        <f t="shared" si="1"/>
        <v>5.8019994193619589E-5</v>
      </c>
      <c r="E61" s="13">
        <f t="shared" si="4"/>
        <v>4.9507486587919598E-3</v>
      </c>
      <c r="F61" s="6">
        <f t="shared" si="5"/>
        <v>1.3760157113678252E-5</v>
      </c>
      <c r="G61" s="14">
        <f t="shared" si="2"/>
        <v>2.3710040373793011</v>
      </c>
      <c r="H61" s="17">
        <v>3.3999999999999998E-3</v>
      </c>
      <c r="I61" s="13">
        <f t="shared" si="3"/>
        <v>3.7094685756423724E-3</v>
      </c>
    </row>
    <row r="62" spans="1:9" hidden="1" outlineLevel="1" x14ac:dyDescent="0.3">
      <c r="A62" s="12" t="s">
        <v>69</v>
      </c>
      <c r="B62" s="13">
        <v>-5.0890817757551145E-4</v>
      </c>
      <c r="C62" s="13">
        <f t="shared" si="0"/>
        <v>-1.6564455219559111E-3</v>
      </c>
      <c r="D62" s="6">
        <f t="shared" si="1"/>
        <v>2.7438117672077906E-6</v>
      </c>
      <c r="E62" s="13">
        <f t="shared" si="4"/>
        <v>7.6170856758749662E-3</v>
      </c>
      <c r="F62" s="6">
        <f t="shared" si="5"/>
        <v>1.6408458939943675E-5</v>
      </c>
      <c r="G62" s="14">
        <f t="shared" si="2"/>
        <v>4.8799019093328226</v>
      </c>
      <c r="H62" s="17">
        <v>2.3E-3</v>
      </c>
      <c r="I62" s="13">
        <f t="shared" si="3"/>
        <v>4.0507356047937365E-3</v>
      </c>
    </row>
    <row r="63" spans="1:9" hidden="1" outlineLevel="1" x14ac:dyDescent="0.3">
      <c r="A63" s="12" t="s">
        <v>70</v>
      </c>
      <c r="B63" s="13">
        <v>4.0577294529006601E-3</v>
      </c>
      <c r="C63" s="13">
        <f t="shared" si="0"/>
        <v>2.9101921085202603E-3</v>
      </c>
      <c r="D63" s="6">
        <f t="shared" si="1"/>
        <v>8.4692181084935985E-6</v>
      </c>
      <c r="E63" s="13">
        <f t="shared" si="4"/>
        <v>-1.6564455219559111E-3</v>
      </c>
      <c r="F63" s="6">
        <f t="shared" si="5"/>
        <v>7.2279019617795419E-6</v>
      </c>
      <c r="G63" s="14">
        <f t="shared" si="2"/>
        <v>4.3724431125478063</v>
      </c>
      <c r="H63" s="17">
        <v>3.5000000000000001E-3</v>
      </c>
      <c r="I63" s="13">
        <f t="shared" si="3"/>
        <v>2.6884757692379416E-3</v>
      </c>
    </row>
    <row r="64" spans="1:9" hidden="1" outlineLevel="1" x14ac:dyDescent="0.3">
      <c r="A64" s="12" t="s">
        <v>71</v>
      </c>
      <c r="B64" s="13">
        <v>-6.5688202503345037E-4</v>
      </c>
      <c r="C64" s="13">
        <f t="shared" si="0"/>
        <v>-1.80441936941385E-3</v>
      </c>
      <c r="D64" s="6">
        <f t="shared" si="1"/>
        <v>3.2559292607158761E-6</v>
      </c>
      <c r="E64" s="13">
        <f t="shared" si="4"/>
        <v>2.9101921085202603E-3</v>
      </c>
      <c r="F64" s="6">
        <f t="shared" si="5"/>
        <v>1.2619681450882243E-5</v>
      </c>
      <c r="G64" s="14">
        <f t="shared" si="2"/>
        <v>4.4296679947010515</v>
      </c>
      <c r="H64" s="17">
        <v>4.3E-3</v>
      </c>
      <c r="I64" s="13">
        <f t="shared" si="3"/>
        <v>3.5524190984288781E-3</v>
      </c>
    </row>
    <row r="65" spans="1:9" hidden="1" outlineLevel="1" x14ac:dyDescent="0.3">
      <c r="A65" s="12" t="s">
        <v>72</v>
      </c>
      <c r="B65" s="13">
        <v>8.0716740454445709E-3</v>
      </c>
      <c r="C65" s="13">
        <f t="shared" si="0"/>
        <v>6.9241367010641711E-3</v>
      </c>
      <c r="D65" s="6">
        <f t="shared" si="1"/>
        <v>4.7943669055023824E-5</v>
      </c>
      <c r="E65" s="13">
        <f t="shared" si="4"/>
        <v>-1.80441936941385E-3</v>
      </c>
      <c r="F65" s="6">
        <f t="shared" si="5"/>
        <v>1.9430401295782027E-5</v>
      </c>
      <c r="G65" s="14">
        <f t="shared" si="2"/>
        <v>2.3624864911214765</v>
      </c>
      <c r="H65" s="17">
        <v>3.0000000000000001E-3</v>
      </c>
      <c r="I65" s="13">
        <f t="shared" si="3"/>
        <v>4.4079928874468507E-3</v>
      </c>
    </row>
    <row r="66" spans="1:9" hidden="1" outlineLevel="1" x14ac:dyDescent="0.3">
      <c r="A66" s="12" t="s">
        <v>73</v>
      </c>
      <c r="B66" s="13">
        <v>8.8933730979959789E-3</v>
      </c>
      <c r="C66" s="13">
        <f t="shared" si="0"/>
        <v>7.7458357536155792E-3</v>
      </c>
      <c r="D66" s="6">
        <f t="shared" si="1"/>
        <v>5.9997971521989425E-5</v>
      </c>
      <c r="E66" s="13">
        <f t="shared" si="4"/>
        <v>6.9241367010641711E-3</v>
      </c>
      <c r="F66" s="6">
        <f t="shared" si="5"/>
        <v>1.3213332222199234E-5</v>
      </c>
      <c r="G66" s="14">
        <f t="shared" si="2"/>
        <v>2.7105249480342026</v>
      </c>
      <c r="H66" s="17">
        <v>3.8999999999999998E-3</v>
      </c>
      <c r="I66" s="13">
        <f t="shared" si="3"/>
        <v>3.6350147485531932E-3</v>
      </c>
    </row>
    <row r="67" spans="1:9" hidden="1" outlineLevel="1" x14ac:dyDescent="0.3">
      <c r="A67" s="12" t="s">
        <v>74</v>
      </c>
      <c r="B67" s="13">
        <v>-4.0041825442135805E-4</v>
      </c>
      <c r="C67" s="13">
        <f t="shared" si="0"/>
        <v>-1.5479555988017579E-3</v>
      </c>
      <c r="D67" s="6">
        <f t="shared" si="1"/>
        <v>2.3961665358617089E-6</v>
      </c>
      <c r="E67" s="13">
        <f t="shared" si="4"/>
        <v>7.7458357536155792E-3</v>
      </c>
      <c r="F67" s="6">
        <f t="shared" si="5"/>
        <v>1.9981419248602364E-5</v>
      </c>
      <c r="G67" s="14">
        <f t="shared" si="2"/>
        <v>3.5448205653316269</v>
      </c>
      <c r="H67" s="17">
        <v>1.1299999999999999E-2</v>
      </c>
      <c r="I67" s="13">
        <f t="shared" si="3"/>
        <v>4.4700580811218062E-3</v>
      </c>
    </row>
    <row r="68" spans="1:9" hidden="1" outlineLevel="1" x14ac:dyDescent="0.3">
      <c r="A68" s="12" t="s">
        <v>75</v>
      </c>
      <c r="B68" s="13">
        <v>1.2437042047740429E-2</v>
      </c>
      <c r="C68" s="13">
        <f t="shared" si="0"/>
        <v>1.1289504703360029E-2</v>
      </c>
      <c r="D68" s="6">
        <f t="shared" si="1"/>
        <v>1.2745291644718822E-4</v>
      </c>
      <c r="E68" s="13">
        <f t="shared" si="4"/>
        <v>-1.5479555988017579E-3</v>
      </c>
      <c r="F68" s="6">
        <f t="shared" si="5"/>
        <v>9.9120763543104231E-5</v>
      </c>
      <c r="G68" s="14">
        <f t="shared" si="2"/>
        <v>2.7460611293561268</v>
      </c>
      <c r="H68" s="17">
        <v>7.0000000000000001E-3</v>
      </c>
      <c r="I68" s="13">
        <f t="shared" si="3"/>
        <v>9.9559411179006192E-3</v>
      </c>
    </row>
    <row r="69" spans="1:9" hidden="1" outlineLevel="1" x14ac:dyDescent="0.3">
      <c r="A69" s="12" t="s">
        <v>76</v>
      </c>
      <c r="B69" s="13">
        <v>-3.7534479724600283E-3</v>
      </c>
      <c r="C69" s="13">
        <f t="shared" si="0"/>
        <v>-4.9009853168404281E-3</v>
      </c>
      <c r="D69" s="6">
        <f t="shared" si="1"/>
        <v>2.401965707588547E-5</v>
      </c>
      <c r="E69" s="13">
        <f t="shared" si="4"/>
        <v>1.1289504703360029E-2</v>
      </c>
      <c r="F69" s="6">
        <f t="shared" si="5"/>
        <v>5.4280499803451151E-5</v>
      </c>
      <c r="G69" s="14">
        <f t="shared" si="2"/>
        <v>3.8805771919089662</v>
      </c>
      <c r="H69" s="17">
        <v>4.8999999999999998E-3</v>
      </c>
      <c r="I69" s="13">
        <f t="shared" si="3"/>
        <v>7.3675301019711587E-3</v>
      </c>
    </row>
    <row r="70" spans="1:9" hidden="1" outlineLevel="1" x14ac:dyDescent="0.3">
      <c r="A70" s="12" t="s">
        <v>77</v>
      </c>
      <c r="B70" s="13">
        <v>2.0698984708836408E-3</v>
      </c>
      <c r="C70" s="13">
        <f t="shared" si="0"/>
        <v>9.2236112650324106E-4</v>
      </c>
      <c r="D70" s="6">
        <f t="shared" si="1"/>
        <v>8.507500476843279E-7</v>
      </c>
      <c r="E70" s="13">
        <f t="shared" si="4"/>
        <v>-4.9009853168404281E-3</v>
      </c>
      <c r="F70" s="6">
        <f t="shared" si="5"/>
        <v>3.4351294803509136E-5</v>
      </c>
      <c r="G70" s="14">
        <f t="shared" si="2"/>
        <v>4.7731618603523884</v>
      </c>
      <c r="H70" s="17">
        <v>3.2000000000000002E-3</v>
      </c>
      <c r="I70" s="13">
        <f t="shared" si="3"/>
        <v>5.8609977651854755E-3</v>
      </c>
    </row>
    <row r="71" spans="1:9" hidden="1" outlineLevel="1" x14ac:dyDescent="0.3">
      <c r="A71" s="12" t="s">
        <v>78</v>
      </c>
      <c r="B71" s="13">
        <v>5.4653054813099764E-3</v>
      </c>
      <c r="C71" s="13">
        <f t="shared" si="0"/>
        <v>4.3177681369295767E-3</v>
      </c>
      <c r="D71" s="6">
        <f t="shared" si="1"/>
        <v>1.8643121684284306E-5</v>
      </c>
      <c r="E71" s="13">
        <f t="shared" si="4"/>
        <v>9.2236112650324106E-4</v>
      </c>
      <c r="F71" s="6">
        <f t="shared" si="5"/>
        <v>9.4629522392211602E-6</v>
      </c>
      <c r="G71" s="14">
        <f t="shared" si="2"/>
        <v>3.9831256217161375</v>
      </c>
      <c r="H71" s="17">
        <v>5.1000000000000004E-3</v>
      </c>
      <c r="I71" s="13">
        <f t="shared" si="3"/>
        <v>3.0761911902905449E-3</v>
      </c>
    </row>
    <row r="72" spans="1:9" hidden="1" outlineLevel="1" x14ac:dyDescent="0.3">
      <c r="A72" s="12" t="s">
        <v>79</v>
      </c>
      <c r="B72" s="13">
        <v>-1.445863754465055E-4</v>
      </c>
      <c r="C72" s="13">
        <f t="shared" si="0"/>
        <v>-1.2921237198269052E-3</v>
      </c>
      <c r="D72" s="6">
        <f t="shared" si="1"/>
        <v>1.6695837073393186E-6</v>
      </c>
      <c r="E72" s="13">
        <f t="shared" si="4"/>
        <v>4.3177681369295767E-3</v>
      </c>
      <c r="F72" s="6">
        <f t="shared" si="5"/>
        <v>2.5426734335657881E-5</v>
      </c>
      <c r="G72" s="14">
        <f t="shared" si="2"/>
        <v>4.8677723419718619</v>
      </c>
      <c r="H72" s="17">
        <v>2.7000000000000001E-3</v>
      </c>
      <c r="I72" s="13">
        <f t="shared" si="3"/>
        <v>5.0424928691727346E-3</v>
      </c>
    </row>
    <row r="73" spans="1:9" hidden="1" outlineLevel="1" x14ac:dyDescent="0.3">
      <c r="A73" s="12" t="s">
        <v>80</v>
      </c>
      <c r="B73" s="13">
        <v>1.5748265885138825E-3</v>
      </c>
      <c r="C73" s="13">
        <f t="shared" si="0"/>
        <v>4.2728924413348271E-4</v>
      </c>
      <c r="D73" s="6">
        <f t="shared" si="1"/>
        <v>1.82576098152163E-7</v>
      </c>
      <c r="E73" s="13">
        <f t="shared" si="4"/>
        <v>-1.2921237198269052E-3</v>
      </c>
      <c r="F73" s="6">
        <f t="shared" si="5"/>
        <v>8.4857207608319022E-6</v>
      </c>
      <c r="G73" s="14">
        <f t="shared" si="2"/>
        <v>3.949569242755719</v>
      </c>
      <c r="H73" s="17">
        <v>7.6E-3</v>
      </c>
      <c r="I73" s="13">
        <f t="shared" si="3"/>
        <v>2.9130260487733204E-3</v>
      </c>
    </row>
    <row r="74" spans="1:9" hidden="1" outlineLevel="1" x14ac:dyDescent="0.3">
      <c r="A74" s="12" t="s">
        <v>81</v>
      </c>
      <c r="B74" s="13">
        <v>5.3441191100852123E-3</v>
      </c>
      <c r="C74" s="13">
        <f t="shared" si="0"/>
        <v>4.1965817657048125E-3</v>
      </c>
      <c r="D74" s="6">
        <f t="shared" si="1"/>
        <v>1.761129851624612E-5</v>
      </c>
      <c r="E74" s="13">
        <f t="shared" si="4"/>
        <v>4.2728924413348271E-4</v>
      </c>
      <c r="F74" s="6">
        <f t="shared" si="5"/>
        <v>4.4570617804622227E-5</v>
      </c>
      <c r="G74" s="14">
        <f t="shared" si="2"/>
        <v>3.9968200860679715</v>
      </c>
      <c r="H74" s="17">
        <v>5.1999999999999998E-3</v>
      </c>
      <c r="I74" s="13">
        <f t="shared" si="3"/>
        <v>6.6761229620657999E-3</v>
      </c>
    </row>
    <row r="75" spans="1:9" hidden="1" outlineLevel="1" x14ac:dyDescent="0.3">
      <c r="A75" s="12" t="s">
        <v>82</v>
      </c>
      <c r="B75" s="13">
        <v>8.4483472527721801E-3</v>
      </c>
      <c r="C75" s="13">
        <f t="shared" si="0"/>
        <v>7.3008099083917803E-3</v>
      </c>
      <c r="D75" s="6">
        <f t="shared" si="1"/>
        <v>5.3301825318471595E-5</v>
      </c>
      <c r="E75" s="13">
        <f t="shared" si="4"/>
        <v>4.1965817657048125E-3</v>
      </c>
      <c r="F75" s="6">
        <f t="shared" si="5"/>
        <v>2.6124498783379592E-5</v>
      </c>
      <c r="G75" s="14">
        <f t="shared" si="2"/>
        <v>3.2335792714335612</v>
      </c>
      <c r="H75" s="17">
        <v>4.7000000000000002E-3</v>
      </c>
      <c r="I75" s="13">
        <f t="shared" si="3"/>
        <v>5.1112130442175462E-3</v>
      </c>
    </row>
    <row r="76" spans="1:9" hidden="1" outlineLevel="1" x14ac:dyDescent="0.3">
      <c r="A76" s="12" t="s">
        <v>83</v>
      </c>
      <c r="B76" s="13">
        <v>-6.6808664250540108E-3</v>
      </c>
      <c r="C76" s="13">
        <f t="shared" si="0"/>
        <v>-7.8284037694344097E-3</v>
      </c>
      <c r="D76" s="6">
        <f t="shared" si="1"/>
        <v>6.1283905577294876E-5</v>
      </c>
      <c r="E76" s="13">
        <f t="shared" si="4"/>
        <v>7.3008099083917803E-3</v>
      </c>
      <c r="F76" s="6">
        <f t="shared" si="5"/>
        <v>2.5615138951397946E-5</v>
      </c>
      <c r="G76" s="14">
        <f t="shared" si="2"/>
        <v>2.2484259131349438</v>
      </c>
      <c r="H76" s="17">
        <v>3.3999999999999998E-3</v>
      </c>
      <c r="I76" s="13">
        <f t="shared" si="3"/>
        <v>5.0611400841507979E-3</v>
      </c>
    </row>
    <row r="77" spans="1:9" hidden="1" outlineLevel="1" x14ac:dyDescent="0.3">
      <c r="A77" s="12" t="s">
        <v>84</v>
      </c>
      <c r="B77" s="13">
        <v>-1.3808866137600243E-2</v>
      </c>
      <c r="C77" s="13">
        <f t="shared" si="0"/>
        <v>-1.4956403481980643E-2</v>
      </c>
      <c r="D77" s="6">
        <f t="shared" si="1"/>
        <v>2.236940051158027E-4</v>
      </c>
      <c r="E77" s="13">
        <f t="shared" si="4"/>
        <v>-7.8284037694344097E-3</v>
      </c>
      <c r="F77" s="6">
        <f t="shared" si="5"/>
        <v>3.6432458020360631E-5</v>
      </c>
      <c r="G77" s="14">
        <f t="shared" si="2"/>
        <v>2.6135702872082378</v>
      </c>
      <c r="H77" s="17">
        <v>1.0500000000000001E-2</v>
      </c>
      <c r="I77" s="13">
        <f t="shared" si="3"/>
        <v>6.035930584455112E-3</v>
      </c>
    </row>
    <row r="78" spans="1:9" hidden="1" outlineLevel="1" x14ac:dyDescent="0.3">
      <c r="A78" s="12" t="s">
        <v>85</v>
      </c>
      <c r="B78" s="13">
        <v>2.7763817974761707E-3</v>
      </c>
      <c r="C78" s="13">
        <f t="shared" si="0"/>
        <v>1.6288444530957709E-3</v>
      </c>
      <c r="D78" s="6">
        <f t="shared" si="1"/>
        <v>2.653134252380861E-6</v>
      </c>
      <c r="E78" s="13">
        <f t="shared" si="4"/>
        <v>-1.4956403481980643E-2</v>
      </c>
      <c r="F78" s="6">
        <f t="shared" si="5"/>
        <v>1.7902968003289218E-4</v>
      </c>
      <c r="G78" s="14">
        <f t="shared" si="2"/>
        <v>3.6630117770154329</v>
      </c>
      <c r="H78" s="17">
        <v>0.01</v>
      </c>
      <c r="I78" s="13">
        <f t="shared" si="3"/>
        <v>1.3380197309191377E-2</v>
      </c>
    </row>
    <row r="79" spans="1:9" hidden="1" outlineLevel="1" x14ac:dyDescent="0.3">
      <c r="A79" s="12" t="s">
        <v>86</v>
      </c>
      <c r="B79" s="13">
        <v>1.4261668838752874E-3</v>
      </c>
      <c r="C79" s="13">
        <f t="shared" si="0"/>
        <v>2.7862953949488764E-4</v>
      </c>
      <c r="D79" s="6">
        <f t="shared" si="1"/>
        <v>7.763442027913315E-8</v>
      </c>
      <c r="E79" s="13">
        <f t="shared" si="4"/>
        <v>1.6288444530957709E-3</v>
      </c>
      <c r="F79" s="6">
        <f t="shared" si="5"/>
        <v>7.5884045203361068E-5</v>
      </c>
      <c r="G79" s="14">
        <f t="shared" si="2"/>
        <v>3.9637384751304134</v>
      </c>
      <c r="H79" s="17">
        <v>7.4999999999999997E-3</v>
      </c>
      <c r="I79" s="13">
        <f t="shared" si="3"/>
        <v>8.7111448847646353E-3</v>
      </c>
    </row>
    <row r="80" spans="1:9" hidden="1" outlineLevel="1" x14ac:dyDescent="0.3">
      <c r="A80" s="12" t="s">
        <v>87</v>
      </c>
      <c r="B80" s="13">
        <v>-2.5751954838956686E-2</v>
      </c>
      <c r="C80" s="13">
        <f t="shared" si="0"/>
        <v>-2.6899492183337086E-2</v>
      </c>
      <c r="D80" s="6">
        <f t="shared" si="1"/>
        <v>7.2358267972141301E-4</v>
      </c>
      <c r="E80" s="13">
        <f t="shared" si="4"/>
        <v>2.7862953949488764E-4</v>
      </c>
      <c r="F80" s="6">
        <f t="shared" si="5"/>
        <v>4.3304960365688745E-5</v>
      </c>
      <c r="G80" s="14">
        <f t="shared" si="2"/>
        <v>0.58606049309538832</v>
      </c>
      <c r="H80" s="17">
        <v>1.0500000000000001E-2</v>
      </c>
      <c r="I80" s="13">
        <f t="shared" si="3"/>
        <v>6.5806504515654642E-3</v>
      </c>
    </row>
    <row r="81" spans="1:9" hidden="1" outlineLevel="1" x14ac:dyDescent="0.3">
      <c r="A81" s="12" t="s">
        <v>88</v>
      </c>
      <c r="B81" s="13">
        <v>-4.7142779016533638E-2</v>
      </c>
      <c r="C81" s="13">
        <f t="shared" si="0"/>
        <v>-4.8290316360914035E-2</v>
      </c>
      <c r="D81" s="6">
        <f t="shared" si="1"/>
        <v>2.3319546542371616E-3</v>
      </c>
      <c r="E81" s="13">
        <f t="shared" si="4"/>
        <v>-2.6899492183337086E-2</v>
      </c>
      <c r="F81" s="6">
        <f t="shared" si="5"/>
        <v>3.4036284188138761E-4</v>
      </c>
      <c r="G81" s="14">
        <f t="shared" si="2"/>
        <v>1.5252606542980893</v>
      </c>
      <c r="H81" s="17">
        <v>3.78E-2</v>
      </c>
      <c r="I81" s="13">
        <f t="shared" si="3"/>
        <v>1.8448925222933385E-2</v>
      </c>
    </row>
    <row r="82" spans="1:9" hidden="1" outlineLevel="1" x14ac:dyDescent="0.3">
      <c r="A82" s="12" t="s">
        <v>89</v>
      </c>
      <c r="B82" s="13">
        <v>2.3023227105555783E-2</v>
      </c>
      <c r="C82" s="13">
        <f t="shared" si="0"/>
        <v>2.1875689761175383E-2</v>
      </c>
      <c r="D82" s="6">
        <f t="shared" si="1"/>
        <v>4.785458025271935E-4</v>
      </c>
      <c r="E82" s="13">
        <f t="shared" si="4"/>
        <v>-4.8290316360914035E-2</v>
      </c>
      <c r="F82" s="6">
        <f t="shared" si="5"/>
        <v>1.7661550336750531E-3</v>
      </c>
      <c r="G82" s="14">
        <f t="shared" si="2"/>
        <v>2.3228114068826189</v>
      </c>
      <c r="H82" s="17">
        <v>2.8799999999999999E-2</v>
      </c>
      <c r="I82" s="13">
        <f t="shared" si="3"/>
        <v>4.202564733201683E-2</v>
      </c>
    </row>
    <row r="83" spans="1:9" hidden="1" outlineLevel="1" x14ac:dyDescent="0.3">
      <c r="A83" s="12" t="s">
        <v>90</v>
      </c>
      <c r="B83" s="13">
        <v>-7.7982388446048902E-4</v>
      </c>
      <c r="C83" s="13">
        <f t="shared" ref="C83:C146" si="6">B83-B$8</f>
        <v>-1.9273612288408888E-3</v>
      </c>
      <c r="D83" s="6">
        <f t="shared" ref="D83:D146" si="7">C83^2</f>
        <v>3.714721306439061E-6</v>
      </c>
      <c r="E83" s="13">
        <f t="shared" si="4"/>
        <v>2.1875689761175383E-2</v>
      </c>
      <c r="F83" s="6">
        <f t="shared" si="5"/>
        <v>6.1517563370075445E-4</v>
      </c>
      <c r="G83" s="14">
        <f t="shared" ref="G83:G146" si="8">IFERROR(LN(_xlfn.GAMMA((B$14+1)/2)/(H83*SQRT(B$14*PI())*_xlfn.GAMMA(B$14/2))*(1 + D83/(H83^2*B$14))^(-(B$14+1)/2)),-10000)</f>
        <v>3.2432726542325714</v>
      </c>
      <c r="H83" s="17">
        <v>1.5299999999999999E-2</v>
      </c>
      <c r="I83" s="13">
        <f t="shared" ref="I83:I146" si="9">SQRT(F83)</f>
        <v>2.4802734399673648E-2</v>
      </c>
    </row>
    <row r="84" spans="1:9" hidden="1" outlineLevel="1" x14ac:dyDescent="0.3">
      <c r="A84" s="12" t="s">
        <v>91</v>
      </c>
      <c r="B84" s="13">
        <v>-4.2378003916309227E-2</v>
      </c>
      <c r="C84" s="13">
        <f t="shared" si="6"/>
        <v>-4.3525541260689624E-2</v>
      </c>
      <c r="D84" s="6">
        <f t="shared" si="7"/>
        <v>1.8944727420359948E-3</v>
      </c>
      <c r="E84" s="13">
        <f t="shared" ref="E84:E147" si="10">C83</f>
        <v>-1.9273612288408888E-3</v>
      </c>
      <c r="F84" s="6">
        <f t="shared" ref="F84:F147" si="11">EXP(B$9 + B$10*ABS(E84/SQRT(H83^2)) + B$11*E84/SQRT(H83^2) + B$12*LN(H83^2))</f>
        <v>1.7265452681107995E-4</v>
      </c>
      <c r="G84" s="14">
        <f t="shared" si="8"/>
        <v>8.1069139897983811E-2</v>
      </c>
      <c r="H84" s="17">
        <v>1.6899999999999998E-2</v>
      </c>
      <c r="I84" s="13">
        <f t="shared" si="9"/>
        <v>1.3139806954863529E-2</v>
      </c>
    </row>
    <row r="85" spans="1:9" hidden="1" outlineLevel="1" x14ac:dyDescent="0.3">
      <c r="A85" s="12" t="s">
        <v>92</v>
      </c>
      <c r="B85" s="13">
        <v>1.3753833774452211E-2</v>
      </c>
      <c r="C85" s="13">
        <f t="shared" si="6"/>
        <v>1.2606296430071811E-2</v>
      </c>
      <c r="D85" s="6">
        <f t="shared" si="7"/>
        <v>1.5891870968284127E-4</v>
      </c>
      <c r="E85" s="13">
        <f t="shared" si="10"/>
        <v>-4.3525541260689624E-2</v>
      </c>
      <c r="F85" s="6">
        <f t="shared" si="11"/>
        <v>8.2801244353343626E-4</v>
      </c>
      <c r="G85" s="14">
        <f t="shared" si="8"/>
        <v>2.4651860882930285</v>
      </c>
      <c r="H85" s="17">
        <v>3.0800000000000001E-2</v>
      </c>
      <c r="I85" s="13">
        <f t="shared" si="9"/>
        <v>2.8775205360404229E-2</v>
      </c>
    </row>
    <row r="86" spans="1:9" hidden="1" outlineLevel="1" x14ac:dyDescent="0.3">
      <c r="A86" s="12" t="s">
        <v>93</v>
      </c>
      <c r="B86" s="13">
        <v>1.6821538235370005E-2</v>
      </c>
      <c r="C86" s="13">
        <f t="shared" si="6"/>
        <v>1.5674000890989605E-2</v>
      </c>
      <c r="D86" s="6">
        <f t="shared" si="7"/>
        <v>2.4567430393074297E-4</v>
      </c>
      <c r="E86" s="13">
        <f t="shared" si="10"/>
        <v>1.2606296430071811E-2</v>
      </c>
      <c r="F86" s="6">
        <f t="shared" si="11"/>
        <v>6.4394472521581223E-4</v>
      </c>
      <c r="G86" s="14">
        <f t="shared" si="8"/>
        <v>2.6863255995827489</v>
      </c>
      <c r="H86" s="17">
        <v>1.32E-2</v>
      </c>
      <c r="I86" s="13">
        <f t="shared" si="9"/>
        <v>2.537606599171377E-2</v>
      </c>
    </row>
    <row r="87" spans="1:9" hidden="1" outlineLevel="1" x14ac:dyDescent="0.3">
      <c r="A87" s="12" t="s">
        <v>94</v>
      </c>
      <c r="B87" s="13">
        <v>1.5913338635654205E-3</v>
      </c>
      <c r="C87" s="13">
        <f t="shared" si="6"/>
        <v>4.437965191850207E-4</v>
      </c>
      <c r="D87" s="6">
        <f t="shared" si="7"/>
        <v>1.9695535044074044E-7</v>
      </c>
      <c r="E87" s="13">
        <f t="shared" si="10"/>
        <v>1.5674000890989605E-2</v>
      </c>
      <c r="F87" s="6">
        <f t="shared" si="11"/>
        <v>1.5969640627318599E-4</v>
      </c>
      <c r="G87" s="14">
        <f t="shared" si="8"/>
        <v>3.9235541549455935</v>
      </c>
      <c r="H87" s="17">
        <v>7.7999999999999996E-3</v>
      </c>
      <c r="I87" s="13">
        <f t="shared" si="9"/>
        <v>1.2637104346850428E-2</v>
      </c>
    </row>
    <row r="88" spans="1:9" hidden="1" outlineLevel="1" x14ac:dyDescent="0.3">
      <c r="A88" s="12" t="s">
        <v>95</v>
      </c>
      <c r="B88" s="13">
        <v>1.0216922019056943E-2</v>
      </c>
      <c r="C88" s="13">
        <f t="shared" si="6"/>
        <v>9.0693846746765436E-3</v>
      </c>
      <c r="D88" s="6">
        <f t="shared" si="7"/>
        <v>8.225373837725776E-5</v>
      </c>
      <c r="E88" s="13">
        <f t="shared" si="10"/>
        <v>4.437965191850207E-4</v>
      </c>
      <c r="F88" s="6">
        <f t="shared" si="11"/>
        <v>4.6773960042701974E-5</v>
      </c>
      <c r="G88" s="14">
        <f t="shared" si="8"/>
        <v>3.2621009178365759</v>
      </c>
      <c r="H88" s="17">
        <v>9.5999999999999992E-3</v>
      </c>
      <c r="I88" s="13">
        <f t="shared" si="9"/>
        <v>6.8391490729989186E-3</v>
      </c>
    </row>
    <row r="89" spans="1:9" hidden="1" outlineLevel="1" x14ac:dyDescent="0.3">
      <c r="A89" s="12" t="s">
        <v>96</v>
      </c>
      <c r="B89" s="13">
        <v>1.2252353444650008E-2</v>
      </c>
      <c r="C89" s="13">
        <f t="shared" si="6"/>
        <v>1.1104816100269609E-2</v>
      </c>
      <c r="D89" s="6">
        <f t="shared" si="7"/>
        <v>1.2331694062080712E-4</v>
      </c>
      <c r="E89" s="13">
        <f t="shared" si="10"/>
        <v>9.0693846746765436E-3</v>
      </c>
      <c r="F89" s="6">
        <f t="shared" si="11"/>
        <v>8.3855989492309801E-5</v>
      </c>
      <c r="G89" s="14">
        <f t="shared" si="8"/>
        <v>3.038834034746678</v>
      </c>
      <c r="H89" s="17">
        <v>1.3100000000000001E-2</v>
      </c>
      <c r="I89" s="13">
        <f t="shared" si="9"/>
        <v>9.1572916024504642E-3</v>
      </c>
    </row>
    <row r="90" spans="1:9" hidden="1" outlineLevel="1" x14ac:dyDescent="0.3">
      <c r="A90" s="12" t="s">
        <v>97</v>
      </c>
      <c r="B90" s="13">
        <v>7.5406962155877527E-4</v>
      </c>
      <c r="C90" s="13">
        <f t="shared" si="6"/>
        <v>-3.9346772282162449E-4</v>
      </c>
      <c r="D90" s="6">
        <f t="shared" si="7"/>
        <v>1.5481684890243471E-7</v>
      </c>
      <c r="E90" s="13">
        <f t="shared" si="10"/>
        <v>1.1104816100269609E-2</v>
      </c>
      <c r="F90" s="6">
        <f t="shared" si="11"/>
        <v>1.4590265158682131E-4</v>
      </c>
      <c r="G90" s="14">
        <f t="shared" si="8"/>
        <v>3.7922921976626678</v>
      </c>
      <c r="H90" s="17">
        <v>8.8999999999999999E-3</v>
      </c>
      <c r="I90" s="13">
        <f t="shared" si="9"/>
        <v>1.2079016995882624E-2</v>
      </c>
    </row>
    <row r="91" spans="1:9" hidden="1" outlineLevel="1" x14ac:dyDescent="0.3">
      <c r="A91" s="12" t="s">
        <v>98</v>
      </c>
      <c r="B91" s="13">
        <v>-1.0147916688026948E-2</v>
      </c>
      <c r="C91" s="13">
        <f t="shared" si="6"/>
        <v>-1.1295454032407348E-2</v>
      </c>
      <c r="D91" s="6">
        <f t="shared" si="7"/>
        <v>1.2758728179822741E-4</v>
      </c>
      <c r="E91" s="13">
        <f t="shared" si="10"/>
        <v>-3.9346772282162449E-4</v>
      </c>
      <c r="F91" s="6">
        <f t="shared" si="11"/>
        <v>6.0450516818041785E-5</v>
      </c>
      <c r="G91" s="14">
        <f t="shared" si="8"/>
        <v>2.8906778113520137</v>
      </c>
      <c r="H91" s="17">
        <v>7.9000000000000008E-3</v>
      </c>
      <c r="I91" s="13">
        <f t="shared" si="9"/>
        <v>7.7749930429577736E-3</v>
      </c>
    </row>
    <row r="92" spans="1:9" hidden="1" outlineLevel="1" x14ac:dyDescent="0.3">
      <c r="A92" s="12" t="s">
        <v>99</v>
      </c>
      <c r="B92" s="13">
        <v>-6.7106968477080708E-3</v>
      </c>
      <c r="C92" s="13">
        <f t="shared" si="6"/>
        <v>-7.8582341920884705E-3</v>
      </c>
      <c r="D92" s="6">
        <f t="shared" si="7"/>
        <v>6.1751844617708332E-5</v>
      </c>
      <c r="E92" s="13">
        <f t="shared" si="10"/>
        <v>-1.1295454032407348E-2</v>
      </c>
      <c r="F92" s="6">
        <f t="shared" si="11"/>
        <v>1.0603238116597438E-4</v>
      </c>
      <c r="G92" s="14">
        <f t="shared" si="8"/>
        <v>3.1874479317310351</v>
      </c>
      <c r="H92" s="17">
        <v>1.38E-2</v>
      </c>
      <c r="I92" s="13">
        <f t="shared" si="9"/>
        <v>1.0297202589343107E-2</v>
      </c>
    </row>
    <row r="93" spans="1:9" hidden="1" outlineLevel="1" x14ac:dyDescent="0.3">
      <c r="A93" s="12" t="s">
        <v>100</v>
      </c>
      <c r="B93" s="13">
        <v>6.6197645047134769E-3</v>
      </c>
      <c r="C93" s="13">
        <f t="shared" si="6"/>
        <v>5.4722271603330772E-3</v>
      </c>
      <c r="D93" s="6">
        <f t="shared" si="7"/>
        <v>2.9945270094287012E-5</v>
      </c>
      <c r="E93" s="13">
        <f t="shared" si="10"/>
        <v>-7.8582341920884705E-3</v>
      </c>
      <c r="F93" s="6">
        <f t="shared" si="11"/>
        <v>1.8322299336315226E-4</v>
      </c>
      <c r="G93" s="14">
        <f t="shared" si="8"/>
        <v>3.5639029567617113</v>
      </c>
      <c r="H93" s="17">
        <v>9.4000000000000004E-3</v>
      </c>
      <c r="I93" s="13">
        <f t="shared" si="9"/>
        <v>1.3535988821033809E-2</v>
      </c>
    </row>
    <row r="94" spans="1:9" hidden="1" outlineLevel="1" x14ac:dyDescent="0.3">
      <c r="A94" s="12" t="s">
        <v>101</v>
      </c>
      <c r="B94" s="13">
        <v>1.3825281916394034E-2</v>
      </c>
      <c r="C94" s="13">
        <f t="shared" si="6"/>
        <v>1.2677744572013634E-2</v>
      </c>
      <c r="D94" s="6">
        <f t="shared" si="7"/>
        <v>1.6072520743322114E-4</v>
      </c>
      <c r="E94" s="13">
        <f t="shared" si="10"/>
        <v>5.4722271603330772E-3</v>
      </c>
      <c r="F94" s="6">
        <f t="shared" si="11"/>
        <v>7.4346298615691618E-5</v>
      </c>
      <c r="G94" s="14">
        <f t="shared" si="8"/>
        <v>2.0950335601732513</v>
      </c>
      <c r="H94" s="17">
        <v>6.1000000000000004E-3</v>
      </c>
      <c r="I94" s="13">
        <f t="shared" si="9"/>
        <v>8.6224299716316406E-3</v>
      </c>
    </row>
    <row r="95" spans="1:9" hidden="1" outlineLevel="1" x14ac:dyDescent="0.3">
      <c r="A95" s="12" t="s">
        <v>102</v>
      </c>
      <c r="B95" s="13">
        <v>1.5652447797328561E-2</v>
      </c>
      <c r="C95" s="13">
        <f t="shared" si="6"/>
        <v>1.4504910452948161E-2</v>
      </c>
      <c r="D95" s="6">
        <f t="shared" si="7"/>
        <v>2.1039242724804483E-4</v>
      </c>
      <c r="E95" s="13">
        <f t="shared" si="10"/>
        <v>1.2677744572013634E-2</v>
      </c>
      <c r="F95" s="6">
        <f t="shared" si="11"/>
        <v>4.6703237414312747E-5</v>
      </c>
      <c r="G95" s="14">
        <f t="shared" si="8"/>
        <v>1.8839327759986435</v>
      </c>
      <c r="H95" s="17">
        <v>6.7999999999999996E-3</v>
      </c>
      <c r="I95" s="13">
        <f t="shared" si="9"/>
        <v>6.8339766910864384E-3</v>
      </c>
    </row>
    <row r="96" spans="1:9" hidden="1" outlineLevel="1" x14ac:dyDescent="0.3">
      <c r="A96" s="12" t="s">
        <v>103</v>
      </c>
      <c r="B96" s="13">
        <v>-1.1707649284612579E-2</v>
      </c>
      <c r="C96" s="13">
        <f t="shared" si="6"/>
        <v>-1.2855186628992979E-2</v>
      </c>
      <c r="D96" s="6">
        <f t="shared" si="7"/>
        <v>1.6525582326623985E-4</v>
      </c>
      <c r="E96" s="13">
        <f t="shared" si="10"/>
        <v>1.4504910452948161E-2</v>
      </c>
      <c r="F96" s="6">
        <f t="shared" si="11"/>
        <v>5.7816107553204058E-5</v>
      </c>
      <c r="G96" s="14">
        <f t="shared" si="8"/>
        <v>2.5415423687299774</v>
      </c>
      <c r="H96" s="17">
        <v>7.6E-3</v>
      </c>
      <c r="I96" s="13">
        <f t="shared" si="9"/>
        <v>7.6036903904093869E-3</v>
      </c>
    </row>
    <row r="97" spans="1:9" hidden="1" outlineLevel="1" x14ac:dyDescent="0.3">
      <c r="A97" s="12" t="s">
        <v>104</v>
      </c>
      <c r="B97" s="13">
        <v>-1.5100834682046194E-2</v>
      </c>
      <c r="C97" s="13">
        <f t="shared" si="6"/>
        <v>-1.6248372026426594E-2</v>
      </c>
      <c r="D97" s="6">
        <f t="shared" si="7"/>
        <v>2.6400959350916228E-4</v>
      </c>
      <c r="E97" s="13">
        <f t="shared" si="10"/>
        <v>-1.2855186628992979E-2</v>
      </c>
      <c r="F97" s="6">
        <f t="shared" si="11"/>
        <v>1.1441735496688348E-4</v>
      </c>
      <c r="G97" s="14">
        <f t="shared" si="8"/>
        <v>2.5126001278437844</v>
      </c>
      <c r="H97" s="17">
        <v>1.12E-2</v>
      </c>
      <c r="I97" s="13">
        <f t="shared" si="9"/>
        <v>1.0696604833632188E-2</v>
      </c>
    </row>
    <row r="98" spans="1:9" hidden="1" outlineLevel="1" x14ac:dyDescent="0.3">
      <c r="A98" s="12" t="s">
        <v>105</v>
      </c>
      <c r="B98" s="13">
        <v>-1.6931726309278382E-2</v>
      </c>
      <c r="C98" s="13">
        <f t="shared" si="6"/>
        <v>-1.8079263653658782E-2</v>
      </c>
      <c r="D98" s="6">
        <f t="shared" si="7"/>
        <v>3.268597742585075E-4</v>
      </c>
      <c r="E98" s="13">
        <f t="shared" si="10"/>
        <v>-1.6248372026426594E-2</v>
      </c>
      <c r="F98" s="6">
        <f t="shared" si="11"/>
        <v>2.0477920872673664E-4</v>
      </c>
      <c r="G98" s="14">
        <f t="shared" si="8"/>
        <v>2.5738008166394017</v>
      </c>
      <c r="H98" s="17">
        <v>1.7399999999999999E-2</v>
      </c>
      <c r="I98" s="13">
        <f t="shared" si="9"/>
        <v>1.4310108620368214E-2</v>
      </c>
    </row>
    <row r="99" spans="1:9" hidden="1" outlineLevel="1" x14ac:dyDescent="0.3">
      <c r="A99" s="12" t="s">
        <v>106</v>
      </c>
      <c r="B99" s="13">
        <v>-2.8860354245368821E-3</v>
      </c>
      <c r="C99" s="13">
        <f t="shared" si="6"/>
        <v>-4.0335727689172814E-3</v>
      </c>
      <c r="D99" s="6">
        <f t="shared" si="7"/>
        <v>1.6269709282151024E-5</v>
      </c>
      <c r="E99" s="13">
        <f t="shared" si="10"/>
        <v>-1.8079263653658782E-2</v>
      </c>
      <c r="F99" s="6">
        <f t="shared" si="11"/>
        <v>3.6693703309800016E-4</v>
      </c>
      <c r="G99" s="14">
        <f t="shared" si="8"/>
        <v>3.3371644645047405</v>
      </c>
      <c r="H99" s="17">
        <v>1.34E-2</v>
      </c>
      <c r="I99" s="13">
        <f t="shared" si="9"/>
        <v>1.9155600567405871E-2</v>
      </c>
    </row>
    <row r="100" spans="1:9" hidden="1" outlineLevel="1" x14ac:dyDescent="0.3">
      <c r="A100" s="12" t="s">
        <v>107</v>
      </c>
      <c r="B100" s="13">
        <v>1.3628253203847349E-2</v>
      </c>
      <c r="C100" s="13">
        <f t="shared" si="6"/>
        <v>1.2480715859466949E-2</v>
      </c>
      <c r="D100" s="6">
        <f t="shared" si="7"/>
        <v>1.5576826836474983E-4</v>
      </c>
      <c r="E100" s="13">
        <f t="shared" si="10"/>
        <v>-4.0335727689172814E-3</v>
      </c>
      <c r="F100" s="6">
        <f t="shared" si="11"/>
        <v>1.4910069669551168E-4</v>
      </c>
      <c r="G100" s="14">
        <f t="shared" si="8"/>
        <v>2.9452234530310704</v>
      </c>
      <c r="H100" s="17">
        <v>1.2800000000000001E-2</v>
      </c>
      <c r="I100" s="13">
        <f t="shared" si="9"/>
        <v>1.2210679616446896E-2</v>
      </c>
    </row>
    <row r="101" spans="1:9" hidden="1" outlineLevel="1" x14ac:dyDescent="0.3">
      <c r="A101" s="12" t="s">
        <v>108</v>
      </c>
      <c r="B101" s="13">
        <v>3.7621426006367083E-4</v>
      </c>
      <c r="C101" s="13">
        <f t="shared" si="6"/>
        <v>-7.7132308431672892E-4</v>
      </c>
      <c r="D101" s="6">
        <f t="shared" si="7"/>
        <v>5.9493930039987172E-7</v>
      </c>
      <c r="E101" s="13">
        <f t="shared" si="10"/>
        <v>1.2480715859466949E-2</v>
      </c>
      <c r="F101" s="6">
        <f t="shared" si="11"/>
        <v>1.4382915123073385E-4</v>
      </c>
      <c r="G101" s="14">
        <f t="shared" si="8"/>
        <v>3.7673556278928277</v>
      </c>
      <c r="H101" s="17">
        <v>9.1000000000000004E-3</v>
      </c>
      <c r="I101" s="13">
        <f t="shared" si="9"/>
        <v>1.1992879188532412E-2</v>
      </c>
    </row>
    <row r="102" spans="1:9" hidden="1" outlineLevel="1" x14ac:dyDescent="0.3">
      <c r="A102" s="12" t="s">
        <v>109</v>
      </c>
      <c r="B102" s="13">
        <v>-3.3313586399426266E-3</v>
      </c>
      <c r="C102" s="13">
        <f t="shared" si="6"/>
        <v>-4.478895984323026E-3</v>
      </c>
      <c r="D102" s="6">
        <f t="shared" si="7"/>
        <v>2.0060509238384928E-5</v>
      </c>
      <c r="E102" s="13">
        <f t="shared" si="10"/>
        <v>-7.7132308431672892E-4</v>
      </c>
      <c r="F102" s="6">
        <f t="shared" si="11"/>
        <v>6.4449468142559568E-5</v>
      </c>
      <c r="G102" s="14">
        <f t="shared" si="8"/>
        <v>3.5108530330997425</v>
      </c>
      <c r="H102" s="17">
        <v>1.0800000000000001E-2</v>
      </c>
      <c r="I102" s="13">
        <f t="shared" si="9"/>
        <v>8.0280426096626788E-3</v>
      </c>
    </row>
    <row r="103" spans="1:9" hidden="1" outlineLevel="1" x14ac:dyDescent="0.3">
      <c r="A103" s="12" t="s">
        <v>110</v>
      </c>
      <c r="B103" s="13">
        <v>3.7769251103420818E-3</v>
      </c>
      <c r="C103" s="13">
        <f t="shared" si="6"/>
        <v>2.6293877659616821E-3</v>
      </c>
      <c r="D103" s="6">
        <f t="shared" si="7"/>
        <v>6.9136800237889651E-6</v>
      </c>
      <c r="E103" s="13">
        <f t="shared" si="10"/>
        <v>-4.478895984323026E-3</v>
      </c>
      <c r="F103" s="6">
        <f t="shared" si="11"/>
        <v>1.0663403686247837E-4</v>
      </c>
      <c r="G103" s="14">
        <f t="shared" si="8"/>
        <v>3.9362442140534561</v>
      </c>
      <c r="H103" s="17">
        <v>7.1999999999999998E-3</v>
      </c>
      <c r="I103" s="13">
        <f t="shared" si="9"/>
        <v>1.0326375785457276E-2</v>
      </c>
    </row>
    <row r="104" spans="1:9" hidden="1" outlineLevel="1" x14ac:dyDescent="0.3">
      <c r="A104" s="12" t="s">
        <v>111</v>
      </c>
      <c r="B104" s="13">
        <v>1.7540631618638183E-2</v>
      </c>
      <c r="C104" s="13">
        <f t="shared" si="6"/>
        <v>1.6393094274257784E-2</v>
      </c>
      <c r="D104" s="6">
        <f t="shared" si="7"/>
        <v>2.6873353988470335E-4</v>
      </c>
      <c r="E104" s="13">
        <f t="shared" si="10"/>
        <v>2.6293877659616821E-3</v>
      </c>
      <c r="F104" s="6">
        <f t="shared" si="11"/>
        <v>4.3220058085218109E-5</v>
      </c>
      <c r="G104" s="14">
        <f t="shared" si="8"/>
        <v>1.2771341393664621</v>
      </c>
      <c r="H104" s="17">
        <v>6.7000000000000002E-3</v>
      </c>
      <c r="I104" s="13">
        <f t="shared" si="9"/>
        <v>6.5741963832257177E-3</v>
      </c>
    </row>
    <row r="105" spans="1:9" hidden="1" outlineLevel="1" x14ac:dyDescent="0.3">
      <c r="A105" s="12" t="s">
        <v>112</v>
      </c>
      <c r="B105" s="13">
        <v>-6.2212225552222711E-3</v>
      </c>
      <c r="C105" s="13">
        <f t="shared" si="6"/>
        <v>-7.3687598996026709E-3</v>
      </c>
      <c r="D105" s="6">
        <f t="shared" si="7"/>
        <v>5.4298622457992364E-5</v>
      </c>
      <c r="E105" s="13">
        <f t="shared" si="10"/>
        <v>1.6393094274257784E-2</v>
      </c>
      <c r="F105" s="6">
        <f t="shared" si="11"/>
        <v>6.0354427944558206E-5</v>
      </c>
      <c r="G105" s="14">
        <f t="shared" si="8"/>
        <v>3.4662275261434701</v>
      </c>
      <c r="H105" s="17">
        <v>6.7999999999999996E-3</v>
      </c>
      <c r="I105" s="13">
        <f t="shared" si="9"/>
        <v>7.7688112311059664E-3</v>
      </c>
    </row>
    <row r="106" spans="1:9" hidden="1" outlineLevel="1" x14ac:dyDescent="0.3">
      <c r="A106" s="12" t="s">
        <v>113</v>
      </c>
      <c r="B106" s="13">
        <v>-6.8378392118940562E-3</v>
      </c>
      <c r="C106" s="13">
        <f t="shared" si="6"/>
        <v>-7.9853765562744559E-3</v>
      </c>
      <c r="D106" s="6">
        <f t="shared" si="7"/>
        <v>6.3766238745497695E-5</v>
      </c>
      <c r="E106" s="13">
        <f t="shared" si="10"/>
        <v>-7.3687598996026709E-3</v>
      </c>
      <c r="F106" s="6">
        <f t="shared" si="11"/>
        <v>6.6060270358351566E-5</v>
      </c>
      <c r="G106" s="14">
        <f t="shared" si="8"/>
        <v>3.3349816145271758</v>
      </c>
      <c r="H106" s="17">
        <v>1.04E-2</v>
      </c>
      <c r="I106" s="13">
        <f t="shared" si="9"/>
        <v>8.1277469423175052E-3</v>
      </c>
    </row>
    <row r="107" spans="1:9" hidden="1" outlineLevel="1" x14ac:dyDescent="0.3">
      <c r="A107" s="12" t="s">
        <v>114</v>
      </c>
      <c r="B107" s="13">
        <v>-1.0003469322850929E-2</v>
      </c>
      <c r="C107" s="13">
        <f t="shared" si="6"/>
        <v>-1.1151006667231329E-2</v>
      </c>
      <c r="D107" s="6">
        <f t="shared" si="7"/>
        <v>1.2434494969263755E-4</v>
      </c>
      <c r="E107" s="13">
        <f t="shared" si="10"/>
        <v>-7.9853765562744559E-3</v>
      </c>
      <c r="F107" s="6">
        <f t="shared" si="11"/>
        <v>1.2138480351164183E-4</v>
      </c>
      <c r="G107" s="14">
        <f t="shared" si="8"/>
        <v>3.0548641088388746</v>
      </c>
      <c r="H107" s="17">
        <v>1.0500000000000001E-2</v>
      </c>
      <c r="I107" s="13">
        <f t="shared" si="9"/>
        <v>1.1017477184530123E-2</v>
      </c>
    </row>
    <row r="108" spans="1:9" hidden="1" outlineLevel="1" x14ac:dyDescent="0.3">
      <c r="A108" s="12" t="s">
        <v>115</v>
      </c>
      <c r="B108" s="13">
        <v>4.6558962308773768E-3</v>
      </c>
      <c r="C108" s="13">
        <f t="shared" si="6"/>
        <v>3.508358886496977E-3</v>
      </c>
      <c r="D108" s="6">
        <f t="shared" si="7"/>
        <v>1.2308582076462308E-5</v>
      </c>
      <c r="E108" s="13">
        <f t="shared" si="10"/>
        <v>-1.1151006667231329E-2</v>
      </c>
      <c r="F108" s="6">
        <f t="shared" si="11"/>
        <v>1.4588898581057312E-4</v>
      </c>
      <c r="G108" s="14">
        <f t="shared" si="8"/>
        <v>3.7223736683078772</v>
      </c>
      <c r="H108" s="17">
        <v>8.8000000000000005E-3</v>
      </c>
      <c r="I108" s="13">
        <f t="shared" si="9"/>
        <v>1.2078451300169784E-2</v>
      </c>
    </row>
    <row r="109" spans="1:9" hidden="1" outlineLevel="1" x14ac:dyDescent="0.3">
      <c r="A109" s="12" t="s">
        <v>116</v>
      </c>
      <c r="B109" s="13">
        <v>2.9245204070051764E-3</v>
      </c>
      <c r="C109" s="13">
        <f t="shared" si="6"/>
        <v>1.7769830626247767E-3</v>
      </c>
      <c r="D109" s="6">
        <f t="shared" si="7"/>
        <v>3.1576688048553311E-6</v>
      </c>
      <c r="E109" s="13">
        <f t="shared" si="10"/>
        <v>3.508358886496977E-3</v>
      </c>
      <c r="F109" s="6">
        <f t="shared" si="11"/>
        <v>6.3143769645214112E-5</v>
      </c>
      <c r="G109" s="14">
        <f t="shared" si="8"/>
        <v>4.3760813275841777</v>
      </c>
      <c r="H109" s="17">
        <v>4.5999999999999999E-3</v>
      </c>
      <c r="I109" s="13">
        <f t="shared" si="9"/>
        <v>7.9463054085036344E-3</v>
      </c>
    </row>
    <row r="110" spans="1:9" hidden="1" outlineLevel="1" x14ac:dyDescent="0.3">
      <c r="A110" s="12" t="s">
        <v>117</v>
      </c>
      <c r="B110" s="13">
        <v>-1.354409209590115E-2</v>
      </c>
      <c r="C110" s="13">
        <f t="shared" si="6"/>
        <v>-1.469162944028155E-2</v>
      </c>
      <c r="D110" s="6">
        <f t="shared" si="7"/>
        <v>2.1584397561054758E-4</v>
      </c>
      <c r="E110" s="13">
        <f t="shared" si="10"/>
        <v>1.7769830626247767E-3</v>
      </c>
      <c r="F110" s="6">
        <f t="shared" si="11"/>
        <v>1.8942508094053375E-5</v>
      </c>
      <c r="G110" s="14">
        <f t="shared" si="8"/>
        <v>2.6856975133960184</v>
      </c>
      <c r="H110" s="17">
        <v>1.0999999999999999E-2</v>
      </c>
      <c r="I110" s="13">
        <f t="shared" si="9"/>
        <v>4.3522991733167165E-3</v>
      </c>
    </row>
    <row r="111" spans="1:9" hidden="1" outlineLevel="1" x14ac:dyDescent="0.3">
      <c r="A111" s="12" t="s">
        <v>118</v>
      </c>
      <c r="B111" s="13">
        <v>4.7168426454815811E-3</v>
      </c>
      <c r="C111" s="13">
        <f t="shared" si="6"/>
        <v>3.5693053011011814E-3</v>
      </c>
      <c r="D111" s="6">
        <f t="shared" si="7"/>
        <v>1.2739940332468994E-5</v>
      </c>
      <c r="E111" s="13">
        <f t="shared" si="10"/>
        <v>-1.469162944028155E-2</v>
      </c>
      <c r="F111" s="6">
        <f t="shared" si="11"/>
        <v>1.8558796444031477E-4</v>
      </c>
      <c r="G111" s="14">
        <f t="shared" si="8"/>
        <v>4.1526349768250457</v>
      </c>
      <c r="H111" s="17">
        <v>4.4999999999999997E-3</v>
      </c>
      <c r="I111" s="13">
        <f t="shared" si="9"/>
        <v>1.3623067365329835E-2</v>
      </c>
    </row>
    <row r="112" spans="1:9" hidden="1" outlineLevel="1" x14ac:dyDescent="0.3">
      <c r="A112" s="12" t="s">
        <v>119</v>
      </c>
      <c r="B112" s="13">
        <v>-1.8198904912352743E-3</v>
      </c>
      <c r="C112" s="13">
        <f t="shared" si="6"/>
        <v>-2.9674278356156738E-3</v>
      </c>
      <c r="D112" s="6">
        <f t="shared" si="7"/>
        <v>8.8056279595867223E-6</v>
      </c>
      <c r="E112" s="13">
        <f t="shared" si="10"/>
        <v>3.5693053011011814E-3</v>
      </c>
      <c r="F112" s="6">
        <f t="shared" si="11"/>
        <v>1.9926168673178593E-5</v>
      </c>
      <c r="G112" s="14">
        <f t="shared" si="8"/>
        <v>3.604209936458032</v>
      </c>
      <c r="H112" s="17">
        <v>1.03E-2</v>
      </c>
      <c r="I112" s="13">
        <f t="shared" si="9"/>
        <v>4.4638737295289383E-3</v>
      </c>
    </row>
    <row r="113" spans="1:9" hidden="1" outlineLevel="1" x14ac:dyDescent="0.3">
      <c r="A113" s="12" t="s">
        <v>120</v>
      </c>
      <c r="B113" s="13">
        <v>-2.9789086781896717E-2</v>
      </c>
      <c r="C113" s="13">
        <f t="shared" si="6"/>
        <v>-3.0936624126277117E-2</v>
      </c>
      <c r="D113" s="6">
        <f t="shared" si="7"/>
        <v>9.5707471233055135E-4</v>
      </c>
      <c r="E113" s="13">
        <f t="shared" si="10"/>
        <v>-2.9674278356156738E-3</v>
      </c>
      <c r="F113" s="6">
        <f t="shared" si="11"/>
        <v>9.093184606140655E-5</v>
      </c>
      <c r="G113" s="14">
        <f t="shared" si="8"/>
        <v>0.3008963314517959</v>
      </c>
      <c r="H113" s="17">
        <v>1.17E-2</v>
      </c>
      <c r="I113" s="13">
        <f t="shared" si="9"/>
        <v>9.5358191080476429E-3</v>
      </c>
    </row>
    <row r="114" spans="1:9" hidden="1" outlineLevel="1" x14ac:dyDescent="0.3">
      <c r="A114" s="12" t="s">
        <v>121</v>
      </c>
      <c r="B114" s="13">
        <v>-1.7885515837714305E-2</v>
      </c>
      <c r="C114" s="13">
        <f t="shared" si="6"/>
        <v>-1.9033053182094705E-2</v>
      </c>
      <c r="D114" s="6">
        <f t="shared" si="7"/>
        <v>3.622571134324454E-4</v>
      </c>
      <c r="E114" s="13">
        <f t="shared" si="10"/>
        <v>-3.0936624126277117E-2</v>
      </c>
      <c r="F114" s="6">
        <f t="shared" si="11"/>
        <v>4.356691478299781E-4</v>
      </c>
      <c r="G114" s="14">
        <f t="shared" si="8"/>
        <v>2.3528912318600188</v>
      </c>
      <c r="H114" s="17">
        <v>1.3100000000000001E-2</v>
      </c>
      <c r="I114" s="13">
        <f t="shared" si="9"/>
        <v>2.0872689041663464E-2</v>
      </c>
    </row>
    <row r="115" spans="1:9" hidden="1" outlineLevel="1" x14ac:dyDescent="0.3">
      <c r="A115" s="12" t="s">
        <v>122</v>
      </c>
      <c r="B115" s="13">
        <v>2.8047875315462437E-2</v>
      </c>
      <c r="C115" s="13">
        <f t="shared" si="6"/>
        <v>2.6900337971082038E-2</v>
      </c>
      <c r="D115" s="6">
        <f t="shared" si="7"/>
        <v>7.2362818295843804E-4</v>
      </c>
      <c r="E115" s="13">
        <f t="shared" si="10"/>
        <v>-1.9033053182094705E-2</v>
      </c>
      <c r="F115" s="6">
        <f t="shared" si="11"/>
        <v>2.7405222772295226E-4</v>
      </c>
      <c r="G115" s="14">
        <f t="shared" si="8"/>
        <v>1.843056285554918</v>
      </c>
      <c r="H115" s="17">
        <v>1.6299999999999999E-2</v>
      </c>
      <c r="I115" s="13">
        <f t="shared" si="9"/>
        <v>1.6554522878142765E-2</v>
      </c>
    </row>
    <row r="116" spans="1:9" hidden="1" outlineLevel="1" x14ac:dyDescent="0.3">
      <c r="A116" s="12" t="s">
        <v>123</v>
      </c>
      <c r="B116" s="13">
        <v>-1.4352629874147933E-2</v>
      </c>
      <c r="C116" s="13">
        <f t="shared" si="6"/>
        <v>-1.5500167218528333E-2</v>
      </c>
      <c r="D116" s="6">
        <f t="shared" si="7"/>
        <v>2.4025518380234035E-4</v>
      </c>
      <c r="E116" s="13">
        <f t="shared" si="10"/>
        <v>2.6900337971082038E-2</v>
      </c>
      <c r="F116" s="6">
        <f t="shared" si="11"/>
        <v>2.6185736460406975E-4</v>
      </c>
      <c r="G116" s="14">
        <f t="shared" si="8"/>
        <v>2.7094904635644208</v>
      </c>
      <c r="H116" s="17">
        <v>1.7999999999999999E-2</v>
      </c>
      <c r="I116" s="13">
        <f t="shared" si="9"/>
        <v>1.6182007434310173E-2</v>
      </c>
    </row>
    <row r="117" spans="1:9" hidden="1" outlineLevel="1" x14ac:dyDescent="0.3">
      <c r="A117" s="12" t="s">
        <v>124</v>
      </c>
      <c r="B117" s="13">
        <v>-3.8946777353064134E-4</v>
      </c>
      <c r="C117" s="13">
        <f t="shared" si="6"/>
        <v>-1.5370051179110411E-3</v>
      </c>
      <c r="D117" s="6">
        <f t="shared" si="7"/>
        <v>2.3623847324847334E-6</v>
      </c>
      <c r="E117" s="13">
        <f t="shared" si="10"/>
        <v>-1.5500167218528333E-2</v>
      </c>
      <c r="F117" s="6">
        <f t="shared" si="11"/>
        <v>3.533553372076274E-4</v>
      </c>
      <c r="G117" s="14">
        <f t="shared" si="8"/>
        <v>3.6356634125907332</v>
      </c>
      <c r="H117" s="17">
        <v>1.03E-2</v>
      </c>
      <c r="I117" s="13">
        <f t="shared" si="9"/>
        <v>1.8797748195133038E-2</v>
      </c>
    </row>
    <row r="118" spans="1:9" hidden="1" outlineLevel="1" x14ac:dyDescent="0.3">
      <c r="A118" s="12" t="s">
        <v>125</v>
      </c>
      <c r="B118" s="13">
        <v>1.0622910053649437E-2</v>
      </c>
      <c r="C118" s="13">
        <f t="shared" si="6"/>
        <v>9.4753727092690369E-3</v>
      </c>
      <c r="D118" s="6">
        <f t="shared" si="7"/>
        <v>8.9782687979560449E-5</v>
      </c>
      <c r="E118" s="13">
        <f t="shared" si="10"/>
        <v>-1.5370051179110411E-3</v>
      </c>
      <c r="F118" s="6">
        <f t="shared" si="11"/>
        <v>8.4071590305626187E-5</v>
      </c>
      <c r="G118" s="14">
        <f t="shared" si="8"/>
        <v>3.1777002900905549</v>
      </c>
      <c r="H118" s="17">
        <v>1.1900000000000001E-2</v>
      </c>
      <c r="I118" s="13">
        <f t="shared" si="9"/>
        <v>9.1690561294838959E-3</v>
      </c>
    </row>
    <row r="119" spans="1:9" hidden="1" outlineLevel="1" x14ac:dyDescent="0.3">
      <c r="A119" s="12" t="s">
        <v>126</v>
      </c>
      <c r="B119" s="13">
        <v>-1.9223459018918712E-2</v>
      </c>
      <c r="C119" s="13">
        <f t="shared" si="6"/>
        <v>-2.0370996363299112E-2</v>
      </c>
      <c r="D119" s="6">
        <f t="shared" si="7"/>
        <v>4.1497749283354564E-4</v>
      </c>
      <c r="E119" s="13">
        <f t="shared" si="10"/>
        <v>9.4753727092690369E-3</v>
      </c>
      <c r="F119" s="6">
        <f t="shared" si="11"/>
        <v>1.2072156798265048E-4</v>
      </c>
      <c r="G119" s="14">
        <f t="shared" si="8"/>
        <v>2.4558631103672859</v>
      </c>
      <c r="H119" s="17">
        <v>2.0500000000000001E-2</v>
      </c>
      <c r="I119" s="13">
        <f t="shared" si="9"/>
        <v>1.0987336710170053E-2</v>
      </c>
    </row>
    <row r="120" spans="1:9" hidden="1" outlineLevel="1" x14ac:dyDescent="0.3">
      <c r="A120" s="12" t="s">
        <v>127</v>
      </c>
      <c r="B120" s="13">
        <v>1.6325446397048329E-2</v>
      </c>
      <c r="C120" s="13">
        <f t="shared" si="6"/>
        <v>1.5177909052667929E-2</v>
      </c>
      <c r="D120" s="6">
        <f t="shared" si="7"/>
        <v>2.3036892321105906E-4</v>
      </c>
      <c r="E120" s="13">
        <f t="shared" si="10"/>
        <v>-2.0370996363299112E-2</v>
      </c>
      <c r="F120" s="6">
        <f t="shared" si="11"/>
        <v>4.8453538628984004E-4</v>
      </c>
      <c r="G120" s="14">
        <f t="shared" si="8"/>
        <v>2.0236172698096579</v>
      </c>
      <c r="H120" s="17">
        <v>7.6E-3</v>
      </c>
      <c r="I120" s="13">
        <f t="shared" si="9"/>
        <v>2.2012164507150132E-2</v>
      </c>
    </row>
    <row r="121" spans="1:9" hidden="1" outlineLevel="1" x14ac:dyDescent="0.3">
      <c r="A121" s="12" t="s">
        <v>128</v>
      </c>
      <c r="B121" s="13">
        <v>9.5632691136700761E-3</v>
      </c>
      <c r="C121" s="13">
        <f t="shared" si="6"/>
        <v>8.4157317692896763E-3</v>
      </c>
      <c r="D121" s="6">
        <f t="shared" si="7"/>
        <v>7.0824541212631539E-5</v>
      </c>
      <c r="E121" s="13">
        <f t="shared" si="10"/>
        <v>1.5177909052667929E-2</v>
      </c>
      <c r="F121" s="6">
        <f t="shared" si="11"/>
        <v>6.8903640142681851E-5</v>
      </c>
      <c r="G121" s="14">
        <f t="shared" si="8"/>
        <v>2.7670921971514626</v>
      </c>
      <c r="H121" s="17">
        <v>2.3199999999999998E-2</v>
      </c>
      <c r="I121" s="13">
        <f t="shared" si="9"/>
        <v>8.3008216546726181E-3</v>
      </c>
    </row>
    <row r="122" spans="1:9" hidden="1" outlineLevel="1" x14ac:dyDescent="0.3">
      <c r="A122" s="12" t="s">
        <v>129</v>
      </c>
      <c r="B122" s="13">
        <v>9.8800217749619706E-3</v>
      </c>
      <c r="C122" s="13">
        <f t="shared" si="6"/>
        <v>8.7324844305815708E-3</v>
      </c>
      <c r="D122" s="6">
        <f t="shared" si="7"/>
        <v>7.6256284330349544E-5</v>
      </c>
      <c r="E122" s="13">
        <f t="shared" si="10"/>
        <v>8.4157317692896763E-3</v>
      </c>
      <c r="F122" s="6">
        <f t="shared" si="11"/>
        <v>3.7707572403362016E-4</v>
      </c>
      <c r="G122" s="14">
        <f t="shared" si="8"/>
        <v>3.2951525207014609</v>
      </c>
      <c r="H122" s="17">
        <v>8.0000000000000002E-3</v>
      </c>
      <c r="I122" s="13">
        <f t="shared" si="9"/>
        <v>1.941843773411291E-2</v>
      </c>
    </row>
    <row r="123" spans="1:9" hidden="1" outlineLevel="1" x14ac:dyDescent="0.3">
      <c r="A123" s="12" t="s">
        <v>130</v>
      </c>
      <c r="B123" s="13">
        <v>-2.3637924413474027E-2</v>
      </c>
      <c r="C123" s="13">
        <f t="shared" si="6"/>
        <v>-2.4785461757854427E-2</v>
      </c>
      <c r="D123" s="6">
        <f t="shared" si="7"/>
        <v>6.143191145500642E-4</v>
      </c>
      <c r="E123" s="13">
        <f t="shared" si="10"/>
        <v>8.7324844305815708E-3</v>
      </c>
      <c r="F123" s="6">
        <f t="shared" si="11"/>
        <v>6.1833319984126153E-5</v>
      </c>
      <c r="G123" s="14">
        <f t="shared" si="8"/>
        <v>2.1138480112937406</v>
      </c>
      <c r="H123" s="17">
        <v>1.7500000000000002E-2</v>
      </c>
      <c r="I123" s="13">
        <f t="shared" si="9"/>
        <v>7.8634165592397654E-3</v>
      </c>
    </row>
    <row r="124" spans="1:9" hidden="1" outlineLevel="1" x14ac:dyDescent="0.3">
      <c r="A124" s="12" t="s">
        <v>131</v>
      </c>
      <c r="B124" s="13">
        <v>1.9343859516107633E-3</v>
      </c>
      <c r="C124" s="13">
        <f t="shared" si="6"/>
        <v>7.8684860723036358E-4</v>
      </c>
      <c r="D124" s="6">
        <f t="shared" si="7"/>
        <v>6.1913073070036296E-7</v>
      </c>
      <c r="E124" s="13">
        <f t="shared" si="10"/>
        <v>-2.4785461757854427E-2</v>
      </c>
      <c r="F124" s="6">
        <f t="shared" si="11"/>
        <v>4.5893033854116475E-4</v>
      </c>
      <c r="G124" s="14">
        <f t="shared" si="8"/>
        <v>3.2900234716008026</v>
      </c>
      <c r="H124" s="17">
        <v>1.47E-2</v>
      </c>
      <c r="I124" s="13">
        <f t="shared" si="9"/>
        <v>2.1422659464715502E-2</v>
      </c>
    </row>
    <row r="125" spans="1:9" hidden="1" outlineLevel="1" x14ac:dyDescent="0.3">
      <c r="A125" s="12" t="s">
        <v>132</v>
      </c>
      <c r="B125" s="13">
        <v>1.7728329795379652E-2</v>
      </c>
      <c r="C125" s="13">
        <f t="shared" si="6"/>
        <v>1.6580792450999252E-2</v>
      </c>
      <c r="D125" s="6">
        <f t="shared" si="7"/>
        <v>2.749226783031138E-4</v>
      </c>
      <c r="E125" s="13">
        <f t="shared" si="10"/>
        <v>7.8684860723036358E-4</v>
      </c>
      <c r="F125" s="6">
        <f t="shared" si="11"/>
        <v>1.5111998134874704E-4</v>
      </c>
      <c r="G125" s="14">
        <f t="shared" si="8"/>
        <v>2.5231447396815647</v>
      </c>
      <c r="H125" s="17">
        <v>1.18E-2</v>
      </c>
      <c r="I125" s="13">
        <f t="shared" si="9"/>
        <v>1.2293086729896078E-2</v>
      </c>
    </row>
    <row r="126" spans="1:9" hidden="1" outlineLevel="1" x14ac:dyDescent="0.3">
      <c r="A126" s="12" t="s">
        <v>133</v>
      </c>
      <c r="B126" s="13">
        <v>-8.9943597189592588E-3</v>
      </c>
      <c r="C126" s="13">
        <f t="shared" si="6"/>
        <v>-1.0141897063339659E-2</v>
      </c>
      <c r="D126" s="6">
        <f t="shared" si="7"/>
        <v>1.0285807604337759E-4</v>
      </c>
      <c r="E126" s="13">
        <f t="shared" si="10"/>
        <v>1.6580792450999252E-2</v>
      </c>
      <c r="F126" s="6">
        <f t="shared" si="11"/>
        <v>1.3625524119564492E-4</v>
      </c>
      <c r="G126" s="14">
        <f t="shared" si="8"/>
        <v>3.0828694055912371</v>
      </c>
      <c r="H126" s="17">
        <v>7.9000000000000008E-3</v>
      </c>
      <c r="I126" s="13">
        <f t="shared" si="9"/>
        <v>1.1672842035924452E-2</v>
      </c>
    </row>
    <row r="127" spans="1:9" hidden="1" outlineLevel="1" x14ac:dyDescent="0.3">
      <c r="A127" s="12" t="s">
        <v>134</v>
      </c>
      <c r="B127" s="13">
        <v>1.2064453691107287E-2</v>
      </c>
      <c r="C127" s="13">
        <f t="shared" si="6"/>
        <v>1.0916916346726887E-2</v>
      </c>
      <c r="D127" s="6">
        <f t="shared" si="7"/>
        <v>1.1917906252143272E-4</v>
      </c>
      <c r="E127" s="13">
        <f t="shared" si="10"/>
        <v>-1.0141897063339659E-2</v>
      </c>
      <c r="F127" s="6">
        <f t="shared" si="11"/>
        <v>9.7638107281059473E-5</v>
      </c>
      <c r="G127" s="14">
        <f t="shared" si="8"/>
        <v>3.0159097868933382</v>
      </c>
      <c r="H127" s="17">
        <v>8.6E-3</v>
      </c>
      <c r="I127" s="13">
        <f t="shared" si="9"/>
        <v>9.881199688350573E-3</v>
      </c>
    </row>
    <row r="128" spans="1:9" hidden="1" outlineLevel="1" x14ac:dyDescent="0.3">
      <c r="A128" s="12" t="s">
        <v>135</v>
      </c>
      <c r="B128" s="13">
        <v>-5.0328514348981605E-3</v>
      </c>
      <c r="C128" s="13">
        <f t="shared" si="6"/>
        <v>-6.1803887792785603E-3</v>
      </c>
      <c r="D128" s="6">
        <f t="shared" si="7"/>
        <v>3.819720546303233E-5</v>
      </c>
      <c r="E128" s="13">
        <f t="shared" si="10"/>
        <v>1.0916916346726887E-2</v>
      </c>
      <c r="F128" s="6">
        <f t="shared" si="11"/>
        <v>7.3573242510268806E-5</v>
      </c>
      <c r="G128" s="14">
        <f t="shared" si="8"/>
        <v>3.4493649872361449</v>
      </c>
      <c r="H128" s="17">
        <v>1.0500000000000001E-2</v>
      </c>
      <c r="I128" s="13">
        <f t="shared" si="9"/>
        <v>8.5774846260584341E-3</v>
      </c>
    </row>
    <row r="129" spans="1:9" hidden="1" outlineLevel="1" x14ac:dyDescent="0.3">
      <c r="A129" s="12" t="s">
        <v>136</v>
      </c>
      <c r="B129" s="13">
        <v>8.7017170515045258E-3</v>
      </c>
      <c r="C129" s="13">
        <f t="shared" si="6"/>
        <v>7.554179707124126E-3</v>
      </c>
      <c r="D129" s="6">
        <f t="shared" si="7"/>
        <v>5.7065631047525944E-5</v>
      </c>
      <c r="E129" s="13">
        <f t="shared" si="10"/>
        <v>-6.1803887792785603E-3</v>
      </c>
      <c r="F129" s="6">
        <f t="shared" si="11"/>
        <v>1.11660050493814E-4</v>
      </c>
      <c r="G129" s="14">
        <f t="shared" si="8"/>
        <v>3.4474974990846357</v>
      </c>
      <c r="H129" s="17">
        <v>7.4000000000000003E-3</v>
      </c>
      <c r="I129" s="13">
        <f t="shared" si="9"/>
        <v>1.0566931933811915E-2</v>
      </c>
    </row>
    <row r="130" spans="1:9" hidden="1" outlineLevel="1" x14ac:dyDescent="0.3">
      <c r="A130" s="12" t="s">
        <v>137</v>
      </c>
      <c r="B130" s="13">
        <v>8.654487890975792E-3</v>
      </c>
      <c r="C130" s="13">
        <f t="shared" si="6"/>
        <v>7.5069505465953923E-3</v>
      </c>
      <c r="D130" s="6">
        <f t="shared" si="7"/>
        <v>5.6354306509028861E-5</v>
      </c>
      <c r="E130" s="13">
        <f t="shared" si="10"/>
        <v>7.554179707124126E-3</v>
      </c>
      <c r="F130" s="6">
        <f t="shared" si="11"/>
        <v>5.2678206762399377E-5</v>
      </c>
      <c r="G130" s="14">
        <f t="shared" si="8"/>
        <v>3.4211239134163067</v>
      </c>
      <c r="H130" s="17">
        <v>6.3E-3</v>
      </c>
      <c r="I130" s="13">
        <f t="shared" si="9"/>
        <v>7.2579753900381457E-3</v>
      </c>
    </row>
    <row r="131" spans="1:9" hidden="1" outlineLevel="1" x14ac:dyDescent="0.3">
      <c r="A131" s="12" t="s">
        <v>138</v>
      </c>
      <c r="B131" s="13">
        <v>-1.5568887179616558E-3</v>
      </c>
      <c r="C131" s="13">
        <f t="shared" si="6"/>
        <v>-2.7044260623420554E-3</v>
      </c>
      <c r="D131" s="6">
        <f t="shared" si="7"/>
        <v>7.3139203266749546E-6</v>
      </c>
      <c r="E131" s="13">
        <f t="shared" si="10"/>
        <v>7.5069505465953923E-3</v>
      </c>
      <c r="F131" s="6">
        <f t="shared" si="11"/>
        <v>4.0630605319138071E-5</v>
      </c>
      <c r="G131" s="14">
        <f t="shared" si="8"/>
        <v>4.4706233663391757</v>
      </c>
      <c r="H131" s="17">
        <v>2.8999999999999998E-3</v>
      </c>
      <c r="I131" s="13">
        <f t="shared" si="9"/>
        <v>6.3742140942345251E-3</v>
      </c>
    </row>
    <row r="132" spans="1:9" hidden="1" outlineLevel="1" x14ac:dyDescent="0.3">
      <c r="A132" s="12" t="s">
        <v>139</v>
      </c>
      <c r="B132" s="13">
        <v>-3.3667312611748317E-3</v>
      </c>
      <c r="C132" s="13">
        <f t="shared" si="6"/>
        <v>-4.5142686055552311E-3</v>
      </c>
      <c r="D132" s="6">
        <f t="shared" si="7"/>
        <v>2.0378621043101569E-5</v>
      </c>
      <c r="E132" s="13">
        <f t="shared" si="10"/>
        <v>-2.7044260623420554E-3</v>
      </c>
      <c r="F132" s="6">
        <f t="shared" si="11"/>
        <v>1.2517669888860172E-5</v>
      </c>
      <c r="G132" s="14">
        <f t="shared" si="8"/>
        <v>3.9106933277076257</v>
      </c>
      <c r="H132" s="17">
        <v>5.7999999999999996E-3</v>
      </c>
      <c r="I132" s="13">
        <f t="shared" si="9"/>
        <v>3.5380319230979488E-3</v>
      </c>
    </row>
    <row r="133" spans="1:9" hidden="1" outlineLevel="1" x14ac:dyDescent="0.3">
      <c r="A133" s="12" t="s">
        <v>140</v>
      </c>
      <c r="B133" s="13">
        <v>-8.2214556401678813E-3</v>
      </c>
      <c r="C133" s="13">
        <f t="shared" si="6"/>
        <v>-9.368992984548281E-3</v>
      </c>
      <c r="D133" s="6">
        <f t="shared" si="7"/>
        <v>8.7778029544514905E-5</v>
      </c>
      <c r="E133" s="13">
        <f t="shared" si="10"/>
        <v>-4.5142686055552311E-3</v>
      </c>
      <c r="F133" s="6">
        <f t="shared" si="11"/>
        <v>4.141172735830465E-5</v>
      </c>
      <c r="G133" s="14">
        <f t="shared" si="8"/>
        <v>3.1441986026824251</v>
      </c>
      <c r="H133" s="17">
        <v>7.1000000000000004E-3</v>
      </c>
      <c r="I133" s="13">
        <f t="shared" si="9"/>
        <v>6.4351944304973921E-3</v>
      </c>
    </row>
    <row r="134" spans="1:9" hidden="1" outlineLevel="1" x14ac:dyDescent="0.3">
      <c r="A134" s="12" t="s">
        <v>141</v>
      </c>
      <c r="B134" s="13">
        <v>-5.8268352141111997E-4</v>
      </c>
      <c r="C134" s="13">
        <f t="shared" si="6"/>
        <v>-1.7302208657915198E-3</v>
      </c>
      <c r="D134" s="6">
        <f t="shared" si="7"/>
        <v>2.9936642444203563E-6</v>
      </c>
      <c r="E134" s="13">
        <f t="shared" si="10"/>
        <v>-9.368992984548281E-3</v>
      </c>
      <c r="F134" s="6">
        <f t="shared" si="11"/>
        <v>8.175898861330389E-5</v>
      </c>
      <c r="G134" s="14">
        <f t="shared" si="8"/>
        <v>4.1598503825488962</v>
      </c>
      <c r="H134" s="17">
        <v>5.8999999999999999E-3</v>
      </c>
      <c r="I134" s="13">
        <f t="shared" si="9"/>
        <v>9.0420677178012707E-3</v>
      </c>
    </row>
    <row r="135" spans="1:9" hidden="1" outlineLevel="1" x14ac:dyDescent="0.3">
      <c r="A135" s="12" t="s">
        <v>142</v>
      </c>
      <c r="B135" s="13">
        <v>-1.7517893831583448E-2</v>
      </c>
      <c r="C135" s="13">
        <f t="shared" si="6"/>
        <v>-1.8665431175963847E-2</v>
      </c>
      <c r="D135" s="6">
        <f t="shared" si="7"/>
        <v>3.4839832098464314E-4</v>
      </c>
      <c r="E135" s="13">
        <f t="shared" si="10"/>
        <v>-1.7302208657915198E-3</v>
      </c>
      <c r="F135" s="6">
        <f t="shared" si="11"/>
        <v>3.2499967036120697E-5</v>
      </c>
      <c r="G135" s="14">
        <f t="shared" si="8"/>
        <v>2.5416064089012185</v>
      </c>
      <c r="H135" s="17">
        <v>1.7899999999999999E-2</v>
      </c>
      <c r="I135" s="13">
        <f t="shared" si="9"/>
        <v>5.7008742343714874E-3</v>
      </c>
    </row>
    <row r="136" spans="1:9" hidden="1" outlineLevel="1" x14ac:dyDescent="0.3">
      <c r="A136" s="12" t="s">
        <v>143</v>
      </c>
      <c r="B136" s="13">
        <v>2.4819190273548228E-3</v>
      </c>
      <c r="C136" s="13">
        <f t="shared" si="6"/>
        <v>1.334381682974423E-3</v>
      </c>
      <c r="D136" s="6">
        <f t="shared" si="7"/>
        <v>1.7805744758576537E-6</v>
      </c>
      <c r="E136" s="13">
        <f t="shared" si="10"/>
        <v>-1.8665431175963847E-2</v>
      </c>
      <c r="F136" s="6">
        <f t="shared" si="11"/>
        <v>3.8751502460956466E-4</v>
      </c>
      <c r="G136" s="14">
        <f t="shared" si="8"/>
        <v>3.6385071451077309</v>
      </c>
      <c r="H136" s="17">
        <v>1.03E-2</v>
      </c>
      <c r="I136" s="13">
        <f t="shared" si="9"/>
        <v>1.9685401306794959E-2</v>
      </c>
    </row>
    <row r="137" spans="1:9" hidden="1" outlineLevel="1" x14ac:dyDescent="0.3">
      <c r="A137" s="12" t="s">
        <v>144</v>
      </c>
      <c r="B137" s="13">
        <v>9.8546086255063108E-3</v>
      </c>
      <c r="C137" s="13">
        <f t="shared" si="6"/>
        <v>8.707071281125911E-3</v>
      </c>
      <c r="D137" s="6">
        <f t="shared" si="7"/>
        <v>7.5813090294607607E-5</v>
      </c>
      <c r="E137" s="13">
        <f t="shared" si="10"/>
        <v>1.334381682974423E-3</v>
      </c>
      <c r="F137" s="6">
        <f t="shared" si="11"/>
        <v>7.9555953361347813E-5</v>
      </c>
      <c r="G137" s="14">
        <f t="shared" si="8"/>
        <v>3.2277290241506083</v>
      </c>
      <c r="H137" s="17">
        <v>6.7000000000000002E-3</v>
      </c>
      <c r="I137" s="13">
        <f t="shared" si="9"/>
        <v>8.9194144068625841E-3</v>
      </c>
    </row>
    <row r="138" spans="1:9" hidden="1" outlineLevel="1" x14ac:dyDescent="0.3">
      <c r="A138" s="12" t="s">
        <v>145</v>
      </c>
      <c r="B138" s="13">
        <v>-4.5853139574117082E-4</v>
      </c>
      <c r="C138" s="13">
        <f t="shared" si="6"/>
        <v>-1.6060687401215706E-3</v>
      </c>
      <c r="D138" s="6">
        <f t="shared" si="7"/>
        <v>2.5794567979956888E-6</v>
      </c>
      <c r="E138" s="13">
        <f t="shared" si="10"/>
        <v>8.707071281125911E-3</v>
      </c>
      <c r="F138" s="6">
        <f t="shared" si="11"/>
        <v>4.6653558312377235E-5</v>
      </c>
      <c r="G138" s="14">
        <f t="shared" si="8"/>
        <v>4.2812860286085721</v>
      </c>
      <c r="H138" s="17">
        <v>5.1999999999999998E-3</v>
      </c>
      <c r="I138" s="13">
        <f t="shared" si="9"/>
        <v>6.8303410099626238E-3</v>
      </c>
    </row>
    <row r="139" spans="1:9" hidden="1" outlineLevel="1" x14ac:dyDescent="0.3">
      <c r="A139" s="12" t="s">
        <v>146</v>
      </c>
      <c r="B139" s="13">
        <v>-6.1079928164402978E-3</v>
      </c>
      <c r="C139" s="13">
        <f t="shared" si="6"/>
        <v>-7.2555301608206975E-3</v>
      </c>
      <c r="D139" s="6">
        <f t="shared" si="7"/>
        <v>5.2642717914578814E-5</v>
      </c>
      <c r="E139" s="13">
        <f t="shared" si="10"/>
        <v>-1.6060687401215706E-3</v>
      </c>
      <c r="F139" s="6">
        <f t="shared" si="11"/>
        <v>2.5950367721667109E-5</v>
      </c>
      <c r="G139" s="14">
        <f t="shared" si="8"/>
        <v>3.4631275722227239</v>
      </c>
      <c r="H139" s="17">
        <v>8.6E-3</v>
      </c>
      <c r="I139" s="13">
        <f t="shared" si="9"/>
        <v>5.0941503434495444E-3</v>
      </c>
    </row>
    <row r="140" spans="1:9" hidden="1" outlineLevel="1" x14ac:dyDescent="0.3">
      <c r="A140" s="12" t="s">
        <v>147</v>
      </c>
      <c r="B140" s="13">
        <v>-2.6563247299594434E-3</v>
      </c>
      <c r="C140" s="13">
        <f t="shared" si="6"/>
        <v>-3.8038620743398432E-3</v>
      </c>
      <c r="D140" s="6">
        <f t="shared" si="7"/>
        <v>1.4469366680601015E-5</v>
      </c>
      <c r="E140" s="13">
        <f t="shared" si="10"/>
        <v>-7.2555301608206975E-3</v>
      </c>
      <c r="F140" s="6">
        <f t="shared" si="11"/>
        <v>8.9111505708277386E-5</v>
      </c>
      <c r="G140" s="14">
        <f t="shared" si="8"/>
        <v>3.4650277732050161</v>
      </c>
      <c r="H140" s="17">
        <v>1.17E-2</v>
      </c>
      <c r="I140" s="13">
        <f t="shared" si="9"/>
        <v>9.4398890728799017E-3</v>
      </c>
    </row>
    <row r="141" spans="1:9" hidden="1" outlineLevel="1" x14ac:dyDescent="0.3">
      <c r="A141" s="12" t="s">
        <v>148</v>
      </c>
      <c r="B141" s="13">
        <v>-7.2493192395147229E-3</v>
      </c>
      <c r="C141" s="13">
        <f t="shared" si="6"/>
        <v>-8.3968565838951226E-3</v>
      </c>
      <c r="D141" s="6">
        <f t="shared" si="7"/>
        <v>7.050720049050287E-5</v>
      </c>
      <c r="E141" s="13">
        <f t="shared" si="10"/>
        <v>-3.8038620743398432E-3</v>
      </c>
      <c r="F141" s="6">
        <f t="shared" si="11"/>
        <v>1.1756787306766177E-4</v>
      </c>
      <c r="G141" s="14">
        <f t="shared" si="8"/>
        <v>3.3215408327747489</v>
      </c>
      <c r="H141" s="17">
        <v>7.3000000000000001E-3</v>
      </c>
      <c r="I141" s="13">
        <f t="shared" si="9"/>
        <v>1.0842871993510842E-2</v>
      </c>
    </row>
    <row r="142" spans="1:9" hidden="1" outlineLevel="1" x14ac:dyDescent="0.3">
      <c r="A142" s="12" t="s">
        <v>149</v>
      </c>
      <c r="B142" s="13">
        <v>2.1606879012199185E-4</v>
      </c>
      <c r="C142" s="13">
        <f t="shared" si="6"/>
        <v>-9.3146855425840791E-4</v>
      </c>
      <c r="D142" s="6">
        <f t="shared" si="7"/>
        <v>8.6763366757224859E-7</v>
      </c>
      <c r="E142" s="13">
        <f t="shared" si="10"/>
        <v>-8.3968565838951226E-3</v>
      </c>
      <c r="F142" s="6">
        <f t="shared" si="11"/>
        <v>7.8224138936269921E-5</v>
      </c>
      <c r="G142" s="14">
        <f t="shared" si="8"/>
        <v>3.2894267895935356</v>
      </c>
      <c r="H142" s="17">
        <v>1.47E-2</v>
      </c>
      <c r="I142" s="13">
        <f t="shared" si="9"/>
        <v>8.844441131935353E-3</v>
      </c>
    </row>
    <row r="143" spans="1:9" hidden="1" outlineLevel="1" x14ac:dyDescent="0.3">
      <c r="A143" s="12" t="s">
        <v>150</v>
      </c>
      <c r="B143" s="13">
        <v>1.3793190470597693E-2</v>
      </c>
      <c r="C143" s="13">
        <f t="shared" si="6"/>
        <v>1.2645653126217293E-2</v>
      </c>
      <c r="D143" s="6">
        <f t="shared" si="7"/>
        <v>1.5991254298860919E-4</v>
      </c>
      <c r="E143" s="13">
        <f t="shared" si="10"/>
        <v>-9.3146855425840791E-4</v>
      </c>
      <c r="F143" s="6">
        <f t="shared" si="11"/>
        <v>1.5475612155655267E-4</v>
      </c>
      <c r="G143" s="14">
        <f t="shared" si="8"/>
        <v>2.9326873392426847</v>
      </c>
      <c r="H143" s="17">
        <v>1.26E-2</v>
      </c>
      <c r="I143" s="13">
        <f t="shared" si="9"/>
        <v>1.2440101348323199E-2</v>
      </c>
    </row>
    <row r="144" spans="1:9" hidden="1" outlineLevel="1" x14ac:dyDescent="0.3">
      <c r="A144" s="12" t="s">
        <v>151</v>
      </c>
      <c r="B144" s="13">
        <v>3.900059715359934E-3</v>
      </c>
      <c r="C144" s="13">
        <f t="shared" si="6"/>
        <v>2.7525223709795343E-3</v>
      </c>
      <c r="D144" s="6">
        <f t="shared" si="7"/>
        <v>7.5763794027427967E-6</v>
      </c>
      <c r="E144" s="13">
        <f t="shared" si="10"/>
        <v>1.2645653126217293E-2</v>
      </c>
      <c r="F144" s="6">
        <f t="shared" si="11"/>
        <v>1.405939574806092E-4</v>
      </c>
      <c r="G144" s="14">
        <f t="shared" si="8"/>
        <v>4.0274088615683983</v>
      </c>
      <c r="H144" s="17">
        <v>6.4000000000000003E-3</v>
      </c>
      <c r="I144" s="13">
        <f t="shared" si="9"/>
        <v>1.1857232285850236E-2</v>
      </c>
    </row>
    <row r="145" spans="1:9" hidden="1" outlineLevel="1" x14ac:dyDescent="0.3">
      <c r="A145" s="12" t="s">
        <v>152</v>
      </c>
      <c r="B145" s="13">
        <v>1.1864312510875317E-4</v>
      </c>
      <c r="C145" s="13">
        <f t="shared" si="6"/>
        <v>-1.0288942192716467E-3</v>
      </c>
      <c r="D145" s="6">
        <f t="shared" si="7"/>
        <v>1.0586233144506114E-6</v>
      </c>
      <c r="E145" s="13">
        <f t="shared" si="10"/>
        <v>2.7525223709795343E-3</v>
      </c>
      <c r="F145" s="6">
        <f t="shared" si="11"/>
        <v>3.5260500297115738E-5</v>
      </c>
      <c r="G145" s="14">
        <f t="shared" si="8"/>
        <v>4.12497416771118</v>
      </c>
      <c r="H145" s="17">
        <v>6.3E-3</v>
      </c>
      <c r="I145" s="13">
        <f t="shared" si="9"/>
        <v>5.9380552622147042E-3</v>
      </c>
    </row>
    <row r="146" spans="1:9" hidden="1" outlineLevel="1" x14ac:dyDescent="0.3">
      <c r="A146" s="12" t="s">
        <v>153</v>
      </c>
      <c r="B146" s="13">
        <v>7.4568749148300915E-3</v>
      </c>
      <c r="C146" s="13">
        <f t="shared" si="6"/>
        <v>6.3093375704496918E-3</v>
      </c>
      <c r="D146" s="6">
        <f t="shared" si="7"/>
        <v>3.9807740577888016E-5</v>
      </c>
      <c r="E146" s="13">
        <f t="shared" si="10"/>
        <v>-1.0288942192716467E-3</v>
      </c>
      <c r="F146" s="6">
        <f t="shared" si="11"/>
        <v>3.4100583899868311E-5</v>
      </c>
      <c r="G146" s="14">
        <f t="shared" si="8"/>
        <v>3.6271443065474953</v>
      </c>
      <c r="H146" s="17">
        <v>6.4999999999999997E-3</v>
      </c>
      <c r="I146" s="13">
        <f t="shared" si="9"/>
        <v>5.839570523580335E-3</v>
      </c>
    </row>
    <row r="147" spans="1:9" hidden="1" outlineLevel="1" x14ac:dyDescent="0.3">
      <c r="A147" s="12" t="s">
        <v>154</v>
      </c>
      <c r="B147" s="13">
        <v>7.9944308000842682E-3</v>
      </c>
      <c r="C147" s="13">
        <f t="shared" ref="C147:C210" si="12">B147-B$8</f>
        <v>6.8468934557038685E-3</v>
      </c>
      <c r="D147" s="6">
        <f t="shared" ref="D147:D210" si="13">C147^2</f>
        <v>4.6879949993760459E-5</v>
      </c>
      <c r="E147" s="13">
        <f t="shared" si="10"/>
        <v>6.3093375704496918E-3</v>
      </c>
      <c r="F147" s="6">
        <f t="shared" si="11"/>
        <v>4.0968743511008577E-5</v>
      </c>
      <c r="G147" s="14">
        <f t="shared" ref="G147:G210" si="14">IFERROR(LN(_xlfn.GAMMA((B$14+1)/2)/(H147*SQRT(B$14*PI())*_xlfn.GAMMA(B$14/2))*(1 + D147/(H147^2*B$14))^(-(B$14+1)/2)),-10000)</f>
        <v>3.4718608908244253</v>
      </c>
      <c r="H147" s="17">
        <v>5.3E-3</v>
      </c>
      <c r="I147" s="13">
        <f t="shared" ref="I147:I210" si="15">SQRT(F147)</f>
        <v>6.4006830503477189E-3</v>
      </c>
    </row>
    <row r="148" spans="1:9" hidden="1" outlineLevel="1" x14ac:dyDescent="0.3">
      <c r="A148" s="12" t="s">
        <v>155</v>
      </c>
      <c r="B148" s="13">
        <v>3.697349619683286E-3</v>
      </c>
      <c r="C148" s="13">
        <f t="shared" si="12"/>
        <v>2.5498122753028862E-3</v>
      </c>
      <c r="D148" s="6">
        <f t="shared" si="13"/>
        <v>6.5015426392852812E-6</v>
      </c>
      <c r="E148" s="13">
        <f t="shared" ref="E148:E211" si="16">C147</f>
        <v>6.8468934557038685E-3</v>
      </c>
      <c r="F148" s="6">
        <f t="shared" ref="F148:F211" si="17">EXP(B$9 + B$10*ABS(E148/SQRT(H147^2)) + B$11*E148/SQRT(H147^2) + B$12*LN(H147^2))</f>
        <v>3.017362180415557E-5</v>
      </c>
      <c r="G148" s="14">
        <f t="shared" si="14"/>
        <v>4.4126823770176982</v>
      </c>
      <c r="H148" s="17">
        <v>3.8E-3</v>
      </c>
      <c r="I148" s="13">
        <f t="shared" si="15"/>
        <v>5.4930521392169192E-3</v>
      </c>
    </row>
    <row r="149" spans="1:9" hidden="1" outlineLevel="1" x14ac:dyDescent="0.3">
      <c r="A149" s="12" t="s">
        <v>156</v>
      </c>
      <c r="B149" s="13">
        <v>2.7443895820285225E-3</v>
      </c>
      <c r="C149" s="13">
        <f t="shared" si="12"/>
        <v>1.5968522376481227E-3</v>
      </c>
      <c r="D149" s="6">
        <f t="shared" si="13"/>
        <v>2.5499370688818165E-6</v>
      </c>
      <c r="E149" s="13">
        <f t="shared" si="16"/>
        <v>2.5498122753028862E-3</v>
      </c>
      <c r="F149" s="6">
        <f t="shared" si="17"/>
        <v>1.4175604859020296E-5</v>
      </c>
      <c r="G149" s="14">
        <f t="shared" si="14"/>
        <v>4.429574773263445</v>
      </c>
      <c r="H149" s="17">
        <v>4.4000000000000003E-3</v>
      </c>
      <c r="I149" s="13">
        <f t="shared" si="15"/>
        <v>3.7650504457470814E-3</v>
      </c>
    </row>
    <row r="150" spans="1:9" hidden="1" outlineLevel="1" x14ac:dyDescent="0.3">
      <c r="A150" s="12" t="s">
        <v>157</v>
      </c>
      <c r="B150" s="13">
        <v>-7.781384274825197E-3</v>
      </c>
      <c r="C150" s="13">
        <f t="shared" si="12"/>
        <v>-8.9289216192055959E-3</v>
      </c>
      <c r="D150" s="6">
        <f t="shared" si="13"/>
        <v>7.9725641281917081E-5</v>
      </c>
      <c r="E150" s="13">
        <f t="shared" si="16"/>
        <v>1.5968522376481227E-3</v>
      </c>
      <c r="F150" s="6">
        <f t="shared" si="17"/>
        <v>1.7354414236213192E-5</v>
      </c>
      <c r="G150" s="14">
        <f t="shared" si="14"/>
        <v>3.0646246847303904</v>
      </c>
      <c r="H150" s="17">
        <v>5.8999999999999999E-3</v>
      </c>
      <c r="I150" s="13">
        <f t="shared" si="15"/>
        <v>4.165862964166391E-3</v>
      </c>
    </row>
    <row r="151" spans="1:9" hidden="1" outlineLevel="1" x14ac:dyDescent="0.3">
      <c r="A151" s="12" t="s">
        <v>158</v>
      </c>
      <c r="B151" s="13">
        <v>2.5273210160092143E-3</v>
      </c>
      <c r="C151" s="13">
        <f t="shared" si="12"/>
        <v>1.3797836716288145E-3</v>
      </c>
      <c r="D151" s="6">
        <f t="shared" si="13"/>
        <v>1.9038029804934923E-6</v>
      </c>
      <c r="E151" s="13">
        <f t="shared" si="16"/>
        <v>-8.9289216192055959E-3</v>
      </c>
      <c r="F151" s="6">
        <f t="shared" si="17"/>
        <v>6.4741407468178348E-5</v>
      </c>
      <c r="G151" s="14">
        <f t="shared" si="14"/>
        <v>4.6950153110107733</v>
      </c>
      <c r="H151" s="17">
        <v>3.3E-3</v>
      </c>
      <c r="I151" s="13">
        <f t="shared" si="15"/>
        <v>8.0462045380526055E-3</v>
      </c>
    </row>
    <row r="152" spans="1:9" hidden="1" outlineLevel="1" x14ac:dyDescent="0.3">
      <c r="A152" s="12" t="s">
        <v>159</v>
      </c>
      <c r="B152" s="13">
        <v>-2.2209697282429353E-3</v>
      </c>
      <c r="C152" s="13">
        <f t="shared" si="12"/>
        <v>-3.368507072623335E-3</v>
      </c>
      <c r="D152" s="6">
        <f t="shared" si="13"/>
        <v>1.1346839898313431E-5</v>
      </c>
      <c r="E152" s="13">
        <f t="shared" si="16"/>
        <v>1.3797836716288145E-3</v>
      </c>
      <c r="F152" s="6">
        <f t="shared" si="17"/>
        <v>1.0314159938432899E-5</v>
      </c>
      <c r="G152" s="14">
        <f t="shared" si="14"/>
        <v>4.1036202966518474</v>
      </c>
      <c r="H152" s="17">
        <v>5.3E-3</v>
      </c>
      <c r="I152" s="13">
        <f t="shared" si="15"/>
        <v>3.2115665863302442E-3</v>
      </c>
    </row>
    <row r="153" spans="1:9" hidden="1" outlineLevel="1" x14ac:dyDescent="0.3">
      <c r="A153" s="12" t="s">
        <v>160</v>
      </c>
      <c r="B153" s="13">
        <v>4.4912841782746243E-5</v>
      </c>
      <c r="C153" s="13">
        <f t="shared" si="12"/>
        <v>-1.1026245025976536E-3</v>
      </c>
      <c r="D153" s="6">
        <f t="shared" si="13"/>
        <v>1.2157807937287229E-6</v>
      </c>
      <c r="E153" s="13">
        <f t="shared" si="16"/>
        <v>-3.368507072623335E-3</v>
      </c>
      <c r="F153" s="6">
        <f t="shared" si="17"/>
        <v>3.2329933243478659E-5</v>
      </c>
      <c r="G153" s="14">
        <f t="shared" si="14"/>
        <v>4.810824392175558</v>
      </c>
      <c r="H153" s="17">
        <v>3.0000000000000001E-3</v>
      </c>
      <c r="I153" s="13">
        <f t="shared" si="15"/>
        <v>5.685941720021289E-3</v>
      </c>
    </row>
    <row r="154" spans="1:9" hidden="1" outlineLevel="1" x14ac:dyDescent="0.3">
      <c r="A154" s="12" t="s">
        <v>161</v>
      </c>
      <c r="B154" s="13">
        <v>1.1993295353434E-2</v>
      </c>
      <c r="C154" s="13">
        <f t="shared" si="12"/>
        <v>1.08457580090536E-2</v>
      </c>
      <c r="D154" s="6">
        <f t="shared" si="13"/>
        <v>1.1763046679095032E-4</v>
      </c>
      <c r="E154" s="13">
        <f t="shared" si="16"/>
        <v>-1.1026245025976536E-3</v>
      </c>
      <c r="F154" s="6">
        <f t="shared" si="17"/>
        <v>9.6869335162542763E-6</v>
      </c>
      <c r="G154" s="14">
        <f t="shared" si="14"/>
        <v>3.0122248988006701</v>
      </c>
      <c r="H154" s="17">
        <v>8.3999999999999995E-3</v>
      </c>
      <c r="I154" s="13">
        <f t="shared" si="15"/>
        <v>3.1123838960279747E-3</v>
      </c>
    </row>
    <row r="155" spans="1:9" hidden="1" outlineLevel="1" x14ac:dyDescent="0.3">
      <c r="A155" s="12" t="s">
        <v>162</v>
      </c>
      <c r="B155" s="13">
        <v>-7.1770921367065648E-3</v>
      </c>
      <c r="C155" s="13">
        <f t="shared" si="12"/>
        <v>-8.3246294810869655E-3</v>
      </c>
      <c r="D155" s="6">
        <f t="shared" si="13"/>
        <v>6.9299455997382244E-5</v>
      </c>
      <c r="E155" s="13">
        <f t="shared" si="16"/>
        <v>1.08457580090536E-2</v>
      </c>
      <c r="F155" s="6">
        <f t="shared" si="17"/>
        <v>7.0781032875585987E-5</v>
      </c>
      <c r="G155" s="14">
        <f t="shared" si="14"/>
        <v>3.0020346144676768</v>
      </c>
      <c r="H155" s="17">
        <v>5.0000000000000001E-3</v>
      </c>
      <c r="I155" s="13">
        <f t="shared" si="15"/>
        <v>8.413146431364784E-3</v>
      </c>
    </row>
    <row r="156" spans="1:9" hidden="1" outlineLevel="1" x14ac:dyDescent="0.3">
      <c r="A156" s="12" t="s">
        <v>163</v>
      </c>
      <c r="B156" s="13">
        <v>2.1077527622792649E-3</v>
      </c>
      <c r="C156" s="13">
        <f t="shared" si="12"/>
        <v>9.6021541789886519E-4</v>
      </c>
      <c r="D156" s="6">
        <f t="shared" si="13"/>
        <v>9.2201364877069228E-7</v>
      </c>
      <c r="E156" s="13">
        <f t="shared" si="16"/>
        <v>-8.3246294810869655E-3</v>
      </c>
      <c r="F156" s="6">
        <f t="shared" si="17"/>
        <v>5.1909820472134217E-5</v>
      </c>
      <c r="G156" s="14">
        <f t="shared" si="14"/>
        <v>4.0962358245716022</v>
      </c>
      <c r="H156" s="17">
        <v>6.4999999999999997E-3</v>
      </c>
      <c r="I156" s="13">
        <f t="shared" si="15"/>
        <v>7.204847012403124E-3</v>
      </c>
    </row>
    <row r="157" spans="1:9" hidden="1" outlineLevel="1" x14ac:dyDescent="0.3">
      <c r="A157" s="12" t="s">
        <v>164</v>
      </c>
      <c r="B157" s="13">
        <v>-3.0202099194574883E-3</v>
      </c>
      <c r="C157" s="13">
        <f t="shared" si="12"/>
        <v>-4.1677472638378885E-3</v>
      </c>
      <c r="D157" s="6">
        <f t="shared" si="13"/>
        <v>1.7370117255228206E-5</v>
      </c>
      <c r="E157" s="13">
        <f t="shared" si="16"/>
        <v>9.6021541789886519E-4</v>
      </c>
      <c r="F157" s="6">
        <f t="shared" si="17"/>
        <v>3.4059116000419204E-5</v>
      </c>
      <c r="G157" s="14">
        <f t="shared" si="14"/>
        <v>3.6799804367875826</v>
      </c>
      <c r="H157" s="17">
        <v>8.8999999999999999E-3</v>
      </c>
      <c r="I157" s="13">
        <f t="shared" si="15"/>
        <v>5.8360188485318655E-3</v>
      </c>
    </row>
    <row r="158" spans="1:9" hidden="1" outlineLevel="1" x14ac:dyDescent="0.3">
      <c r="A158" s="12" t="s">
        <v>165</v>
      </c>
      <c r="B158" s="13">
        <v>-2.3674046184682549E-3</v>
      </c>
      <c r="C158" s="13">
        <f t="shared" si="12"/>
        <v>-3.5149419628486547E-3</v>
      </c>
      <c r="D158" s="6">
        <f t="shared" si="13"/>
        <v>1.2354817002194353E-5</v>
      </c>
      <c r="E158" s="13">
        <f t="shared" si="16"/>
        <v>-4.1677472638378885E-3</v>
      </c>
      <c r="F158" s="6">
        <f t="shared" si="17"/>
        <v>7.6811698074006701E-5</v>
      </c>
      <c r="G158" s="14">
        <f t="shared" si="14"/>
        <v>4.207404827534952</v>
      </c>
      <c r="H158" s="17">
        <v>3.8E-3</v>
      </c>
      <c r="I158" s="13">
        <f t="shared" si="15"/>
        <v>8.7642283216496988E-3</v>
      </c>
    </row>
    <row r="159" spans="1:9" hidden="1" outlineLevel="1" x14ac:dyDescent="0.3">
      <c r="A159" s="12" t="s">
        <v>166</v>
      </c>
      <c r="B159" s="13">
        <v>-1.5948364826875876E-2</v>
      </c>
      <c r="C159" s="13">
        <f t="shared" si="12"/>
        <v>-1.7095902171256276E-2</v>
      </c>
      <c r="D159" s="6">
        <f t="shared" si="13"/>
        <v>2.9226987104916504E-4</v>
      </c>
      <c r="E159" s="13">
        <f t="shared" si="16"/>
        <v>-3.5149419628486547E-3</v>
      </c>
      <c r="F159" s="6">
        <f t="shared" si="17"/>
        <v>2.0560560469897245E-5</v>
      </c>
      <c r="G159" s="14">
        <f t="shared" si="14"/>
        <v>2.3700306575970624</v>
      </c>
      <c r="H159" s="17">
        <v>1.09E-2</v>
      </c>
      <c r="I159" s="13">
        <f t="shared" si="15"/>
        <v>4.5343754222491595E-3</v>
      </c>
    </row>
    <row r="160" spans="1:9" hidden="1" outlineLevel="1" x14ac:dyDescent="0.3">
      <c r="A160" s="12" t="s">
        <v>167</v>
      </c>
      <c r="B160" s="13">
        <v>1.2495973772887085E-2</v>
      </c>
      <c r="C160" s="13">
        <f t="shared" si="12"/>
        <v>1.1348436428506685E-2</v>
      </c>
      <c r="D160" s="6">
        <f t="shared" si="13"/>
        <v>1.2878700937185756E-4</v>
      </c>
      <c r="E160" s="13">
        <f t="shared" si="16"/>
        <v>-1.7095902171256276E-2</v>
      </c>
      <c r="F160" s="6">
        <f t="shared" si="17"/>
        <v>2.0812250630797096E-4</v>
      </c>
      <c r="G160" s="14">
        <f t="shared" si="14"/>
        <v>2.7114244164266301</v>
      </c>
      <c r="H160" s="17">
        <v>6.8999999999999999E-3</v>
      </c>
      <c r="I160" s="13">
        <f t="shared" si="15"/>
        <v>1.4426451618744332E-2</v>
      </c>
    </row>
    <row r="161" spans="1:9" hidden="1" outlineLevel="1" x14ac:dyDescent="0.3">
      <c r="A161" s="12" t="s">
        <v>168</v>
      </c>
      <c r="B161" s="13">
        <v>-1.0265836652008217E-2</v>
      </c>
      <c r="C161" s="13">
        <f t="shared" si="12"/>
        <v>-1.1413373996388617E-2</v>
      </c>
      <c r="D161" s="6">
        <f t="shared" si="13"/>
        <v>1.3026510598143987E-4</v>
      </c>
      <c r="E161" s="13">
        <f t="shared" si="16"/>
        <v>1.1348436428506685E-2</v>
      </c>
      <c r="F161" s="6">
        <f t="shared" si="17"/>
        <v>5.3233286022348421E-5</v>
      </c>
      <c r="G161" s="14">
        <f t="shared" si="14"/>
        <v>2.5002531734418749</v>
      </c>
      <c r="H161" s="17">
        <v>6.1999999999999998E-3</v>
      </c>
      <c r="I161" s="13">
        <f t="shared" si="15"/>
        <v>7.2961144469058615E-3</v>
      </c>
    </row>
    <row r="162" spans="1:9" hidden="1" outlineLevel="1" x14ac:dyDescent="0.3">
      <c r="A162" s="12" t="s">
        <v>169</v>
      </c>
      <c r="B162" s="13">
        <v>8.9446184160393311E-3</v>
      </c>
      <c r="C162" s="13">
        <f t="shared" si="12"/>
        <v>7.7970810716589314E-3</v>
      </c>
      <c r="D162" s="6">
        <f t="shared" si="13"/>
        <v>6.0794473238021992E-5</v>
      </c>
      <c r="E162" s="13">
        <f t="shared" si="16"/>
        <v>-1.1413373996388617E-2</v>
      </c>
      <c r="F162" s="6">
        <f t="shared" si="17"/>
        <v>8.5389187852503076E-5</v>
      </c>
      <c r="G162" s="14">
        <f t="shared" si="14"/>
        <v>3.338139662249096</v>
      </c>
      <c r="H162" s="17">
        <v>6.0000000000000001E-3</v>
      </c>
      <c r="I162" s="13">
        <f t="shared" si="15"/>
        <v>9.2406270270205728E-3</v>
      </c>
    </row>
    <row r="163" spans="1:9" hidden="1" outlineLevel="1" x14ac:dyDescent="0.3">
      <c r="A163" s="12" t="s">
        <v>170</v>
      </c>
      <c r="B163" s="13">
        <v>7.2187965784460189E-3</v>
      </c>
      <c r="C163" s="13">
        <f t="shared" si="12"/>
        <v>6.0712592340656192E-3</v>
      </c>
      <c r="D163" s="6">
        <f t="shared" si="13"/>
        <v>3.6860188687227046E-5</v>
      </c>
      <c r="E163" s="13">
        <f t="shared" si="16"/>
        <v>7.7970810716589314E-3</v>
      </c>
      <c r="F163" s="6">
        <f t="shared" si="17"/>
        <v>3.8030941733420311E-5</v>
      </c>
      <c r="G163" s="14">
        <f t="shared" si="14"/>
        <v>3.6254001954595623</v>
      </c>
      <c r="H163" s="17">
        <v>5.0000000000000001E-3</v>
      </c>
      <c r="I163" s="13">
        <f t="shared" si="15"/>
        <v>6.1669231982748344E-3</v>
      </c>
    </row>
    <row r="164" spans="1:9" hidden="1" outlineLevel="1" x14ac:dyDescent="0.3">
      <c r="A164" s="12" t="s">
        <v>171</v>
      </c>
      <c r="B164" s="13">
        <v>-5.5267027611416051E-4</v>
      </c>
      <c r="C164" s="13">
        <f t="shared" si="12"/>
        <v>-1.7002076204945603E-3</v>
      </c>
      <c r="D164" s="6">
        <f t="shared" si="13"/>
        <v>2.8907059527877746E-6</v>
      </c>
      <c r="E164" s="13">
        <f t="shared" si="16"/>
        <v>6.0712592340656192E-3</v>
      </c>
      <c r="F164" s="6">
        <f t="shared" si="17"/>
        <v>2.6619585044321559E-5</v>
      </c>
      <c r="G164" s="14">
        <f t="shared" si="14"/>
        <v>4.5408663743359776</v>
      </c>
      <c r="H164" s="17">
        <v>3.8E-3</v>
      </c>
      <c r="I164" s="13">
        <f t="shared" si="15"/>
        <v>5.1594171225363781E-3</v>
      </c>
    </row>
    <row r="165" spans="1:9" hidden="1" outlineLevel="1" x14ac:dyDescent="0.3">
      <c r="A165" s="12" t="s">
        <v>172</v>
      </c>
      <c r="B165" s="13">
        <v>1.3871500756679438E-2</v>
      </c>
      <c r="C165" s="13">
        <f t="shared" si="12"/>
        <v>1.2723963412299038E-2</v>
      </c>
      <c r="D165" s="6">
        <f t="shared" si="13"/>
        <v>1.6189924491752459E-4</v>
      </c>
      <c r="E165" s="13">
        <f t="shared" si="16"/>
        <v>-1.7002076204945603E-3</v>
      </c>
      <c r="F165" s="6">
        <f t="shared" si="17"/>
        <v>1.5699559756602713E-5</v>
      </c>
      <c r="G165" s="14">
        <f t="shared" si="14"/>
        <v>1.36426710237821</v>
      </c>
      <c r="H165" s="17">
        <v>5.0000000000000001E-3</v>
      </c>
      <c r="I165" s="13">
        <f t="shared" si="15"/>
        <v>3.9622669971372086E-3</v>
      </c>
    </row>
    <row r="166" spans="1:9" hidden="1" outlineLevel="1" x14ac:dyDescent="0.3">
      <c r="A166" s="12" t="s">
        <v>173</v>
      </c>
      <c r="B166" s="13">
        <v>3.7715523454151969E-3</v>
      </c>
      <c r="C166" s="13">
        <f t="shared" si="12"/>
        <v>2.6240150010347972E-3</v>
      </c>
      <c r="D166" s="6">
        <f t="shared" si="13"/>
        <v>6.8854547256556471E-6</v>
      </c>
      <c r="E166" s="13">
        <f t="shared" si="16"/>
        <v>1.2723963412299038E-2</v>
      </c>
      <c r="F166" s="6">
        <f t="shared" si="17"/>
        <v>3.588398136495584E-5</v>
      </c>
      <c r="G166" s="14">
        <f t="shared" si="14"/>
        <v>4.2709935238681593</v>
      </c>
      <c r="H166" s="17">
        <v>4.7000000000000002E-3</v>
      </c>
      <c r="I166" s="13">
        <f t="shared" si="15"/>
        <v>5.9903239782966534E-3</v>
      </c>
    </row>
    <row r="167" spans="1:9" hidden="1" outlineLevel="1" x14ac:dyDescent="0.3">
      <c r="A167" s="12" t="s">
        <v>174</v>
      </c>
      <c r="B167" s="13">
        <v>2.9716422496608376E-3</v>
      </c>
      <c r="C167" s="13">
        <f t="shared" si="12"/>
        <v>1.8241049052804379E-3</v>
      </c>
      <c r="D167" s="6">
        <f t="shared" si="13"/>
        <v>3.3273587054681552E-6</v>
      </c>
      <c r="E167" s="13">
        <f t="shared" si="16"/>
        <v>2.6240150010347972E-3</v>
      </c>
      <c r="F167" s="6">
        <f t="shared" si="17"/>
        <v>2.0487988909076598E-5</v>
      </c>
      <c r="G167" s="14">
        <f t="shared" si="14"/>
        <v>4.5253014420915614</v>
      </c>
      <c r="H167" s="17">
        <v>3.8E-3</v>
      </c>
      <c r="I167" s="13">
        <f t="shared" si="15"/>
        <v>4.5263659716241016E-3</v>
      </c>
    </row>
    <row r="168" spans="1:9" hidden="1" outlineLevel="1" x14ac:dyDescent="0.3">
      <c r="A168" s="12" t="s">
        <v>175</v>
      </c>
      <c r="B168" s="13">
        <v>2.2828327130339069E-4</v>
      </c>
      <c r="C168" s="13">
        <f t="shared" si="12"/>
        <v>-9.1925407307700906E-4</v>
      </c>
      <c r="D168" s="6">
        <f t="shared" si="13"/>
        <v>8.450280508686711E-7</v>
      </c>
      <c r="E168" s="13">
        <f t="shared" si="16"/>
        <v>1.8241049052804379E-3</v>
      </c>
      <c r="F168" s="6">
        <f t="shared" si="17"/>
        <v>1.3580806158401338E-5</v>
      </c>
      <c r="G168" s="14">
        <f t="shared" si="14"/>
        <v>4.8024013329435018</v>
      </c>
      <c r="H168" s="17">
        <v>3.0999999999999999E-3</v>
      </c>
      <c r="I168" s="13">
        <f t="shared" si="15"/>
        <v>3.6852145335653577E-3</v>
      </c>
    </row>
    <row r="169" spans="1:9" hidden="1" outlineLevel="1" x14ac:dyDescent="0.3">
      <c r="A169" s="12" t="s">
        <v>176</v>
      </c>
      <c r="B169" s="13">
        <v>-6.2397518020775871E-5</v>
      </c>
      <c r="C169" s="13">
        <f t="shared" si="12"/>
        <v>-1.2099348624011756E-3</v>
      </c>
      <c r="D169" s="6">
        <f t="shared" si="13"/>
        <v>1.4639423712537517E-6</v>
      </c>
      <c r="E169" s="13">
        <f t="shared" si="16"/>
        <v>-9.1925407307700906E-4</v>
      </c>
      <c r="F169" s="6">
        <f t="shared" si="17"/>
        <v>9.8886658439982501E-6</v>
      </c>
      <c r="G169" s="14">
        <f t="shared" si="14"/>
        <v>4.6647204132893005</v>
      </c>
      <c r="H169" s="17">
        <v>3.5000000000000001E-3</v>
      </c>
      <c r="I169" s="13">
        <f t="shared" si="15"/>
        <v>3.1446249130855416E-3</v>
      </c>
    </row>
    <row r="170" spans="1:9" hidden="1" outlineLevel="1" x14ac:dyDescent="0.3">
      <c r="A170" s="12" t="s">
        <v>177</v>
      </c>
      <c r="B170" s="13">
        <v>-4.7318153927903769E-3</v>
      </c>
      <c r="C170" s="13">
        <f t="shared" si="12"/>
        <v>-5.8793527371707767E-3</v>
      </c>
      <c r="D170" s="6">
        <f t="shared" si="13"/>
        <v>3.4566788608077502E-5</v>
      </c>
      <c r="E170" s="13">
        <f t="shared" si="16"/>
        <v>-1.2099348624011756E-3</v>
      </c>
      <c r="F170" s="6">
        <f t="shared" si="17"/>
        <v>1.2729073738313759E-5</v>
      </c>
      <c r="G170" s="14">
        <f t="shared" si="14"/>
        <v>3.3798411057617548</v>
      </c>
      <c r="H170" s="17">
        <v>3.5999999999999999E-3</v>
      </c>
      <c r="I170" s="13">
        <f t="shared" si="15"/>
        <v>3.5677827481944242E-3</v>
      </c>
    </row>
    <row r="171" spans="1:9" hidden="1" outlineLevel="1" x14ac:dyDescent="0.3">
      <c r="A171" s="12" t="s">
        <v>178</v>
      </c>
      <c r="B171" s="13">
        <v>-1.0278600990576397E-3</v>
      </c>
      <c r="C171" s="13">
        <f t="shared" si="12"/>
        <v>-2.1753974434380397E-3</v>
      </c>
      <c r="D171" s="6">
        <f t="shared" si="13"/>
        <v>4.7323540369167593E-6</v>
      </c>
      <c r="E171" s="13">
        <f t="shared" si="16"/>
        <v>-5.8793527371707767E-3</v>
      </c>
      <c r="F171" s="6">
        <f t="shared" si="17"/>
        <v>2.7750434714144385E-5</v>
      </c>
      <c r="G171" s="14">
        <f t="shared" si="14"/>
        <v>4.2245048920518071</v>
      </c>
      <c r="H171" s="17">
        <v>5.3E-3</v>
      </c>
      <c r="I171" s="13">
        <f t="shared" si="15"/>
        <v>5.2678681375053788E-3</v>
      </c>
    </row>
    <row r="172" spans="1:9" hidden="1" outlineLevel="1" x14ac:dyDescent="0.3">
      <c r="A172" s="12" t="s">
        <v>179</v>
      </c>
      <c r="B172" s="13">
        <v>-3.3752610089155194E-3</v>
      </c>
      <c r="C172" s="13">
        <f t="shared" si="12"/>
        <v>-4.5227983532959192E-3</v>
      </c>
      <c r="D172" s="6">
        <f t="shared" si="13"/>
        <v>2.0455704944576278E-5</v>
      </c>
      <c r="E172" s="13">
        <f t="shared" si="16"/>
        <v>-2.1753974434380397E-3</v>
      </c>
      <c r="F172" s="6">
        <f t="shared" si="17"/>
        <v>2.8469729404497527E-5</v>
      </c>
      <c r="G172" s="14">
        <f t="shared" si="14"/>
        <v>3.7266523949644088</v>
      </c>
      <c r="H172" s="17">
        <v>8.0999999999999996E-3</v>
      </c>
      <c r="I172" s="13">
        <f t="shared" si="15"/>
        <v>5.3357032717812865E-3</v>
      </c>
    </row>
    <row r="173" spans="1:9" hidden="1" outlineLevel="1" x14ac:dyDescent="0.3">
      <c r="A173" s="12" t="s">
        <v>180</v>
      </c>
      <c r="B173" s="13">
        <v>-4.1139920977749829E-3</v>
      </c>
      <c r="C173" s="13">
        <f t="shared" si="12"/>
        <v>-5.2615294421553827E-3</v>
      </c>
      <c r="D173" s="6">
        <f t="shared" si="13"/>
        <v>2.7683692070667934E-5</v>
      </c>
      <c r="E173" s="13">
        <f t="shared" si="16"/>
        <v>-4.5227983532959192E-3</v>
      </c>
      <c r="F173" s="6">
        <f t="shared" si="17"/>
        <v>6.7885820673007949E-5</v>
      </c>
      <c r="G173" s="14">
        <f t="shared" si="14"/>
        <v>3.6842230601118553</v>
      </c>
      <c r="H173" s="17">
        <v>7.9000000000000008E-3</v>
      </c>
      <c r="I173" s="13">
        <f t="shared" si="15"/>
        <v>8.239285204009383E-3</v>
      </c>
    </row>
    <row r="174" spans="1:9" hidden="1" outlineLevel="1" x14ac:dyDescent="0.3">
      <c r="A174" s="12" t="s">
        <v>181</v>
      </c>
      <c r="B174" s="13">
        <v>-1.1562753603416668E-2</v>
      </c>
      <c r="C174" s="13">
        <f t="shared" si="12"/>
        <v>-1.2710290947797067E-2</v>
      </c>
      <c r="D174" s="6">
        <f t="shared" si="13"/>
        <v>1.6155149597765208E-4</v>
      </c>
      <c r="E174" s="13">
        <f t="shared" si="16"/>
        <v>-5.2615294421553827E-3</v>
      </c>
      <c r="F174" s="6">
        <f t="shared" si="17"/>
        <v>6.887772307775224E-5</v>
      </c>
      <c r="G174" s="14">
        <f t="shared" si="14"/>
        <v>2.9025469955137391</v>
      </c>
      <c r="H174" s="17">
        <v>1.09E-2</v>
      </c>
      <c r="I174" s="13">
        <f t="shared" si="15"/>
        <v>8.2992603934177317E-3</v>
      </c>
    </row>
    <row r="175" spans="1:9" hidden="1" outlineLevel="1" x14ac:dyDescent="0.3">
      <c r="A175" s="12" t="s">
        <v>182</v>
      </c>
      <c r="B175" s="13">
        <v>-1.7184651665181311E-3</v>
      </c>
      <c r="C175" s="13">
        <f t="shared" si="12"/>
        <v>-2.8660025108985308E-3</v>
      </c>
      <c r="D175" s="6">
        <f t="shared" si="13"/>
        <v>8.2139703924766828E-6</v>
      </c>
      <c r="E175" s="13">
        <f t="shared" si="16"/>
        <v>-1.2710290947797067E-2</v>
      </c>
      <c r="F175" s="6">
        <f t="shared" si="17"/>
        <v>1.6581405162416029E-4</v>
      </c>
      <c r="G175" s="14">
        <f t="shared" si="14"/>
        <v>4.2137352103535575</v>
      </c>
      <c r="H175" s="17">
        <v>4.8999999999999998E-3</v>
      </c>
      <c r="I175" s="13">
        <f t="shared" si="15"/>
        <v>1.2876880508265978E-2</v>
      </c>
    </row>
    <row r="176" spans="1:9" hidden="1" outlineLevel="1" x14ac:dyDescent="0.3">
      <c r="A176" s="12" t="s">
        <v>183</v>
      </c>
      <c r="B176" s="13">
        <v>-7.9846513851426111E-3</v>
      </c>
      <c r="C176" s="13">
        <f t="shared" si="12"/>
        <v>-9.1321887295230109E-3</v>
      </c>
      <c r="D176" s="6">
        <f t="shared" si="13"/>
        <v>8.3396870991627101E-5</v>
      </c>
      <c r="E176" s="13">
        <f t="shared" si="16"/>
        <v>-2.8660025108985308E-3</v>
      </c>
      <c r="F176" s="6">
        <f t="shared" si="17"/>
        <v>2.7168645759688505E-5</v>
      </c>
      <c r="G176" s="14">
        <f t="shared" si="14"/>
        <v>2.7797358733149848</v>
      </c>
      <c r="H176" s="17">
        <v>5.1000000000000004E-3</v>
      </c>
      <c r="I176" s="13">
        <f t="shared" si="15"/>
        <v>5.2123551068292062E-3</v>
      </c>
    </row>
    <row r="177" spans="1:9" hidden="1" outlineLevel="1" x14ac:dyDescent="0.3">
      <c r="A177" s="12" t="s">
        <v>184</v>
      </c>
      <c r="B177" s="13">
        <v>4.8606827113943192E-3</v>
      </c>
      <c r="C177" s="13">
        <f t="shared" si="12"/>
        <v>3.7131453670139194E-3</v>
      </c>
      <c r="D177" s="6">
        <f t="shared" si="13"/>
        <v>1.3787448516576935E-5</v>
      </c>
      <c r="E177" s="13">
        <f t="shared" si="16"/>
        <v>-9.1321887295230109E-3</v>
      </c>
      <c r="F177" s="6">
        <f t="shared" si="17"/>
        <v>5.7810861904797862E-5</v>
      </c>
      <c r="G177" s="14">
        <f t="shared" si="14"/>
        <v>4.095329269926494</v>
      </c>
      <c r="H177" s="17">
        <v>4.8999999999999998E-3</v>
      </c>
      <c r="I177" s="13">
        <f t="shared" si="15"/>
        <v>7.603345441632773E-3</v>
      </c>
    </row>
    <row r="178" spans="1:9" hidden="1" outlineLevel="1" x14ac:dyDescent="0.3">
      <c r="A178" s="12" t="s">
        <v>185</v>
      </c>
      <c r="B178" s="13">
        <v>-1.3437237146241586E-2</v>
      </c>
      <c r="C178" s="13">
        <f t="shared" si="12"/>
        <v>-1.4584774490621986E-2</v>
      </c>
      <c r="D178" s="6">
        <f t="shared" si="13"/>
        <v>2.1271564694229781E-4</v>
      </c>
      <c r="E178" s="13">
        <f t="shared" si="16"/>
        <v>3.7131453670139194E-3</v>
      </c>
      <c r="F178" s="6">
        <f t="shared" si="17"/>
        <v>2.314505863786049E-5</v>
      </c>
      <c r="G178" s="14">
        <f t="shared" si="14"/>
        <v>2.7162508299652606</v>
      </c>
      <c r="H178" s="17">
        <v>1.1299999999999999E-2</v>
      </c>
      <c r="I178" s="13">
        <f t="shared" si="15"/>
        <v>4.8109311612057485E-3</v>
      </c>
    </row>
    <row r="179" spans="1:9" hidden="1" outlineLevel="1" x14ac:dyDescent="0.3">
      <c r="A179" s="12" t="s">
        <v>186</v>
      </c>
      <c r="B179" s="13">
        <v>1.2489723151427523E-3</v>
      </c>
      <c r="C179" s="13">
        <f t="shared" si="12"/>
        <v>1.0143497076235252E-4</v>
      </c>
      <c r="D179" s="6">
        <f t="shared" si="13"/>
        <v>1.0289053293559311E-8</v>
      </c>
      <c r="E179" s="13">
        <f t="shared" si="16"/>
        <v>-1.4584774490621986E-2</v>
      </c>
      <c r="F179" s="6">
        <f t="shared" si="17"/>
        <v>1.9018282804590816E-4</v>
      </c>
      <c r="G179" s="14">
        <f t="shared" si="14"/>
        <v>4.5204538947429791</v>
      </c>
      <c r="H179" s="17">
        <v>4.3E-3</v>
      </c>
      <c r="I179" s="13">
        <f t="shared" si="15"/>
        <v>1.3790679027731309E-2</v>
      </c>
    </row>
    <row r="180" spans="1:9" hidden="1" outlineLevel="1" x14ac:dyDescent="0.3">
      <c r="A180" s="12" t="s">
        <v>187</v>
      </c>
      <c r="B180" s="13">
        <v>-6.8395971650353285E-3</v>
      </c>
      <c r="C180" s="13">
        <f t="shared" si="12"/>
        <v>-7.9871345094157283E-3</v>
      </c>
      <c r="D180" s="6">
        <f t="shared" si="13"/>
        <v>6.3794317671499626E-5</v>
      </c>
      <c r="E180" s="13">
        <f t="shared" si="16"/>
        <v>1.0143497076235252E-4</v>
      </c>
      <c r="F180" s="6">
        <f t="shared" si="17"/>
        <v>1.5411468095418281E-5</v>
      </c>
      <c r="G180" s="14">
        <f t="shared" si="14"/>
        <v>3.1962182647110446</v>
      </c>
      <c r="H180" s="17">
        <v>1.35E-2</v>
      </c>
      <c r="I180" s="13">
        <f t="shared" si="15"/>
        <v>3.9257442727995261E-3</v>
      </c>
    </row>
    <row r="181" spans="1:9" hidden="1" outlineLevel="1" x14ac:dyDescent="0.3">
      <c r="A181" s="12" t="s">
        <v>188</v>
      </c>
      <c r="B181" s="13">
        <v>4.0741866821838854E-3</v>
      </c>
      <c r="C181" s="13">
        <f t="shared" si="12"/>
        <v>2.9266493378034856E-3</v>
      </c>
      <c r="D181" s="6">
        <f t="shared" si="13"/>
        <v>8.5652763464655813E-6</v>
      </c>
      <c r="E181" s="13">
        <f t="shared" si="16"/>
        <v>-7.9871345094157283E-3</v>
      </c>
      <c r="F181" s="6">
        <f t="shared" si="17"/>
        <v>1.7813557083483925E-4</v>
      </c>
      <c r="G181" s="14">
        <f t="shared" si="14"/>
        <v>3.8199159286370672</v>
      </c>
      <c r="H181" s="17">
        <v>8.0999999999999996E-3</v>
      </c>
      <c r="I181" s="13">
        <f t="shared" si="15"/>
        <v>1.3346743828920942E-2</v>
      </c>
    </row>
    <row r="182" spans="1:9" hidden="1" outlineLevel="1" x14ac:dyDescent="0.3">
      <c r="A182" s="12" t="s">
        <v>189</v>
      </c>
      <c r="B182" s="13">
        <v>2.2834779984420941E-3</v>
      </c>
      <c r="C182" s="13">
        <f t="shared" si="12"/>
        <v>1.1359406540616943E-3</v>
      </c>
      <c r="D182" s="6">
        <f t="shared" si="13"/>
        <v>1.29036116955011E-6</v>
      </c>
      <c r="E182" s="13">
        <f t="shared" si="16"/>
        <v>2.9266493378034856E-3</v>
      </c>
      <c r="F182" s="6">
        <f t="shared" si="17"/>
        <v>5.370682510902914E-5</v>
      </c>
      <c r="G182" s="14">
        <f t="shared" si="14"/>
        <v>3.752245349248394</v>
      </c>
      <c r="H182" s="17">
        <v>9.1999999999999998E-3</v>
      </c>
      <c r="I182" s="13">
        <f t="shared" si="15"/>
        <v>7.3284940546492318E-3</v>
      </c>
    </row>
    <row r="183" spans="1:9" hidden="1" outlineLevel="1" x14ac:dyDescent="0.3">
      <c r="A183" s="12" t="s">
        <v>190</v>
      </c>
      <c r="B183" s="13">
        <v>1.4726654876011189E-3</v>
      </c>
      <c r="C183" s="13">
        <f t="shared" si="12"/>
        <v>3.2512814322071919E-4</v>
      </c>
      <c r="D183" s="6">
        <f t="shared" si="13"/>
        <v>1.0570830951415248E-7</v>
      </c>
      <c r="E183" s="13">
        <f t="shared" si="16"/>
        <v>1.1359406540616943E-3</v>
      </c>
      <c r="F183" s="6">
        <f t="shared" si="17"/>
        <v>6.4454368423934796E-5</v>
      </c>
      <c r="G183" s="14">
        <f t="shared" si="14"/>
        <v>3.9634795012915265</v>
      </c>
      <c r="H183" s="17">
        <v>7.4999999999999997E-3</v>
      </c>
      <c r="I183" s="13">
        <f t="shared" si="15"/>
        <v>8.0283478016298475E-3</v>
      </c>
    </row>
    <row r="184" spans="1:9" hidden="1" outlineLevel="1" x14ac:dyDescent="0.3">
      <c r="A184" s="12" t="s">
        <v>191</v>
      </c>
      <c r="B184" s="13">
        <v>-5.4601843506451551E-3</v>
      </c>
      <c r="C184" s="13">
        <f t="shared" si="12"/>
        <v>-6.6077216950255549E-3</v>
      </c>
      <c r="D184" s="6">
        <f t="shared" si="13"/>
        <v>4.3661985998911391E-5</v>
      </c>
      <c r="E184" s="13">
        <f t="shared" si="16"/>
        <v>3.2512814322071919E-4</v>
      </c>
      <c r="F184" s="6">
        <f t="shared" si="17"/>
        <v>4.3365264037238731E-5</v>
      </c>
      <c r="G184" s="14">
        <f t="shared" si="14"/>
        <v>3.5727740737675147</v>
      </c>
      <c r="H184" s="17">
        <v>7.3000000000000001E-3</v>
      </c>
      <c r="I184" s="13">
        <f t="shared" si="15"/>
        <v>6.5852307504930098E-3</v>
      </c>
    </row>
    <row r="185" spans="1:9" hidden="1" outlineLevel="1" x14ac:dyDescent="0.3">
      <c r="A185" s="12" t="s">
        <v>192</v>
      </c>
      <c r="B185" s="13">
        <v>7.4970123387728431E-3</v>
      </c>
      <c r="C185" s="13">
        <f t="shared" si="12"/>
        <v>6.3494749943924433E-3</v>
      </c>
      <c r="D185" s="6">
        <f t="shared" si="13"/>
        <v>4.0315832704414919E-5</v>
      </c>
      <c r="E185" s="13">
        <f t="shared" si="16"/>
        <v>-6.6077216950255549E-3</v>
      </c>
      <c r="F185" s="6">
        <f t="shared" si="17"/>
        <v>6.8111451805153944E-5</v>
      </c>
      <c r="G185" s="14">
        <f t="shared" si="14"/>
        <v>3.6075367434217349</v>
      </c>
      <c r="H185" s="17">
        <v>7.1999999999999998E-3</v>
      </c>
      <c r="I185" s="13">
        <f t="shared" si="15"/>
        <v>8.2529662428216643E-3</v>
      </c>
    </row>
    <row r="186" spans="1:9" hidden="1" outlineLevel="1" x14ac:dyDescent="0.3">
      <c r="A186" s="12" t="s">
        <v>193</v>
      </c>
      <c r="B186" s="13">
        <v>4.086603539267512E-3</v>
      </c>
      <c r="C186" s="13">
        <f t="shared" si="12"/>
        <v>2.9390661948871123E-3</v>
      </c>
      <c r="D186" s="6">
        <f t="shared" si="13"/>
        <v>8.6381100979282084E-6</v>
      </c>
      <c r="E186" s="13">
        <f t="shared" si="16"/>
        <v>6.3494749943924433E-3</v>
      </c>
      <c r="F186" s="6">
        <f t="shared" si="17"/>
        <v>4.8534493625061094E-5</v>
      </c>
      <c r="G186" s="14">
        <f t="shared" si="14"/>
        <v>4.0636459647446737</v>
      </c>
      <c r="H186" s="17">
        <v>6.0000000000000001E-3</v>
      </c>
      <c r="I186" s="13">
        <f t="shared" si="15"/>
        <v>6.9666701963751014E-3</v>
      </c>
    </row>
    <row r="187" spans="1:9" hidden="1" outlineLevel="1" x14ac:dyDescent="0.3">
      <c r="A187" s="12" t="s">
        <v>194</v>
      </c>
      <c r="B187" s="13">
        <v>1.3004044273840701E-2</v>
      </c>
      <c r="C187" s="13">
        <f t="shared" si="12"/>
        <v>1.1856506929460301E-2</v>
      </c>
      <c r="D187" s="6">
        <f t="shared" si="13"/>
        <v>1.4057675656834015E-4</v>
      </c>
      <c r="E187" s="13">
        <f t="shared" si="16"/>
        <v>2.9390661948871123E-3</v>
      </c>
      <c r="F187" s="6">
        <f t="shared" si="17"/>
        <v>3.171112241473643E-5</v>
      </c>
      <c r="G187" s="14">
        <f t="shared" si="14"/>
        <v>2.0531642550324132</v>
      </c>
      <c r="H187" s="17">
        <v>5.4999999999999997E-3</v>
      </c>
      <c r="I187" s="13">
        <f t="shared" si="15"/>
        <v>5.6312629502391761E-3</v>
      </c>
    </row>
    <row r="188" spans="1:9" hidden="1" outlineLevel="1" x14ac:dyDescent="0.3">
      <c r="A188" s="12" t="s">
        <v>195</v>
      </c>
      <c r="B188" s="13">
        <v>5.7577944113225941E-3</v>
      </c>
      <c r="C188" s="13">
        <f t="shared" si="12"/>
        <v>4.6102570669421944E-3</v>
      </c>
      <c r="D188" s="6">
        <f t="shared" si="13"/>
        <v>2.1254470223290444E-5</v>
      </c>
      <c r="E188" s="13">
        <f t="shared" si="16"/>
        <v>1.1856506929460301E-2</v>
      </c>
      <c r="F188" s="6">
        <f t="shared" si="17"/>
        <v>3.9230555467831056E-5</v>
      </c>
      <c r="G188" s="14">
        <f t="shared" si="14"/>
        <v>3.745762810877697</v>
      </c>
      <c r="H188" s="17">
        <v>3.0999999999999999E-3</v>
      </c>
      <c r="I188" s="13">
        <f t="shared" si="15"/>
        <v>6.2634300082168278E-3</v>
      </c>
    </row>
    <row r="189" spans="1:9" hidden="1" outlineLevel="1" x14ac:dyDescent="0.3">
      <c r="A189" s="12" t="s">
        <v>196</v>
      </c>
      <c r="B189" s="13">
        <v>-8.8355880750095699E-3</v>
      </c>
      <c r="C189" s="13">
        <f t="shared" si="12"/>
        <v>-9.9831254193899696E-3</v>
      </c>
      <c r="D189" s="6">
        <f t="shared" si="13"/>
        <v>9.9662793139270158E-5</v>
      </c>
      <c r="E189" s="13">
        <f t="shared" si="16"/>
        <v>4.6102570669421944E-3</v>
      </c>
      <c r="F189" s="6">
        <f t="shared" si="17"/>
        <v>1.1677915072428662E-5</v>
      </c>
      <c r="G189" s="14">
        <f t="shared" si="14"/>
        <v>2.8940288713197799</v>
      </c>
      <c r="H189" s="17">
        <v>6.3E-3</v>
      </c>
      <c r="I189" s="13">
        <f t="shared" si="15"/>
        <v>3.4172964566201542E-3</v>
      </c>
    </row>
    <row r="190" spans="1:9" hidden="1" outlineLevel="1" x14ac:dyDescent="0.3">
      <c r="A190" s="12" t="s">
        <v>197</v>
      </c>
      <c r="B190" s="13">
        <v>9.0454405069882518E-3</v>
      </c>
      <c r="C190" s="13">
        <f t="shared" si="12"/>
        <v>7.8979031626078521E-3</v>
      </c>
      <c r="D190" s="6">
        <f t="shared" si="13"/>
        <v>6.2376874365931113E-5</v>
      </c>
      <c r="E190" s="13">
        <f t="shared" si="16"/>
        <v>-9.9831254193899696E-3</v>
      </c>
      <c r="F190" s="6">
        <f t="shared" si="17"/>
        <v>7.6104977882299484E-5</v>
      </c>
      <c r="G190" s="14">
        <f t="shared" si="14"/>
        <v>3.0732526994053075</v>
      </c>
      <c r="H190" s="17">
        <v>4.7999999999999996E-3</v>
      </c>
      <c r="I190" s="13">
        <f t="shared" si="15"/>
        <v>8.7238167038458277E-3</v>
      </c>
    </row>
    <row r="191" spans="1:9" hidden="1" outlineLevel="1" x14ac:dyDescent="0.3">
      <c r="A191" s="12" t="s">
        <v>198</v>
      </c>
      <c r="B191" s="13">
        <v>3.7850210271893857E-3</v>
      </c>
      <c r="C191" s="13">
        <f t="shared" si="12"/>
        <v>2.6374836828089859E-3</v>
      </c>
      <c r="D191" s="6">
        <f t="shared" si="13"/>
        <v>6.9563201770836517E-6</v>
      </c>
      <c r="E191" s="13">
        <f t="shared" si="16"/>
        <v>7.8979031626078521E-3</v>
      </c>
      <c r="F191" s="6">
        <f t="shared" si="17"/>
        <v>2.718937823927477E-5</v>
      </c>
      <c r="G191" s="14">
        <f t="shared" si="14"/>
        <v>4.4350395981094461</v>
      </c>
      <c r="H191" s="17">
        <v>3.5000000000000001E-3</v>
      </c>
      <c r="I191" s="13">
        <f t="shared" si="15"/>
        <v>5.2143435099036937E-3</v>
      </c>
    </row>
    <row r="192" spans="1:9" hidden="1" outlineLevel="1" x14ac:dyDescent="0.3">
      <c r="A192" s="12" t="s">
        <v>199</v>
      </c>
      <c r="B192" s="13">
        <v>1.7949931512374032E-3</v>
      </c>
      <c r="C192" s="13">
        <f t="shared" si="12"/>
        <v>6.4745580685700342E-4</v>
      </c>
      <c r="D192" s="6">
        <f t="shared" si="13"/>
        <v>4.1919902183285334E-7</v>
      </c>
      <c r="E192" s="13">
        <f t="shared" si="16"/>
        <v>2.6374836828089859E-3</v>
      </c>
      <c r="F192" s="6">
        <f t="shared" si="17"/>
        <v>1.2400899201932904E-5</v>
      </c>
      <c r="G192" s="14">
        <f t="shared" si="14"/>
        <v>5.0283059459255224</v>
      </c>
      <c r="H192" s="17">
        <v>2.5000000000000001E-3</v>
      </c>
      <c r="I192" s="13">
        <f t="shared" si="15"/>
        <v>3.5214910481119934E-3</v>
      </c>
    </row>
    <row r="193" spans="1:9" hidden="1" outlineLevel="1" x14ac:dyDescent="0.3">
      <c r="A193" s="12" t="s">
        <v>200</v>
      </c>
      <c r="B193" s="13">
        <v>2.2130458326470983E-3</v>
      </c>
      <c r="C193" s="13">
        <f t="shared" si="12"/>
        <v>1.0655084882666985E-3</v>
      </c>
      <c r="D193" s="6">
        <f t="shared" si="13"/>
        <v>1.1353083385683853E-6</v>
      </c>
      <c r="E193" s="13">
        <f t="shared" si="16"/>
        <v>6.4745580685700342E-4</v>
      </c>
      <c r="F193" s="6">
        <f t="shared" si="17"/>
        <v>5.951792812091184E-6</v>
      </c>
      <c r="G193" s="14">
        <f t="shared" si="14"/>
        <v>4.5333685870631824</v>
      </c>
      <c r="H193" s="17">
        <v>4.1000000000000003E-3</v>
      </c>
      <c r="I193" s="13">
        <f t="shared" si="15"/>
        <v>2.4396296465019405E-3</v>
      </c>
    </row>
    <row r="194" spans="1:9" hidden="1" outlineLevel="1" x14ac:dyDescent="0.3">
      <c r="A194" s="12" t="s">
        <v>201</v>
      </c>
      <c r="B194" s="13">
        <v>3.1558569077730705E-3</v>
      </c>
      <c r="C194" s="13">
        <f t="shared" si="12"/>
        <v>2.0083195633926708E-3</v>
      </c>
      <c r="D194" s="6">
        <f t="shared" si="13"/>
        <v>4.0333474687057282E-6</v>
      </c>
      <c r="E194" s="13">
        <f t="shared" si="16"/>
        <v>1.0655084882666985E-3</v>
      </c>
      <c r="F194" s="6">
        <f t="shared" si="17"/>
        <v>1.4879022651782447E-5</v>
      </c>
      <c r="G194" s="14">
        <f t="shared" si="14"/>
        <v>4.7019654128275592</v>
      </c>
      <c r="H194" s="17">
        <v>2.7000000000000001E-3</v>
      </c>
      <c r="I194" s="13">
        <f t="shared" si="15"/>
        <v>3.8573336194556011E-3</v>
      </c>
    </row>
    <row r="195" spans="1:9" hidden="1" outlineLevel="1" x14ac:dyDescent="0.3">
      <c r="A195" s="12" t="s">
        <v>202</v>
      </c>
      <c r="B195" s="13">
        <v>-5.36331713564082E-3</v>
      </c>
      <c r="C195" s="13">
        <f t="shared" si="12"/>
        <v>-6.5108544800212198E-3</v>
      </c>
      <c r="D195" s="6">
        <f t="shared" si="13"/>
        <v>4.2391226060012385E-5</v>
      </c>
      <c r="E195" s="13">
        <f t="shared" si="16"/>
        <v>2.0083195633926708E-3</v>
      </c>
      <c r="F195" s="6">
        <f t="shared" si="17"/>
        <v>7.6524778711684552E-6</v>
      </c>
      <c r="G195" s="14">
        <f t="shared" si="14"/>
        <v>2.8205286895663355</v>
      </c>
      <c r="H195" s="17">
        <v>3.2000000000000002E-3</v>
      </c>
      <c r="I195" s="13">
        <f t="shared" si="15"/>
        <v>2.7663112390272455E-3</v>
      </c>
    </row>
    <row r="196" spans="1:9" hidden="1" outlineLevel="1" x14ac:dyDescent="0.3">
      <c r="A196" s="12" t="s">
        <v>203</v>
      </c>
      <c r="B196" s="13">
        <v>-2.5457567998076066E-4</v>
      </c>
      <c r="C196" s="13">
        <f t="shared" si="12"/>
        <v>-1.4021130243611604E-3</v>
      </c>
      <c r="D196" s="6">
        <f t="shared" si="13"/>
        <v>1.9659209330831999E-6</v>
      </c>
      <c r="E196" s="13">
        <f t="shared" si="16"/>
        <v>-6.5108544800212198E-3</v>
      </c>
      <c r="F196" s="6">
        <f t="shared" si="17"/>
        <v>2.7992011165933479E-5</v>
      </c>
      <c r="G196" s="14">
        <f t="shared" si="14"/>
        <v>4.5967079276388487</v>
      </c>
      <c r="H196" s="17">
        <v>3.7000000000000002E-3</v>
      </c>
      <c r="I196" s="13">
        <f t="shared" si="15"/>
        <v>5.2907476944127167E-3</v>
      </c>
    </row>
    <row r="197" spans="1:9" hidden="1" outlineLevel="1" x14ac:dyDescent="0.3">
      <c r="A197" s="12" t="s">
        <v>204</v>
      </c>
      <c r="B197" s="13">
        <v>-5.5206926578012965E-4</v>
      </c>
      <c r="C197" s="13">
        <f t="shared" si="12"/>
        <v>-1.6996066101605295E-3</v>
      </c>
      <c r="D197" s="6">
        <f t="shared" si="13"/>
        <v>2.8886626293013661E-6</v>
      </c>
      <c r="E197" s="13">
        <f t="shared" si="16"/>
        <v>-1.4021130243611604E-3</v>
      </c>
      <c r="F197" s="6">
        <f t="shared" si="17"/>
        <v>1.4376190973875829E-5</v>
      </c>
      <c r="G197" s="14">
        <f t="shared" si="14"/>
        <v>4.782009336013064</v>
      </c>
      <c r="H197" s="17">
        <v>2.7000000000000001E-3</v>
      </c>
      <c r="I197" s="13">
        <f t="shared" si="15"/>
        <v>3.7915947797563794E-3</v>
      </c>
    </row>
    <row r="198" spans="1:9" hidden="1" outlineLevel="1" x14ac:dyDescent="0.3">
      <c r="A198" s="12" t="s">
        <v>205</v>
      </c>
      <c r="B198" s="13">
        <v>7.8610394069942389E-3</v>
      </c>
      <c r="C198" s="13">
        <f t="shared" si="12"/>
        <v>6.7135020626138391E-3</v>
      </c>
      <c r="D198" s="6">
        <f t="shared" si="13"/>
        <v>4.5071109944720275E-5</v>
      </c>
      <c r="E198" s="13">
        <f t="shared" si="16"/>
        <v>-1.6996066101605295E-3</v>
      </c>
      <c r="F198" s="6">
        <f t="shared" si="17"/>
        <v>9.2408052246452299E-6</v>
      </c>
      <c r="G198" s="14">
        <f t="shared" si="14"/>
        <v>3.3663708373905279</v>
      </c>
      <c r="H198" s="17">
        <v>4.4999999999999997E-3</v>
      </c>
      <c r="I198" s="13">
        <f t="shared" si="15"/>
        <v>3.0398692775586962E-3</v>
      </c>
    </row>
    <row r="199" spans="1:9" hidden="1" outlineLevel="1" x14ac:dyDescent="0.3">
      <c r="A199" s="12" t="s">
        <v>206</v>
      </c>
      <c r="B199" s="13">
        <v>6.7972412707821986E-3</v>
      </c>
      <c r="C199" s="13">
        <f t="shared" si="12"/>
        <v>5.6497039264017989E-3</v>
      </c>
      <c r="D199" s="6">
        <f t="shared" si="13"/>
        <v>3.1919154455999901E-5</v>
      </c>
      <c r="E199" s="13">
        <f t="shared" si="16"/>
        <v>6.7135020626138391E-3</v>
      </c>
      <c r="F199" s="6">
        <f t="shared" si="17"/>
        <v>2.3309510679698988E-5</v>
      </c>
      <c r="G199" s="14">
        <f t="shared" si="14"/>
        <v>3.6894291544403237</v>
      </c>
      <c r="H199" s="17">
        <v>7.1999999999999998E-3</v>
      </c>
      <c r="I199" s="13">
        <f t="shared" si="15"/>
        <v>4.8279924067565587E-3</v>
      </c>
    </row>
    <row r="200" spans="1:9" hidden="1" outlineLevel="1" x14ac:dyDescent="0.3">
      <c r="A200" s="12" t="s">
        <v>207</v>
      </c>
      <c r="B200" s="13">
        <v>4.4353196126431411E-3</v>
      </c>
      <c r="C200" s="13">
        <f t="shared" si="12"/>
        <v>3.2877822682627414E-3</v>
      </c>
      <c r="D200" s="6">
        <f t="shared" si="13"/>
        <v>1.0809512243502897E-5</v>
      </c>
      <c r="E200" s="13">
        <f t="shared" si="16"/>
        <v>5.6497039264017989E-3</v>
      </c>
      <c r="F200" s="6">
        <f t="shared" si="17"/>
        <v>4.7487194224832473E-5</v>
      </c>
      <c r="G200" s="14">
        <f t="shared" si="14"/>
        <v>4.2544631412305636</v>
      </c>
      <c r="H200" s="17">
        <v>3.8999999999999998E-3</v>
      </c>
      <c r="I200" s="13">
        <f t="shared" si="15"/>
        <v>6.8910952848464137E-3</v>
      </c>
    </row>
    <row r="201" spans="1:9" hidden="1" outlineLevel="1" x14ac:dyDescent="0.3">
      <c r="A201" s="12" t="s">
        <v>208</v>
      </c>
      <c r="B201" s="13">
        <v>-2.9820653024314244E-3</v>
      </c>
      <c r="C201" s="13">
        <f t="shared" si="12"/>
        <v>-4.1296026468118242E-3</v>
      </c>
      <c r="D201" s="6">
        <f t="shared" si="13"/>
        <v>1.7053618020555224E-5</v>
      </c>
      <c r="E201" s="13">
        <f t="shared" si="16"/>
        <v>3.2877822682627414E-3</v>
      </c>
      <c r="F201" s="6">
        <f t="shared" si="17"/>
        <v>1.5459640325271043E-5</v>
      </c>
      <c r="G201" s="14">
        <f t="shared" si="14"/>
        <v>4.0072690156860755</v>
      </c>
      <c r="H201" s="17">
        <v>5.1999999999999998E-3</v>
      </c>
      <c r="I201" s="13">
        <f t="shared" si="15"/>
        <v>3.9318749122105911E-3</v>
      </c>
    </row>
    <row r="202" spans="1:9" hidden="1" outlineLevel="1" x14ac:dyDescent="0.3">
      <c r="A202" s="12" t="s">
        <v>209</v>
      </c>
      <c r="B202" s="13">
        <v>-5.6830726488669991E-3</v>
      </c>
      <c r="C202" s="13">
        <f t="shared" si="12"/>
        <v>-6.8306099932473989E-3</v>
      </c>
      <c r="D202" s="6">
        <f t="shared" si="13"/>
        <v>4.6657232879851231E-5</v>
      </c>
      <c r="E202" s="13">
        <f t="shared" si="16"/>
        <v>-4.1296026468118242E-3</v>
      </c>
      <c r="F202" s="6">
        <f t="shared" si="17"/>
        <v>3.4134064023854241E-5</v>
      </c>
      <c r="G202" s="14">
        <f t="shared" si="14"/>
        <v>3.417086966709673</v>
      </c>
      <c r="H202" s="17">
        <v>4.8999999999999998E-3</v>
      </c>
      <c r="I202" s="13">
        <f t="shared" si="15"/>
        <v>5.8424364800872455E-3</v>
      </c>
    </row>
    <row r="203" spans="1:9" hidden="1" outlineLevel="1" x14ac:dyDescent="0.3">
      <c r="A203" s="12" t="s">
        <v>210</v>
      </c>
      <c r="B203" s="13">
        <v>4.2727069959695683E-3</v>
      </c>
      <c r="C203" s="13">
        <f t="shared" si="12"/>
        <v>3.1251696515891686E-3</v>
      </c>
      <c r="D203" s="6">
        <f t="shared" si="13"/>
        <v>9.7666853512139647E-6</v>
      </c>
      <c r="E203" s="13">
        <f t="shared" si="16"/>
        <v>-6.8306099932473989E-3</v>
      </c>
      <c r="F203" s="6">
        <f t="shared" si="17"/>
        <v>4.290854646671801E-5</v>
      </c>
      <c r="G203" s="14">
        <f t="shared" si="14"/>
        <v>4.2599315294009257</v>
      </c>
      <c r="H203" s="17">
        <v>4.1999999999999997E-3</v>
      </c>
      <c r="I203" s="13">
        <f t="shared" si="15"/>
        <v>6.5504615460834524E-3</v>
      </c>
    </row>
    <row r="204" spans="1:9" hidden="1" outlineLevel="1" x14ac:dyDescent="0.3">
      <c r="A204" s="12" t="s">
        <v>211</v>
      </c>
      <c r="B204" s="13">
        <v>-3.2067648109630419E-3</v>
      </c>
      <c r="C204" s="13">
        <f t="shared" si="12"/>
        <v>-4.3543021553434421E-3</v>
      </c>
      <c r="D204" s="6">
        <f t="shared" si="13"/>
        <v>1.8959947260028547E-5</v>
      </c>
      <c r="E204" s="13">
        <f t="shared" si="16"/>
        <v>3.1251696515891686E-3</v>
      </c>
      <c r="F204" s="6">
        <f t="shared" si="17"/>
        <v>1.7344181375630042E-5</v>
      </c>
      <c r="G204" s="14">
        <f t="shared" si="14"/>
        <v>3.9769729856755265</v>
      </c>
      <c r="H204" s="17">
        <v>5.1000000000000004E-3</v>
      </c>
      <c r="I204" s="13">
        <f t="shared" si="15"/>
        <v>4.1646346028949574E-3</v>
      </c>
    </row>
    <row r="205" spans="1:9" hidden="1" outlineLevel="1" x14ac:dyDescent="0.3">
      <c r="A205" s="12" t="s">
        <v>212</v>
      </c>
      <c r="B205" s="13">
        <v>-3.0240833329883709E-4</v>
      </c>
      <c r="C205" s="13">
        <f t="shared" si="12"/>
        <v>-1.4499456776792367E-3</v>
      </c>
      <c r="D205" s="6">
        <f t="shared" si="13"/>
        <v>2.1023424682207009E-6</v>
      </c>
      <c r="E205" s="13">
        <f t="shared" si="16"/>
        <v>-4.3543021553434421E-3</v>
      </c>
      <c r="F205" s="6">
        <f t="shared" si="17"/>
        <v>3.405644678268685E-5</v>
      </c>
      <c r="G205" s="14">
        <f t="shared" si="14"/>
        <v>3.9710265920127732</v>
      </c>
      <c r="H205" s="17">
        <v>7.3000000000000001E-3</v>
      </c>
      <c r="I205" s="13">
        <f t="shared" si="15"/>
        <v>5.8357901592403791E-3</v>
      </c>
    </row>
    <row r="206" spans="1:9" hidden="1" outlineLevel="1" x14ac:dyDescent="0.3">
      <c r="A206" s="12" t="s">
        <v>213</v>
      </c>
      <c r="B206" s="13">
        <v>5.3720697965768177E-3</v>
      </c>
      <c r="C206" s="13">
        <f t="shared" si="12"/>
        <v>4.2245324521964179E-3</v>
      </c>
      <c r="D206" s="6">
        <f t="shared" si="13"/>
        <v>1.784667443966068E-5</v>
      </c>
      <c r="E206" s="13">
        <f t="shared" si="16"/>
        <v>-1.4499456776792367E-3</v>
      </c>
      <c r="F206" s="6">
        <f t="shared" si="17"/>
        <v>4.5698544591156102E-5</v>
      </c>
      <c r="G206" s="14">
        <f t="shared" si="14"/>
        <v>3.9769841210638792</v>
      </c>
      <c r="H206" s="17">
        <v>3.3999999999999998E-3</v>
      </c>
      <c r="I206" s="13">
        <f t="shared" si="15"/>
        <v>6.7600698658487326E-3</v>
      </c>
    </row>
    <row r="207" spans="1:9" hidden="1" outlineLevel="1" x14ac:dyDescent="0.3">
      <c r="A207" s="12" t="s">
        <v>214</v>
      </c>
      <c r="B207" s="13">
        <v>1.5540152830849949E-3</v>
      </c>
      <c r="C207" s="13">
        <f t="shared" si="12"/>
        <v>4.064779387045951E-4</v>
      </c>
      <c r="D207" s="6">
        <f t="shared" si="13"/>
        <v>1.6522431465353658E-7</v>
      </c>
      <c r="E207" s="13">
        <f t="shared" si="16"/>
        <v>4.2245324521964179E-3</v>
      </c>
      <c r="F207" s="6">
        <f t="shared" si="17"/>
        <v>1.3116036981961109E-5</v>
      </c>
      <c r="G207" s="14">
        <f t="shared" si="14"/>
        <v>4.5877056979282829</v>
      </c>
      <c r="H207" s="17">
        <v>4.0000000000000001E-3</v>
      </c>
      <c r="I207" s="13">
        <f t="shared" si="15"/>
        <v>3.6216069612757689E-3</v>
      </c>
    </row>
    <row r="208" spans="1:9" hidden="1" outlineLevel="1" x14ac:dyDescent="0.3">
      <c r="A208" s="12" t="s">
        <v>215</v>
      </c>
      <c r="B208" s="13">
        <v>4.9570724780827287E-3</v>
      </c>
      <c r="C208" s="13">
        <f t="shared" si="12"/>
        <v>3.8095351337023289E-3</v>
      </c>
      <c r="D208" s="6">
        <f t="shared" si="13"/>
        <v>1.451255793491242E-5</v>
      </c>
      <c r="E208" s="13">
        <f t="shared" si="16"/>
        <v>4.064779387045951E-4</v>
      </c>
      <c r="F208" s="6">
        <f t="shared" si="17"/>
        <v>1.3717954338855142E-5</v>
      </c>
      <c r="G208" s="14">
        <f t="shared" si="14"/>
        <v>4.127532954676032</v>
      </c>
      <c r="H208" s="17">
        <v>4.1000000000000003E-3</v>
      </c>
      <c r="I208" s="13">
        <f t="shared" si="15"/>
        <v>3.7037756868977824E-3</v>
      </c>
    </row>
    <row r="209" spans="1:9" hidden="1" outlineLevel="1" x14ac:dyDescent="0.3">
      <c r="A209" s="12" t="s">
        <v>216</v>
      </c>
      <c r="B209" s="13">
        <v>-1.7636268729409592E-3</v>
      </c>
      <c r="C209" s="13">
        <f t="shared" si="12"/>
        <v>-2.9111642173213588E-3</v>
      </c>
      <c r="D209" s="6">
        <f t="shared" si="13"/>
        <v>8.4748771002122795E-6</v>
      </c>
      <c r="E209" s="13">
        <f t="shared" si="16"/>
        <v>3.8095351337023289E-3</v>
      </c>
      <c r="F209" s="6">
        <f t="shared" si="17"/>
        <v>1.7290773290723862E-5</v>
      </c>
      <c r="G209" s="14">
        <f t="shared" si="14"/>
        <v>4.170386520171971</v>
      </c>
      <c r="H209" s="17">
        <v>1.9E-3</v>
      </c>
      <c r="I209" s="13">
        <f t="shared" si="15"/>
        <v>4.1582175617353003E-3</v>
      </c>
    </row>
    <row r="210" spans="1:9" hidden="1" outlineLevel="1" x14ac:dyDescent="0.3">
      <c r="A210" s="12" t="s">
        <v>217</v>
      </c>
      <c r="B210" s="13">
        <v>-2.9170368548293323E-3</v>
      </c>
      <c r="C210" s="13">
        <f t="shared" si="12"/>
        <v>-4.0645741992097317E-3</v>
      </c>
      <c r="D210" s="6">
        <f t="shared" si="13"/>
        <v>1.652076342088143E-5</v>
      </c>
      <c r="E210" s="13">
        <f t="shared" si="16"/>
        <v>-2.9111642173213588E-3</v>
      </c>
      <c r="F210" s="6">
        <f t="shared" si="17"/>
        <v>8.026935404962854E-6</v>
      </c>
      <c r="G210" s="14">
        <f t="shared" si="14"/>
        <v>3.810916357050778</v>
      </c>
      <c r="H210" s="17">
        <v>2.5999999999999999E-3</v>
      </c>
      <c r="I210" s="13">
        <f t="shared" si="15"/>
        <v>2.833184675407315E-3</v>
      </c>
    </row>
    <row r="211" spans="1:9" hidden="1" outlineLevel="1" x14ac:dyDescent="0.3">
      <c r="A211" s="12" t="s">
        <v>218</v>
      </c>
      <c r="B211" s="13">
        <v>-7.7167189589512483E-3</v>
      </c>
      <c r="C211" s="13">
        <f t="shared" ref="C211:C274" si="18">B211-B$8</f>
        <v>-8.8642563033316489E-3</v>
      </c>
      <c r="D211" s="6">
        <f t="shared" ref="D211:D274" si="19">C211^2</f>
        <v>7.8575039811154874E-5</v>
      </c>
      <c r="E211" s="13">
        <f t="shared" si="16"/>
        <v>-4.0645741992097317E-3</v>
      </c>
      <c r="F211" s="6">
        <f t="shared" si="17"/>
        <v>1.460247159090838E-5</v>
      </c>
      <c r="G211" s="14">
        <f t="shared" ref="G211:G274" si="20">IFERROR(LN(_xlfn.GAMMA((B$14+1)/2)/(H211*SQRT(B$14*PI())*_xlfn.GAMMA(B$14/2))*(1 + D211/(H211^2*B$14))^(-(B$14+1)/2)),-10000)</f>
        <v>3.1620682651171657</v>
      </c>
      <c r="H211" s="17">
        <v>6.4000000000000003E-3</v>
      </c>
      <c r="I211" s="13">
        <f t="shared" ref="I211:I274" si="21">SQRT(F211)</f>
        <v>3.8213180436739861E-3</v>
      </c>
    </row>
    <row r="212" spans="1:9" hidden="1" outlineLevel="1" x14ac:dyDescent="0.3">
      <c r="A212" s="12" t="s">
        <v>219</v>
      </c>
      <c r="B212" s="13">
        <v>-4.9678483757147696E-3</v>
      </c>
      <c r="C212" s="13">
        <f t="shared" si="18"/>
        <v>-6.1153857200951693E-3</v>
      </c>
      <c r="D212" s="6">
        <f t="shared" si="19"/>
        <v>3.7397942505543915E-5</v>
      </c>
      <c r="E212" s="13">
        <f t="shared" ref="E212:E275" si="22">C211</f>
        <v>-8.8642563033316489E-3</v>
      </c>
      <c r="F212" s="6">
        <f t="shared" ref="F212:F275" si="23">EXP(B$9 + B$10*ABS(E212/SQRT(H211^2)) + B$11*E212/SQRT(H211^2) + B$12*LN(H211^2))</f>
        <v>7.0003482500989874E-5</v>
      </c>
      <c r="G212" s="14">
        <f t="shared" si="20"/>
        <v>3.6311502275168057</v>
      </c>
      <c r="H212" s="17">
        <v>5.1999999999999998E-3</v>
      </c>
      <c r="I212" s="13">
        <f t="shared" si="21"/>
        <v>8.3668083819930933E-3</v>
      </c>
    </row>
    <row r="213" spans="1:9" hidden="1" outlineLevel="1" x14ac:dyDescent="0.3">
      <c r="A213" s="12" t="s">
        <v>220</v>
      </c>
      <c r="B213" s="13">
        <v>4.445453551112471E-3</v>
      </c>
      <c r="C213" s="13">
        <f t="shared" si="18"/>
        <v>3.2979162067320713E-3</v>
      </c>
      <c r="D213" s="6">
        <f t="shared" si="19"/>
        <v>1.0876251306626054E-5</v>
      </c>
      <c r="E213" s="13">
        <f t="shared" si="22"/>
        <v>-6.1153857200951693E-3</v>
      </c>
      <c r="F213" s="6">
        <f t="shared" si="23"/>
        <v>4.2351107699757243E-5</v>
      </c>
      <c r="G213" s="14">
        <f t="shared" si="20"/>
        <v>4.276722300035865</v>
      </c>
      <c r="H213" s="17">
        <v>3.3E-3</v>
      </c>
      <c r="I213" s="13">
        <f t="shared" si="21"/>
        <v>6.5077728678678733E-3</v>
      </c>
    </row>
    <row r="214" spans="1:9" hidden="1" outlineLevel="1" x14ac:dyDescent="0.3">
      <c r="A214" s="12" t="s">
        <v>221</v>
      </c>
      <c r="B214" s="13">
        <v>-5.4500194647436372E-3</v>
      </c>
      <c r="C214" s="13">
        <f t="shared" si="18"/>
        <v>-6.5975568091240369E-3</v>
      </c>
      <c r="D214" s="6">
        <f t="shared" si="19"/>
        <v>4.3527755849618943E-5</v>
      </c>
      <c r="E214" s="13">
        <f t="shared" si="22"/>
        <v>3.2979162067320713E-3</v>
      </c>
      <c r="F214" s="6">
        <f t="shared" si="23"/>
        <v>1.175150681607294E-5</v>
      </c>
      <c r="G214" s="14">
        <f t="shared" si="20"/>
        <v>3.5110709551759287</v>
      </c>
      <c r="H214" s="17">
        <v>8.8999999999999999E-3</v>
      </c>
      <c r="I214" s="13">
        <f t="shared" si="21"/>
        <v>3.4280470848681382E-3</v>
      </c>
    </row>
    <row r="215" spans="1:9" hidden="1" outlineLevel="1" x14ac:dyDescent="0.3">
      <c r="A215" s="12" t="s">
        <v>222</v>
      </c>
      <c r="B215" s="13">
        <v>1.5627727055543467E-2</v>
      </c>
      <c r="C215" s="13">
        <f t="shared" si="18"/>
        <v>1.4480189711163067E-2</v>
      </c>
      <c r="D215" s="6">
        <f t="shared" si="19"/>
        <v>2.0967589407127273E-4</v>
      </c>
      <c r="E215" s="13">
        <f t="shared" si="22"/>
        <v>-6.5975568091240369E-3</v>
      </c>
      <c r="F215" s="6">
        <f t="shared" si="23"/>
        <v>8.9618608975230982E-5</v>
      </c>
      <c r="G215" s="14">
        <f t="shared" si="20"/>
        <v>2.2713479998084329</v>
      </c>
      <c r="H215" s="17">
        <v>7.9000000000000008E-3</v>
      </c>
      <c r="I215" s="13">
        <f t="shared" si="21"/>
        <v>9.4667105678388087E-3</v>
      </c>
    </row>
    <row r="216" spans="1:9" hidden="1" outlineLevel="1" x14ac:dyDescent="0.3">
      <c r="A216" s="12" t="s">
        <v>223</v>
      </c>
      <c r="B216" s="13">
        <v>4.3175632020168043E-3</v>
      </c>
      <c r="C216" s="13">
        <f t="shared" si="18"/>
        <v>3.1700258576364045E-3</v>
      </c>
      <c r="D216" s="6">
        <f t="shared" si="19"/>
        <v>1.0049063938083423E-5</v>
      </c>
      <c r="E216" s="13">
        <f t="shared" si="22"/>
        <v>1.4480189711163067E-2</v>
      </c>
      <c r="F216" s="6">
        <f t="shared" si="23"/>
        <v>7.134685383960719E-5</v>
      </c>
      <c r="G216" s="14">
        <f t="shared" si="20"/>
        <v>4.1977387400694912</v>
      </c>
      <c r="H216" s="17">
        <v>4.7000000000000002E-3</v>
      </c>
      <c r="I216" s="13">
        <f t="shared" si="21"/>
        <v>8.4467066860171719E-3</v>
      </c>
    </row>
    <row r="217" spans="1:9" hidden="1" outlineLevel="1" x14ac:dyDescent="0.3">
      <c r="A217" s="12" t="s">
        <v>224</v>
      </c>
      <c r="B217" s="13">
        <v>3.4755414398194733E-3</v>
      </c>
      <c r="C217" s="13">
        <f t="shared" si="18"/>
        <v>2.3280040954390736E-3</v>
      </c>
      <c r="D217" s="6">
        <f t="shared" si="19"/>
        <v>5.419603068381099E-6</v>
      </c>
      <c r="E217" s="13">
        <f t="shared" si="22"/>
        <v>3.1700258576364045E-3</v>
      </c>
      <c r="F217" s="6">
        <f t="shared" si="23"/>
        <v>2.1029244600262125E-5</v>
      </c>
      <c r="G217" s="14">
        <f t="shared" si="20"/>
        <v>4.5842536066999733</v>
      </c>
      <c r="H217" s="17">
        <v>2.8999999999999998E-3</v>
      </c>
      <c r="I217" s="13">
        <f t="shared" si="21"/>
        <v>4.5857654323201184E-3</v>
      </c>
    </row>
    <row r="218" spans="1:9" hidden="1" outlineLevel="1" x14ac:dyDescent="0.3">
      <c r="A218" s="12" t="s">
        <v>225</v>
      </c>
      <c r="B218" s="13">
        <v>2.466026517170363E-3</v>
      </c>
      <c r="C218" s="13">
        <f t="shared" si="18"/>
        <v>1.3184891727899633E-3</v>
      </c>
      <c r="D218" s="6">
        <f t="shared" si="19"/>
        <v>1.7384136987643616E-6</v>
      </c>
      <c r="E218" s="13">
        <f t="shared" si="22"/>
        <v>2.3280040954390736E-3</v>
      </c>
      <c r="F218" s="6">
        <f t="shared" si="23"/>
        <v>8.8514660253837565E-6</v>
      </c>
      <c r="G218" s="14">
        <f t="shared" si="20"/>
        <v>4.7283927422133978</v>
      </c>
      <c r="H218" s="17">
        <v>3.2000000000000002E-3</v>
      </c>
      <c r="I218" s="13">
        <f t="shared" si="21"/>
        <v>2.9751413454462555E-3</v>
      </c>
    </row>
    <row r="219" spans="1:9" hidden="1" outlineLevel="1" x14ac:dyDescent="0.3">
      <c r="A219" s="12" t="s">
        <v>226</v>
      </c>
      <c r="B219" s="13">
        <v>-3.4405414197168764E-3</v>
      </c>
      <c r="C219" s="13">
        <f t="shared" si="18"/>
        <v>-4.5880787640972757E-3</v>
      </c>
      <c r="D219" s="6">
        <f t="shared" si="19"/>
        <v>2.1050466745560384E-5</v>
      </c>
      <c r="E219" s="13">
        <f t="shared" si="22"/>
        <v>1.3184891727899633E-3</v>
      </c>
      <c r="F219" s="6">
        <f t="shared" si="23"/>
        <v>9.7295674513256212E-6</v>
      </c>
      <c r="G219" s="14">
        <f t="shared" si="20"/>
        <v>3.1015530228759416</v>
      </c>
      <c r="H219" s="17">
        <v>2.2000000000000001E-3</v>
      </c>
      <c r="I219" s="13">
        <f t="shared" si="21"/>
        <v>3.1192254569565214E-3</v>
      </c>
    </row>
    <row r="220" spans="1:9" hidden="1" outlineLevel="1" x14ac:dyDescent="0.3">
      <c r="A220" s="12" t="s">
        <v>227</v>
      </c>
      <c r="B220" s="13">
        <v>-2.9818716493409071E-3</v>
      </c>
      <c r="C220" s="13">
        <f t="shared" si="18"/>
        <v>-4.1294089937213068E-3</v>
      </c>
      <c r="D220" s="6">
        <f t="shared" si="19"/>
        <v>1.7052018637426416E-5</v>
      </c>
      <c r="E220" s="13">
        <f t="shared" si="22"/>
        <v>-4.5880787640972757E-3</v>
      </c>
      <c r="F220" s="6">
        <f t="shared" si="23"/>
        <v>1.4393804072391464E-5</v>
      </c>
      <c r="G220" s="14">
        <f t="shared" si="20"/>
        <v>4.0448655593485725</v>
      </c>
      <c r="H220" s="17">
        <v>3.8E-3</v>
      </c>
      <c r="I220" s="13">
        <f t="shared" si="21"/>
        <v>3.7939167192219E-3</v>
      </c>
    </row>
    <row r="221" spans="1:9" hidden="1" outlineLevel="1" x14ac:dyDescent="0.3">
      <c r="A221" s="12" t="s">
        <v>228</v>
      </c>
      <c r="B221" s="13">
        <v>5.1847315988872702E-3</v>
      </c>
      <c r="C221" s="13">
        <f t="shared" si="18"/>
        <v>4.0371942545068705E-3</v>
      </c>
      <c r="D221" s="6">
        <f t="shared" si="19"/>
        <v>1.6298937448623284E-5</v>
      </c>
      <c r="E221" s="13">
        <f t="shared" si="22"/>
        <v>-4.1294089937213068E-3</v>
      </c>
      <c r="F221" s="6">
        <f t="shared" si="23"/>
        <v>2.2526875244352286E-5</v>
      </c>
      <c r="G221" s="14">
        <f t="shared" si="20"/>
        <v>4.0141625854991814</v>
      </c>
      <c r="H221" s="17">
        <v>3.2000000000000002E-3</v>
      </c>
      <c r="I221" s="13">
        <f t="shared" si="21"/>
        <v>4.7462485443086821E-3</v>
      </c>
    </row>
    <row r="222" spans="1:9" hidden="1" outlineLevel="1" x14ac:dyDescent="0.3">
      <c r="A222" s="12" t="s">
        <v>229</v>
      </c>
      <c r="B222" s="13">
        <v>1.0003557573374334E-2</v>
      </c>
      <c r="C222" s="13">
        <f t="shared" si="18"/>
        <v>8.8560202289939341E-3</v>
      </c>
      <c r="D222" s="6">
        <f t="shared" si="19"/>
        <v>7.8429094296349772E-5</v>
      </c>
      <c r="E222" s="13">
        <f t="shared" si="22"/>
        <v>4.0371942545068705E-3</v>
      </c>
      <c r="F222" s="6">
        <f t="shared" si="23"/>
        <v>1.1773645372486781E-5</v>
      </c>
      <c r="G222" s="14">
        <f t="shared" si="20"/>
        <v>2.7491742839634505</v>
      </c>
      <c r="H222" s="17">
        <v>4.7999999999999996E-3</v>
      </c>
      <c r="I222" s="13">
        <f t="shared" si="21"/>
        <v>3.4312745988170023E-3</v>
      </c>
    </row>
    <row r="223" spans="1:9" hidden="1" outlineLevel="1" x14ac:dyDescent="0.3">
      <c r="A223" s="12" t="s">
        <v>230</v>
      </c>
      <c r="B223" s="13">
        <v>5.5187067517296949E-4</v>
      </c>
      <c r="C223" s="13">
        <f t="shared" si="18"/>
        <v>-5.9566666920743026E-4</v>
      </c>
      <c r="D223" s="6">
        <f t="shared" si="19"/>
        <v>3.5481878080467412E-7</v>
      </c>
      <c r="E223" s="13">
        <f t="shared" si="22"/>
        <v>8.8560202289939341E-3</v>
      </c>
      <c r="F223" s="6">
        <f t="shared" si="23"/>
        <v>2.843523161960684E-5</v>
      </c>
      <c r="G223" s="14">
        <f t="shared" si="20"/>
        <v>4.9966360443729654</v>
      </c>
      <c r="H223" s="17">
        <v>2.5999999999999999E-3</v>
      </c>
      <c r="I223" s="13">
        <f t="shared" si="21"/>
        <v>5.3324695610576945E-3</v>
      </c>
    </row>
    <row r="224" spans="1:9" hidden="1" outlineLevel="1" x14ac:dyDescent="0.3">
      <c r="A224" s="12" t="s">
        <v>231</v>
      </c>
      <c r="B224" s="13">
        <v>2.3204316180526806E-3</v>
      </c>
      <c r="C224" s="13">
        <f t="shared" si="18"/>
        <v>1.1728942736722809E-3</v>
      </c>
      <c r="D224" s="6">
        <f t="shared" si="19"/>
        <v>1.3756809772132274E-6</v>
      </c>
      <c r="E224" s="13">
        <f t="shared" si="22"/>
        <v>-5.9566666920743026E-4</v>
      </c>
      <c r="F224" s="6">
        <f t="shared" si="23"/>
        <v>6.8729601117500086E-6</v>
      </c>
      <c r="G224" s="14">
        <f t="shared" si="20"/>
        <v>4.7200384236415758</v>
      </c>
      <c r="H224" s="17">
        <v>3.3E-3</v>
      </c>
      <c r="I224" s="13">
        <f t="shared" si="21"/>
        <v>2.621633100140065E-3</v>
      </c>
    </row>
    <row r="225" spans="1:9" hidden="1" outlineLevel="1" x14ac:dyDescent="0.3">
      <c r="A225" s="12" t="s">
        <v>232</v>
      </c>
      <c r="B225" s="13">
        <v>-5.2829163066221482E-3</v>
      </c>
      <c r="C225" s="13">
        <f t="shared" si="18"/>
        <v>-6.4304536510025479E-3</v>
      </c>
      <c r="D225" s="6">
        <f t="shared" si="19"/>
        <v>4.1350734157691998E-5</v>
      </c>
      <c r="E225" s="13">
        <f t="shared" si="22"/>
        <v>1.1728942736722809E-3</v>
      </c>
      <c r="F225" s="6">
        <f t="shared" si="23"/>
        <v>1.0170037586822717E-5</v>
      </c>
      <c r="G225" s="14">
        <f t="shared" si="20"/>
        <v>3.2755625544611293</v>
      </c>
      <c r="H225" s="17">
        <v>3.8999999999999998E-3</v>
      </c>
      <c r="I225" s="13">
        <f t="shared" si="21"/>
        <v>3.1890496369330343E-3</v>
      </c>
    </row>
    <row r="226" spans="1:9" hidden="1" outlineLevel="1" x14ac:dyDescent="0.3">
      <c r="A226" s="12" t="s">
        <v>233</v>
      </c>
      <c r="B226" s="13">
        <v>-8.507896495122784E-4</v>
      </c>
      <c r="C226" s="13">
        <f t="shared" si="18"/>
        <v>-1.9983269938926781E-3</v>
      </c>
      <c r="D226" s="6">
        <f t="shared" si="19"/>
        <v>3.9933107745201475E-6</v>
      </c>
      <c r="E226" s="13">
        <f t="shared" si="22"/>
        <v>-6.4304536510025479E-3</v>
      </c>
      <c r="F226" s="6">
        <f t="shared" si="23"/>
        <v>3.2470380561615823E-5</v>
      </c>
      <c r="G226" s="14">
        <f t="shared" si="20"/>
        <v>4.4828129319816448</v>
      </c>
      <c r="H226" s="17">
        <v>3.8999999999999998E-3</v>
      </c>
      <c r="I226" s="13">
        <f t="shared" si="21"/>
        <v>5.6982787367428614E-3</v>
      </c>
    </row>
    <row r="227" spans="1:9" hidden="1" outlineLevel="1" x14ac:dyDescent="0.3">
      <c r="A227" s="12" t="s">
        <v>234</v>
      </c>
      <c r="B227" s="13">
        <v>-4.7537141694118317E-4</v>
      </c>
      <c r="C227" s="13">
        <f t="shared" si="18"/>
        <v>-1.622908761321583E-3</v>
      </c>
      <c r="D227" s="6">
        <f t="shared" si="19"/>
        <v>2.6338328475743547E-6</v>
      </c>
      <c r="E227" s="13">
        <f t="shared" si="22"/>
        <v>-1.9983269938926781E-3</v>
      </c>
      <c r="F227" s="6">
        <f t="shared" si="23"/>
        <v>1.7088902614342091E-5</v>
      </c>
      <c r="G227" s="14">
        <f t="shared" si="20"/>
        <v>4.2976702602779726</v>
      </c>
      <c r="H227" s="17">
        <v>5.1000000000000004E-3</v>
      </c>
      <c r="I227" s="13">
        <f t="shared" si="21"/>
        <v>4.1338725929014903E-3</v>
      </c>
    </row>
    <row r="228" spans="1:9" hidden="1" outlineLevel="1" x14ac:dyDescent="0.3">
      <c r="A228" s="12" t="s">
        <v>235</v>
      </c>
      <c r="B228" s="13">
        <v>8.6697855335423387E-4</v>
      </c>
      <c r="C228" s="13">
        <f t="shared" si="18"/>
        <v>-2.8055879102616588E-4</v>
      </c>
      <c r="D228" s="6">
        <f t="shared" si="19"/>
        <v>7.8713235222063812E-8</v>
      </c>
      <c r="E228" s="13">
        <f t="shared" si="22"/>
        <v>-1.622908761321583E-3</v>
      </c>
      <c r="F228" s="6">
        <f t="shared" si="23"/>
        <v>2.5166503231406916E-5</v>
      </c>
      <c r="G228" s="14">
        <f t="shared" si="20"/>
        <v>4.6952724900959923</v>
      </c>
      <c r="H228" s="17">
        <v>3.5999999999999999E-3</v>
      </c>
      <c r="I228" s="13">
        <f t="shared" si="21"/>
        <v>5.0166226917525815E-3</v>
      </c>
    </row>
    <row r="229" spans="1:9" hidden="1" outlineLevel="1" x14ac:dyDescent="0.3">
      <c r="A229" s="12" t="s">
        <v>236</v>
      </c>
      <c r="B229" s="13">
        <v>8.035272505954597E-4</v>
      </c>
      <c r="C229" s="13">
        <f t="shared" si="18"/>
        <v>-3.4401009378494005E-4</v>
      </c>
      <c r="D229" s="6">
        <f t="shared" si="19"/>
        <v>1.1834294462592325E-7</v>
      </c>
      <c r="E229" s="13">
        <f t="shared" si="22"/>
        <v>-2.8055879102616588E-4</v>
      </c>
      <c r="F229" s="6">
        <f t="shared" si="23"/>
        <v>1.1528398752584041E-5</v>
      </c>
      <c r="G229" s="14">
        <f t="shared" si="20"/>
        <v>4.4080766174581161</v>
      </c>
      <c r="H229" s="17">
        <v>4.7999999999999996E-3</v>
      </c>
      <c r="I229" s="13">
        <f t="shared" si="21"/>
        <v>3.3953495773755083E-3</v>
      </c>
    </row>
    <row r="230" spans="1:9" hidden="1" outlineLevel="1" x14ac:dyDescent="0.3">
      <c r="A230" s="12" t="s">
        <v>237</v>
      </c>
      <c r="B230" s="13">
        <v>-3.0563043307662483E-3</v>
      </c>
      <c r="C230" s="13">
        <f t="shared" si="18"/>
        <v>-4.2038416751466485E-3</v>
      </c>
      <c r="D230" s="6">
        <f t="shared" si="19"/>
        <v>1.767228482969978E-5</v>
      </c>
      <c r="E230" s="13">
        <f t="shared" si="22"/>
        <v>-3.4401009378494005E-4</v>
      </c>
      <c r="F230" s="6">
        <f t="shared" si="23"/>
        <v>1.9569909429423551E-5</v>
      </c>
      <c r="G230" s="14">
        <f t="shared" si="20"/>
        <v>4.0019961256988381</v>
      </c>
      <c r="H230" s="17">
        <v>5.1000000000000004E-3</v>
      </c>
      <c r="I230" s="13">
        <f t="shared" si="21"/>
        <v>4.4237890353658986E-3</v>
      </c>
    </row>
    <row r="231" spans="1:9" hidden="1" outlineLevel="1" x14ac:dyDescent="0.3">
      <c r="A231" s="12" t="s">
        <v>238</v>
      </c>
      <c r="B231" s="13">
        <v>-2.2973103924984004E-3</v>
      </c>
      <c r="C231" s="13">
        <f t="shared" si="18"/>
        <v>-3.4448477368788002E-3</v>
      </c>
      <c r="D231" s="6">
        <f t="shared" si="19"/>
        <v>1.1866975930278991E-5</v>
      </c>
      <c r="E231" s="13">
        <f t="shared" si="22"/>
        <v>-4.2038416751466485E-3</v>
      </c>
      <c r="F231" s="6">
        <f t="shared" si="23"/>
        <v>3.349364260855886E-5</v>
      </c>
      <c r="G231" s="14">
        <f t="shared" si="20"/>
        <v>4.1360134567581248</v>
      </c>
      <c r="H231" s="17">
        <v>4.8999999999999998E-3</v>
      </c>
      <c r="I231" s="13">
        <f t="shared" si="21"/>
        <v>5.787369230363556E-3</v>
      </c>
    </row>
    <row r="232" spans="1:9" hidden="1" outlineLevel="1" x14ac:dyDescent="0.3">
      <c r="A232" s="12" t="s">
        <v>239</v>
      </c>
      <c r="B232" s="13">
        <v>4.3987766412394366E-3</v>
      </c>
      <c r="C232" s="13">
        <f t="shared" si="18"/>
        <v>3.2512392968590369E-3</v>
      </c>
      <c r="D232" s="6">
        <f t="shared" si="19"/>
        <v>1.0570556965440445E-5</v>
      </c>
      <c r="E232" s="13">
        <f t="shared" si="22"/>
        <v>-3.4448477368788002E-3</v>
      </c>
      <c r="F232" s="6">
        <f t="shared" si="23"/>
        <v>2.9043308449084511E-5</v>
      </c>
      <c r="G232" s="14">
        <f t="shared" si="20"/>
        <v>4.0012962808742536</v>
      </c>
      <c r="H232" s="17">
        <v>6.3E-3</v>
      </c>
      <c r="I232" s="13">
        <f t="shared" si="21"/>
        <v>5.3891843955356095E-3</v>
      </c>
    </row>
    <row r="233" spans="1:9" hidden="1" outlineLevel="1" x14ac:dyDescent="0.3">
      <c r="A233" s="12" t="s">
        <v>240</v>
      </c>
      <c r="B233" s="13">
        <v>1.0721575289735293E-3</v>
      </c>
      <c r="C233" s="13">
        <f t="shared" si="18"/>
        <v>-7.5379815406870481E-5</v>
      </c>
      <c r="D233" s="6">
        <f t="shared" si="19"/>
        <v>5.6821165707738685E-9</v>
      </c>
      <c r="E233" s="13">
        <f t="shared" si="22"/>
        <v>3.2512392968590369E-3</v>
      </c>
      <c r="F233" s="6">
        <f t="shared" si="23"/>
        <v>3.4914474371828729E-5</v>
      </c>
      <c r="G233" s="14">
        <f t="shared" si="20"/>
        <v>4.2043206215356328</v>
      </c>
      <c r="H233" s="17">
        <v>5.8999999999999999E-3</v>
      </c>
      <c r="I233" s="13">
        <f t="shared" si="21"/>
        <v>5.9088471271330698E-3</v>
      </c>
    </row>
    <row r="234" spans="1:9" hidden="1" outlineLevel="1" x14ac:dyDescent="0.3">
      <c r="A234" s="12" t="s">
        <v>241</v>
      </c>
      <c r="B234" s="13">
        <v>5.6408339747160904E-3</v>
      </c>
      <c r="C234" s="13">
        <f t="shared" si="18"/>
        <v>4.4932966303356907E-3</v>
      </c>
      <c r="D234" s="6">
        <f t="shared" si="19"/>
        <v>2.0189714608186074E-5</v>
      </c>
      <c r="E234" s="13">
        <f t="shared" si="22"/>
        <v>-7.5379815406870481E-5</v>
      </c>
      <c r="F234" s="6">
        <f t="shared" si="23"/>
        <v>2.7738301344584473E-5</v>
      </c>
      <c r="G234" s="14">
        <f t="shared" si="20"/>
        <v>3.9669971069946826</v>
      </c>
      <c r="H234" s="17">
        <v>4.4000000000000003E-3</v>
      </c>
      <c r="I234" s="13">
        <f t="shared" si="21"/>
        <v>5.2667163721416095E-3</v>
      </c>
    </row>
    <row r="235" spans="1:9" hidden="1" outlineLevel="1" x14ac:dyDescent="0.3">
      <c r="A235" s="12" t="s">
        <v>242</v>
      </c>
      <c r="B235" s="13">
        <v>3.3192698064202241E-4</v>
      </c>
      <c r="C235" s="13">
        <f t="shared" si="18"/>
        <v>-8.1561036373837734E-4</v>
      </c>
      <c r="D235" s="6">
        <f t="shared" si="19"/>
        <v>6.6522026543744819E-7</v>
      </c>
      <c r="E235" s="13">
        <f t="shared" si="22"/>
        <v>4.4932966303356907E-3</v>
      </c>
      <c r="F235" s="6">
        <f t="shared" si="23"/>
        <v>2.0117707436119908E-5</v>
      </c>
      <c r="G235" s="14">
        <f t="shared" si="20"/>
        <v>4.620471756379299</v>
      </c>
      <c r="H235" s="17">
        <v>3.8E-3</v>
      </c>
      <c r="I235" s="13">
        <f t="shared" si="21"/>
        <v>4.4852767401933977E-3</v>
      </c>
    </row>
    <row r="236" spans="1:9" hidden="1" outlineLevel="1" x14ac:dyDescent="0.3">
      <c r="A236" s="12" t="s">
        <v>243</v>
      </c>
      <c r="B236" s="13">
        <v>-3.5448405355610634E-3</v>
      </c>
      <c r="C236" s="13">
        <f t="shared" si="18"/>
        <v>-4.6923778799414628E-3</v>
      </c>
      <c r="D236" s="6">
        <f t="shared" si="19"/>
        <v>2.2018410168163938E-5</v>
      </c>
      <c r="E236" s="13">
        <f t="shared" si="22"/>
        <v>-8.1561036373837734E-4</v>
      </c>
      <c r="F236" s="6">
        <f t="shared" si="23"/>
        <v>1.3765234512164112E-5</v>
      </c>
      <c r="G236" s="14">
        <f t="shared" si="20"/>
        <v>3.8011861871159178</v>
      </c>
      <c r="H236" s="17">
        <v>3.3999999999999998E-3</v>
      </c>
      <c r="I236" s="13">
        <f t="shared" si="21"/>
        <v>3.7101528960629252E-3</v>
      </c>
    </row>
    <row r="237" spans="1:9" hidden="1" outlineLevel="1" x14ac:dyDescent="0.3">
      <c r="A237" s="12" t="s">
        <v>244</v>
      </c>
      <c r="B237" s="13">
        <v>7.0672536903879117E-3</v>
      </c>
      <c r="C237" s="13">
        <f t="shared" si="18"/>
        <v>5.9197163460075119E-3</v>
      </c>
      <c r="D237" s="6">
        <f t="shared" si="19"/>
        <v>3.5043041617188526E-5</v>
      </c>
      <c r="E237" s="13">
        <f t="shared" si="22"/>
        <v>-4.6923778799414628E-3</v>
      </c>
      <c r="F237" s="6">
        <f t="shared" si="23"/>
        <v>2.1638659020958181E-5</v>
      </c>
      <c r="G237" s="14">
        <f t="shared" si="20"/>
        <v>3.6741625141375494</v>
      </c>
      <c r="H237" s="17">
        <v>5.1999999999999998E-3</v>
      </c>
      <c r="I237" s="13">
        <f t="shared" si="21"/>
        <v>4.6517372046320695E-3</v>
      </c>
    </row>
    <row r="238" spans="1:9" hidden="1" outlineLevel="1" x14ac:dyDescent="0.3">
      <c r="A238" s="12" t="s">
        <v>245</v>
      </c>
      <c r="B238" s="13">
        <v>6.031995364878401E-3</v>
      </c>
      <c r="C238" s="13">
        <f t="shared" si="18"/>
        <v>4.8844580204980012E-3</v>
      </c>
      <c r="D238" s="6">
        <f t="shared" si="19"/>
        <v>2.3857930154007252E-5</v>
      </c>
      <c r="E238" s="13">
        <f t="shared" si="22"/>
        <v>5.9197163460075119E-3</v>
      </c>
      <c r="F238" s="6">
        <f t="shared" si="23"/>
        <v>2.8141657279890976E-5</v>
      </c>
      <c r="G238" s="14">
        <f t="shared" si="20"/>
        <v>3.8727327247210668</v>
      </c>
      <c r="H238" s="17">
        <v>4.4000000000000003E-3</v>
      </c>
      <c r="I238" s="13">
        <f t="shared" si="21"/>
        <v>5.3048710898466684E-3</v>
      </c>
    </row>
    <row r="239" spans="1:9" hidden="1" outlineLevel="1" x14ac:dyDescent="0.3">
      <c r="A239" s="12" t="s">
        <v>246</v>
      </c>
      <c r="B239" s="13">
        <v>9.4688618422483651E-3</v>
      </c>
      <c r="C239" s="13">
        <f t="shared" si="18"/>
        <v>8.3213244978679653E-3</v>
      </c>
      <c r="D239" s="6">
        <f t="shared" si="19"/>
        <v>6.9244441398817551E-5</v>
      </c>
      <c r="E239" s="13">
        <f t="shared" si="22"/>
        <v>4.8844580204980012E-3</v>
      </c>
      <c r="F239" s="6">
        <f t="shared" si="23"/>
        <v>2.0523166665127178E-5</v>
      </c>
      <c r="G239" s="14">
        <f t="shared" si="20"/>
        <v>3.1561479669343901</v>
      </c>
      <c r="H239" s="17">
        <v>5.5999999999999999E-3</v>
      </c>
      <c r="I239" s="13">
        <f t="shared" si="21"/>
        <v>4.530250176880652E-3</v>
      </c>
    </row>
    <row r="240" spans="1:9" hidden="1" outlineLevel="1" x14ac:dyDescent="0.3">
      <c r="A240" s="12" t="s">
        <v>247</v>
      </c>
      <c r="B240" s="13">
        <v>3.2404231462882455E-3</v>
      </c>
      <c r="C240" s="13">
        <f t="shared" si="18"/>
        <v>2.0928858019078457E-3</v>
      </c>
      <c r="D240" s="6">
        <f t="shared" si="19"/>
        <v>4.3801709798274469E-6</v>
      </c>
      <c r="E240" s="13">
        <f t="shared" si="22"/>
        <v>8.3213244978679653E-3</v>
      </c>
      <c r="F240" s="6">
        <f t="shared" si="23"/>
        <v>3.4900050970502776E-5</v>
      </c>
      <c r="G240" s="14">
        <f t="shared" si="20"/>
        <v>4.5603549949213766</v>
      </c>
      <c r="H240" s="17">
        <v>3.3999999999999998E-3</v>
      </c>
      <c r="I240" s="13">
        <f t="shared" si="21"/>
        <v>5.9076265090561349E-3</v>
      </c>
    </row>
    <row r="241" spans="1:9" hidden="1" outlineLevel="1" x14ac:dyDescent="0.3">
      <c r="A241" s="12" t="s">
        <v>248</v>
      </c>
      <c r="B241" s="13">
        <v>-6.807947796135993E-3</v>
      </c>
      <c r="C241" s="13">
        <f t="shared" si="18"/>
        <v>-7.9554851405163919E-3</v>
      </c>
      <c r="D241" s="6">
        <f t="shared" si="19"/>
        <v>6.3289743820977112E-5</v>
      </c>
      <c r="E241" s="13">
        <f t="shared" si="22"/>
        <v>2.0928858019078457E-3</v>
      </c>
      <c r="F241" s="6">
        <f t="shared" si="23"/>
        <v>1.139430676504185E-5</v>
      </c>
      <c r="G241" s="14">
        <f t="shared" si="20"/>
        <v>1.7965955528105286</v>
      </c>
      <c r="H241" s="17">
        <v>3.0999999999999999E-3</v>
      </c>
      <c r="I241" s="13">
        <f t="shared" si="21"/>
        <v>3.375545402604126E-3</v>
      </c>
    </row>
    <row r="242" spans="1:9" hidden="1" outlineLevel="1" x14ac:dyDescent="0.3">
      <c r="A242" s="12" t="s">
        <v>249</v>
      </c>
      <c r="B242" s="13">
        <v>-2.6327778520118272E-3</v>
      </c>
      <c r="C242" s="13">
        <f t="shared" si="18"/>
        <v>-3.7803151963922269E-3</v>
      </c>
      <c r="D242" s="6">
        <f t="shared" si="19"/>
        <v>1.4290782984074001E-5</v>
      </c>
      <c r="E242" s="13">
        <f t="shared" si="22"/>
        <v>-7.9554851405163919E-3</v>
      </c>
      <c r="F242" s="6">
        <f t="shared" si="23"/>
        <v>3.5638174441203364E-5</v>
      </c>
      <c r="G242" s="14">
        <f t="shared" si="20"/>
        <v>4.1378336021954407</v>
      </c>
      <c r="H242" s="17">
        <v>3.5999999999999999E-3</v>
      </c>
      <c r="I242" s="13">
        <f t="shared" si="21"/>
        <v>5.969771724379699E-3</v>
      </c>
    </row>
    <row r="243" spans="1:9" hidden="1" outlineLevel="1" x14ac:dyDescent="0.3">
      <c r="A243" s="12" t="s">
        <v>250</v>
      </c>
      <c r="B243" s="13">
        <v>-4.0444486211237496E-3</v>
      </c>
      <c r="C243" s="13">
        <f t="shared" si="18"/>
        <v>-5.1919859655041494E-3</v>
      </c>
      <c r="D243" s="6">
        <f t="shared" si="19"/>
        <v>2.6956718265992054E-5</v>
      </c>
      <c r="E243" s="13">
        <f t="shared" si="22"/>
        <v>-3.7803151963922269E-3</v>
      </c>
      <c r="F243" s="6">
        <f t="shared" si="23"/>
        <v>1.9963733079145512E-5</v>
      </c>
      <c r="G243" s="14">
        <f t="shared" si="20"/>
        <v>3.8083297990709779</v>
      </c>
      <c r="H243" s="17">
        <v>5.8999999999999999E-3</v>
      </c>
      <c r="I243" s="13">
        <f t="shared" si="21"/>
        <v>4.468079350139779E-3</v>
      </c>
    </row>
    <row r="244" spans="1:9" hidden="1" outlineLevel="1" x14ac:dyDescent="0.3">
      <c r="A244" s="12" t="s">
        <v>251</v>
      </c>
      <c r="B244" s="13">
        <v>2.0690885846727327E-3</v>
      </c>
      <c r="C244" s="13">
        <f t="shared" si="18"/>
        <v>9.2155124029233296E-4</v>
      </c>
      <c r="D244" s="6">
        <f t="shared" si="19"/>
        <v>8.4925668848433722E-7</v>
      </c>
      <c r="E244" s="13">
        <f t="shared" si="22"/>
        <v>-5.1919859655041494E-3</v>
      </c>
      <c r="F244" s="6">
        <f t="shared" si="23"/>
        <v>4.5270174420243634E-5</v>
      </c>
      <c r="G244" s="14">
        <f t="shared" si="20"/>
        <v>4.3717799552853114</v>
      </c>
      <c r="H244" s="17">
        <v>4.8999999999999998E-3</v>
      </c>
      <c r="I244" s="13">
        <f t="shared" si="21"/>
        <v>6.7283114092797185E-3</v>
      </c>
    </row>
    <row r="245" spans="1:9" hidden="1" outlineLevel="1" x14ac:dyDescent="0.3">
      <c r="A245" s="12" t="s">
        <v>252</v>
      </c>
      <c r="B245" s="13">
        <v>6.9491917839470385E-4</v>
      </c>
      <c r="C245" s="13">
        <f t="shared" si="18"/>
        <v>-4.526181659856959E-4</v>
      </c>
      <c r="D245" s="6">
        <f t="shared" si="19"/>
        <v>2.0486320418025496E-7</v>
      </c>
      <c r="E245" s="13">
        <f t="shared" si="22"/>
        <v>9.2155124029233296E-4</v>
      </c>
      <c r="F245" s="6">
        <f t="shared" si="23"/>
        <v>2.0366828930940108E-5</v>
      </c>
      <c r="G245" s="14">
        <f t="shared" si="20"/>
        <v>4.746389120724781</v>
      </c>
      <c r="H245" s="17">
        <v>3.3999999999999998E-3</v>
      </c>
      <c r="I245" s="13">
        <f t="shared" si="21"/>
        <v>4.5129623232351614E-3</v>
      </c>
    </row>
    <row r="246" spans="1:9" hidden="1" outlineLevel="1" x14ac:dyDescent="0.3">
      <c r="A246" s="12" t="s">
        <v>253</v>
      </c>
      <c r="B246" s="13">
        <v>7.2642663036685887E-3</v>
      </c>
      <c r="C246" s="13">
        <f t="shared" si="18"/>
        <v>6.1167289592881889E-3</v>
      </c>
      <c r="D246" s="6">
        <f t="shared" si="19"/>
        <v>3.7414373161394767E-5</v>
      </c>
      <c r="E246" s="13">
        <f t="shared" si="22"/>
        <v>-4.526181659856959E-4</v>
      </c>
      <c r="F246" s="6">
        <f t="shared" si="23"/>
        <v>1.069892094701636E-5</v>
      </c>
      <c r="G246" s="14">
        <f t="shared" si="20"/>
        <v>3.6536680239988195</v>
      </c>
      <c r="H246" s="17">
        <v>6.6E-3</v>
      </c>
      <c r="I246" s="13">
        <f t="shared" si="21"/>
        <v>3.2709205045394116E-3</v>
      </c>
    </row>
    <row r="247" spans="1:9" hidden="1" outlineLevel="1" x14ac:dyDescent="0.3">
      <c r="A247" s="12" t="s">
        <v>254</v>
      </c>
      <c r="B247" s="13">
        <v>4.5944734228776339E-3</v>
      </c>
      <c r="C247" s="13">
        <f t="shared" si="18"/>
        <v>3.4469360784972342E-3</v>
      </c>
      <c r="D247" s="6">
        <f t="shared" si="19"/>
        <v>1.1881368329245891E-5</v>
      </c>
      <c r="E247" s="13">
        <f t="shared" si="22"/>
        <v>6.1167289592881889E-3</v>
      </c>
      <c r="F247" s="6">
        <f t="shared" si="23"/>
        <v>4.1730397550499541E-5</v>
      </c>
      <c r="G247" s="14">
        <f t="shared" si="20"/>
        <v>4.1991348166372751</v>
      </c>
      <c r="H247" s="17">
        <v>4.1999999999999997E-3</v>
      </c>
      <c r="I247" s="13">
        <f t="shared" si="21"/>
        <v>6.4599069304827868E-3</v>
      </c>
    </row>
    <row r="248" spans="1:9" hidden="1" outlineLevel="1" x14ac:dyDescent="0.3">
      <c r="A248" s="12" t="s">
        <v>255</v>
      </c>
      <c r="B248" s="13">
        <v>2.0316288015316416E-3</v>
      </c>
      <c r="C248" s="13">
        <f t="shared" si="18"/>
        <v>8.8409145715124182E-4</v>
      </c>
      <c r="D248" s="6">
        <f t="shared" si="19"/>
        <v>7.8161770460780608E-7</v>
      </c>
      <c r="E248" s="13">
        <f t="shared" si="22"/>
        <v>3.4469360784972342E-3</v>
      </c>
      <c r="F248" s="6">
        <f t="shared" si="23"/>
        <v>1.7645003529857042E-5</v>
      </c>
      <c r="G248" s="14">
        <f t="shared" si="20"/>
        <v>4.3732399446488177</v>
      </c>
      <c r="H248" s="17">
        <v>4.8999999999999998E-3</v>
      </c>
      <c r="I248" s="13">
        <f t="shared" si="21"/>
        <v>4.2005956160831573E-3</v>
      </c>
    </row>
    <row r="249" spans="1:9" hidden="1" outlineLevel="1" x14ac:dyDescent="0.3">
      <c r="A249" s="12" t="s">
        <v>256</v>
      </c>
      <c r="B249" s="13">
        <v>-7.5168899509524484E-3</v>
      </c>
      <c r="C249" s="13">
        <f t="shared" si="18"/>
        <v>-8.6644272953328473E-3</v>
      </c>
      <c r="D249" s="6">
        <f t="shared" si="19"/>
        <v>7.5072300356108883E-5</v>
      </c>
      <c r="E249" s="13">
        <f t="shared" si="22"/>
        <v>8.8409145715124182E-4</v>
      </c>
      <c r="F249" s="6">
        <f t="shared" si="23"/>
        <v>2.0331911257943428E-5</v>
      </c>
      <c r="G249" s="14">
        <f t="shared" si="20"/>
        <v>3.3089604339029628</v>
      </c>
      <c r="H249" s="17">
        <v>8.3000000000000001E-3</v>
      </c>
      <c r="I249" s="13">
        <f t="shared" si="21"/>
        <v>4.5090920658091942E-3</v>
      </c>
    </row>
    <row r="250" spans="1:9" hidden="1" outlineLevel="1" x14ac:dyDescent="0.3">
      <c r="A250" s="12" t="s">
        <v>257</v>
      </c>
      <c r="B250" s="13">
        <v>-6.7991443384025421E-3</v>
      </c>
      <c r="C250" s="13">
        <f t="shared" si="18"/>
        <v>-7.9466816827829419E-3</v>
      </c>
      <c r="D250" s="6">
        <f t="shared" si="19"/>
        <v>6.3149749767477922E-5</v>
      </c>
      <c r="E250" s="13">
        <f t="shared" si="22"/>
        <v>-8.6644272953328473E-3</v>
      </c>
      <c r="F250" s="6">
        <f t="shared" si="23"/>
        <v>9.3432652843479318E-5</v>
      </c>
      <c r="G250" s="14">
        <f t="shared" si="20"/>
        <v>3.3878402072842677</v>
      </c>
      <c r="H250" s="17">
        <v>8.8000000000000005E-3</v>
      </c>
      <c r="I250" s="13">
        <f t="shared" si="21"/>
        <v>9.6660567370298062E-3</v>
      </c>
    </row>
    <row r="251" spans="1:9" hidden="1" outlineLevel="1" x14ac:dyDescent="0.3">
      <c r="A251" s="12" t="s">
        <v>258</v>
      </c>
      <c r="B251" s="13">
        <v>1.5011196983291048E-3</v>
      </c>
      <c r="C251" s="13">
        <f t="shared" si="18"/>
        <v>3.5358235394870505E-4</v>
      </c>
      <c r="D251" s="6">
        <f t="shared" si="19"/>
        <v>1.2502048102390733E-7</v>
      </c>
      <c r="E251" s="13">
        <f t="shared" si="22"/>
        <v>-7.9466816827829419E-3</v>
      </c>
      <c r="F251" s="6">
        <f t="shared" si="23"/>
        <v>9.615785415152442E-5</v>
      </c>
      <c r="G251" s="14">
        <f t="shared" si="20"/>
        <v>3.8621604620602876</v>
      </c>
      <c r="H251" s="17">
        <v>8.3000000000000001E-3</v>
      </c>
      <c r="I251" s="13">
        <f t="shared" si="21"/>
        <v>9.806011123363283E-3</v>
      </c>
    </row>
    <row r="252" spans="1:9" hidden="1" outlineLevel="1" x14ac:dyDescent="0.3">
      <c r="A252" s="12" t="s">
        <v>259</v>
      </c>
      <c r="B252" s="13">
        <v>-2.1244458061828826E-3</v>
      </c>
      <c r="C252" s="13">
        <f t="shared" si="18"/>
        <v>-3.2719831505632823E-3</v>
      </c>
      <c r="D252" s="6">
        <f t="shared" si="19"/>
        <v>1.0705873737570024E-5</v>
      </c>
      <c r="E252" s="13">
        <f t="shared" si="22"/>
        <v>3.5358235394870505E-4</v>
      </c>
      <c r="F252" s="6">
        <f t="shared" si="23"/>
        <v>5.2309123542763168E-5</v>
      </c>
      <c r="G252" s="14">
        <f t="shared" si="20"/>
        <v>4.1037516500897313</v>
      </c>
      <c r="H252" s="17">
        <v>5.4000000000000003E-3</v>
      </c>
      <c r="I252" s="13">
        <f t="shared" si="21"/>
        <v>7.2325046521079517E-3</v>
      </c>
    </row>
    <row r="253" spans="1:9" hidden="1" outlineLevel="1" x14ac:dyDescent="0.3">
      <c r="A253" s="12" t="s">
        <v>260</v>
      </c>
      <c r="B253" s="13">
        <v>-3.1978163261227981E-2</v>
      </c>
      <c r="C253" s="13">
        <f t="shared" si="18"/>
        <v>-3.3125700605608377E-2</v>
      </c>
      <c r="D253" s="6">
        <f t="shared" si="19"/>
        <v>1.0973120406124032E-3</v>
      </c>
      <c r="E253" s="13">
        <f t="shared" si="22"/>
        <v>-3.2719831505632823E-3</v>
      </c>
      <c r="F253" s="6">
        <f t="shared" si="23"/>
        <v>3.2912833660716136E-5</v>
      </c>
      <c r="G253" s="14">
        <f t="shared" si="20"/>
        <v>1.0523294630896236</v>
      </c>
      <c r="H253" s="17">
        <v>1.55E-2</v>
      </c>
      <c r="I253" s="13">
        <f t="shared" si="21"/>
        <v>5.7369707739116241E-3</v>
      </c>
    </row>
    <row r="254" spans="1:9" hidden="1" outlineLevel="1" x14ac:dyDescent="0.3">
      <c r="A254" s="12" t="s">
        <v>261</v>
      </c>
      <c r="B254" s="13">
        <v>-2.1556336322551977E-2</v>
      </c>
      <c r="C254" s="13">
        <f t="shared" si="18"/>
        <v>-2.2703873666932377E-2</v>
      </c>
      <c r="D254" s="6">
        <f t="shared" si="19"/>
        <v>5.1546587948402543E-4</v>
      </c>
      <c r="E254" s="13">
        <f t="shared" si="22"/>
        <v>-3.3125700605608377E-2</v>
      </c>
      <c r="F254" s="6">
        <f t="shared" si="23"/>
        <v>5.5076873048525126E-4</v>
      </c>
      <c r="G254" s="14">
        <f t="shared" si="20"/>
        <v>2.2873082511374694</v>
      </c>
      <c r="H254" s="17">
        <v>1.7999999999999999E-2</v>
      </c>
      <c r="I254" s="13">
        <f t="shared" si="21"/>
        <v>2.3468462465301199E-2</v>
      </c>
    </row>
    <row r="255" spans="1:9" hidden="1" outlineLevel="1" x14ac:dyDescent="0.3">
      <c r="A255" s="12" t="s">
        <v>262</v>
      </c>
      <c r="B255" s="13">
        <v>1.1396985058241341E-2</v>
      </c>
      <c r="C255" s="13">
        <f t="shared" si="18"/>
        <v>1.0249447713860941E-2</v>
      </c>
      <c r="D255" s="6">
        <f t="shared" si="19"/>
        <v>1.0505117843916926E-4</v>
      </c>
      <c r="E255" s="13">
        <f t="shared" si="22"/>
        <v>-2.2703873666932377E-2</v>
      </c>
      <c r="F255" s="6">
        <f t="shared" si="23"/>
        <v>4.429793737566358E-4</v>
      </c>
      <c r="G255" s="14">
        <f t="shared" si="20"/>
        <v>2.8516676342324536</v>
      </c>
      <c r="H255" s="17">
        <v>1.9900000000000001E-2</v>
      </c>
      <c r="I255" s="13">
        <f t="shared" si="21"/>
        <v>2.1047075182947291E-2</v>
      </c>
    </row>
    <row r="256" spans="1:9" hidden="1" outlineLevel="1" x14ac:dyDescent="0.3">
      <c r="A256" s="12" t="s">
        <v>263</v>
      </c>
      <c r="B256" s="13">
        <v>-3.5358425975654702E-3</v>
      </c>
      <c r="C256" s="13">
        <f t="shared" si="18"/>
        <v>-4.6833799419458699E-3</v>
      </c>
      <c r="D256" s="6">
        <f t="shared" si="19"/>
        <v>2.1934047680620899E-5</v>
      </c>
      <c r="E256" s="13">
        <f t="shared" si="22"/>
        <v>1.0249447713860941E-2</v>
      </c>
      <c r="F256" s="6">
        <f t="shared" si="23"/>
        <v>2.9368571339294342E-4</v>
      </c>
      <c r="G256" s="14">
        <f t="shared" si="20"/>
        <v>3.8031059278739718</v>
      </c>
      <c r="H256" s="17">
        <v>7.0000000000000001E-3</v>
      </c>
      <c r="I256" s="13">
        <f t="shared" si="21"/>
        <v>1.7137260965304327E-2</v>
      </c>
    </row>
    <row r="257" spans="1:9" hidden="1" outlineLevel="1" x14ac:dyDescent="0.3">
      <c r="A257" s="12" t="s">
        <v>264</v>
      </c>
      <c r="B257" s="13">
        <v>2.1465312079871273E-2</v>
      </c>
      <c r="C257" s="13">
        <f t="shared" si="18"/>
        <v>2.0317774735490873E-2</v>
      </c>
      <c r="D257" s="6">
        <f t="shared" si="19"/>
        <v>4.1281197020215122E-4</v>
      </c>
      <c r="E257" s="13">
        <f t="shared" si="22"/>
        <v>-4.6833799419458699E-3</v>
      </c>
      <c r="F257" s="6">
        <f t="shared" si="23"/>
        <v>5.5150928723657398E-5</v>
      </c>
      <c r="G257" s="14">
        <f t="shared" si="20"/>
        <v>1.1550904794001311</v>
      </c>
      <c r="H257" s="17">
        <v>8.5000000000000006E-3</v>
      </c>
      <c r="I257" s="13">
        <f t="shared" si="21"/>
        <v>7.4263671282570861E-3</v>
      </c>
    </row>
    <row r="258" spans="1:9" hidden="1" outlineLevel="1" x14ac:dyDescent="0.3">
      <c r="A258" s="12" t="s">
        <v>265</v>
      </c>
      <c r="B258" s="13">
        <v>-3.5623694359846626E-3</v>
      </c>
      <c r="C258" s="13">
        <f t="shared" si="18"/>
        <v>-4.7099067803650623E-3</v>
      </c>
      <c r="D258" s="6">
        <f t="shared" si="19"/>
        <v>2.2183221879728787E-5</v>
      </c>
      <c r="E258" s="13">
        <f t="shared" si="22"/>
        <v>2.0317774735490873E-2</v>
      </c>
      <c r="F258" s="6">
        <f t="shared" si="23"/>
        <v>9.2593261739822564E-5</v>
      </c>
      <c r="G258" s="14">
        <f t="shared" si="20"/>
        <v>3.5854300722782608</v>
      </c>
      <c r="H258" s="17">
        <v>9.7000000000000003E-3</v>
      </c>
      <c r="I258" s="13">
        <f t="shared" si="21"/>
        <v>9.6225392563409461E-3</v>
      </c>
    </row>
    <row r="259" spans="1:9" hidden="1" outlineLevel="1" x14ac:dyDescent="0.3">
      <c r="A259" s="12" t="s">
        <v>266</v>
      </c>
      <c r="B259" s="13">
        <v>-1.2811088861591487E-2</v>
      </c>
      <c r="C259" s="13">
        <f t="shared" si="18"/>
        <v>-1.3958626205971887E-2</v>
      </c>
      <c r="D259" s="6">
        <f t="shared" si="19"/>
        <v>1.9484324555804511E-4</v>
      </c>
      <c r="E259" s="13">
        <f t="shared" si="22"/>
        <v>-4.7099067803650623E-3</v>
      </c>
      <c r="F259" s="6">
        <f t="shared" si="23"/>
        <v>9.0967447152620241E-5</v>
      </c>
      <c r="G259" s="14">
        <f t="shared" si="20"/>
        <v>2.7649488531096758</v>
      </c>
      <c r="H259" s="17">
        <v>1.09E-2</v>
      </c>
      <c r="I259" s="13">
        <f t="shared" si="21"/>
        <v>9.537685628737207E-3</v>
      </c>
    </row>
    <row r="260" spans="1:9" hidden="1" outlineLevel="1" x14ac:dyDescent="0.3">
      <c r="A260" s="12" t="s">
        <v>267</v>
      </c>
      <c r="B260" s="13">
        <v>2.5535299614484119E-3</v>
      </c>
      <c r="C260" s="13">
        <f t="shared" si="18"/>
        <v>1.4059926170680121E-3</v>
      </c>
      <c r="D260" s="6">
        <f t="shared" si="19"/>
        <v>1.976815239249758E-6</v>
      </c>
      <c r="E260" s="13">
        <f t="shared" si="22"/>
        <v>-1.3958626205971887E-2</v>
      </c>
      <c r="F260" s="6">
        <f t="shared" si="23"/>
        <v>1.7689476637767438E-4</v>
      </c>
      <c r="G260" s="14">
        <f t="shared" si="20"/>
        <v>3.9855028335345679</v>
      </c>
      <c r="H260" s="17">
        <v>7.1999999999999998E-3</v>
      </c>
      <c r="I260" s="13">
        <f t="shared" si="21"/>
        <v>1.3300179185923564E-2</v>
      </c>
    </row>
    <row r="261" spans="1:9" hidden="1" outlineLevel="1" x14ac:dyDescent="0.3">
      <c r="A261" s="12" t="s">
        <v>268</v>
      </c>
      <c r="B261" s="13">
        <v>-5.0010200414798926E-3</v>
      </c>
      <c r="C261" s="13">
        <f t="shared" si="18"/>
        <v>-6.1485573858602923E-3</v>
      </c>
      <c r="D261" s="6">
        <f t="shared" si="19"/>
        <v>3.7804757927217148E-5</v>
      </c>
      <c r="E261" s="13">
        <f t="shared" si="22"/>
        <v>1.4059926170680121E-3</v>
      </c>
      <c r="F261" s="6">
        <f t="shared" si="23"/>
        <v>4.1602761822873759E-5</v>
      </c>
      <c r="G261" s="14">
        <f t="shared" si="20"/>
        <v>3.6065187842497863</v>
      </c>
      <c r="H261" s="17">
        <v>7.7999999999999996E-3</v>
      </c>
      <c r="I261" s="13">
        <f t="shared" si="21"/>
        <v>6.4500202963148701E-3</v>
      </c>
    </row>
    <row r="262" spans="1:9" hidden="1" outlineLevel="1" x14ac:dyDescent="0.3">
      <c r="A262" s="12" t="s">
        <v>269</v>
      </c>
      <c r="B262" s="13">
        <v>-4.9884440524250841E-3</v>
      </c>
      <c r="C262" s="13">
        <f t="shared" si="18"/>
        <v>-6.1359813968054839E-3</v>
      </c>
      <c r="D262" s="6">
        <f t="shared" si="19"/>
        <v>3.7650267701942977E-5</v>
      </c>
      <c r="E262" s="13">
        <f t="shared" si="22"/>
        <v>-6.1485573858602923E-3</v>
      </c>
      <c r="F262" s="6">
        <f t="shared" si="23"/>
        <v>7.2081660353024246E-5</v>
      </c>
      <c r="G262" s="14">
        <f t="shared" si="20"/>
        <v>3.0239383623071476</v>
      </c>
      <c r="H262" s="17">
        <v>1.8100000000000002E-2</v>
      </c>
      <c r="I262" s="13">
        <f t="shared" si="21"/>
        <v>8.4900918930848005E-3</v>
      </c>
    </row>
    <row r="263" spans="1:9" hidden="1" outlineLevel="1" x14ac:dyDescent="0.3">
      <c r="A263" s="12" t="s">
        <v>270</v>
      </c>
      <c r="B263" s="13">
        <v>-2.4431625342863188E-2</v>
      </c>
      <c r="C263" s="13">
        <f t="shared" si="18"/>
        <v>-2.5579162687243587E-2</v>
      </c>
      <c r="D263" s="6">
        <f t="shared" si="19"/>
        <v>6.5429356378047458E-4</v>
      </c>
      <c r="E263" s="13">
        <f t="shared" si="22"/>
        <v>-6.1359813968054839E-3</v>
      </c>
      <c r="F263" s="6">
        <f t="shared" si="23"/>
        <v>2.65821643998697E-4</v>
      </c>
      <c r="G263" s="14">
        <f t="shared" si="20"/>
        <v>1.9495275781608903</v>
      </c>
      <c r="H263" s="17">
        <v>1.61E-2</v>
      </c>
      <c r="I263" s="13">
        <f t="shared" si="21"/>
        <v>1.6304037659386615E-2</v>
      </c>
    </row>
    <row r="264" spans="1:9" hidden="1" outlineLevel="1" x14ac:dyDescent="0.3">
      <c r="A264" s="12" t="s">
        <v>271</v>
      </c>
      <c r="B264" s="13">
        <v>1.6185401858153918E-2</v>
      </c>
      <c r="C264" s="13">
        <f t="shared" si="18"/>
        <v>1.5037864513773518E-2</v>
      </c>
      <c r="D264" s="6">
        <f t="shared" si="19"/>
        <v>2.2613736913460885E-4</v>
      </c>
      <c r="E264" s="13">
        <f t="shared" si="22"/>
        <v>-2.5579162687243587E-2</v>
      </c>
      <c r="F264" s="6">
        <f t="shared" si="23"/>
        <v>4.3350540782858995E-4</v>
      </c>
      <c r="G264" s="14">
        <f t="shared" si="20"/>
        <v>2.7224494812348432</v>
      </c>
      <c r="H264" s="17">
        <v>1.2500000000000001E-2</v>
      </c>
      <c r="I264" s="13">
        <f t="shared" si="21"/>
        <v>2.0820792680121235E-2</v>
      </c>
    </row>
    <row r="265" spans="1:9" hidden="1" outlineLevel="1" x14ac:dyDescent="0.3">
      <c r="A265" s="12" t="s">
        <v>272</v>
      </c>
      <c r="B265" s="13">
        <v>-1.1927781577805356E-2</v>
      </c>
      <c r="C265" s="13">
        <f t="shared" si="18"/>
        <v>-1.3075318922185756E-2</v>
      </c>
      <c r="D265" s="6">
        <f t="shared" si="19"/>
        <v>1.7096396491686887E-4</v>
      </c>
      <c r="E265" s="13">
        <f t="shared" si="22"/>
        <v>1.5037864513773518E-2</v>
      </c>
      <c r="F265" s="6">
        <f t="shared" si="23"/>
        <v>1.4487598561401666E-4</v>
      </c>
      <c r="G265" s="14">
        <f t="shared" si="20"/>
        <v>2.87766081667155</v>
      </c>
      <c r="H265" s="17">
        <v>1.5299999999999999E-2</v>
      </c>
      <c r="I265" s="13">
        <f t="shared" si="21"/>
        <v>1.2036444060187239E-2</v>
      </c>
    </row>
    <row r="266" spans="1:9" hidden="1" outlineLevel="1" x14ac:dyDescent="0.3">
      <c r="A266" s="12" t="s">
        <v>273</v>
      </c>
      <c r="B266" s="13">
        <v>-9.9892488145965231E-3</v>
      </c>
      <c r="C266" s="13">
        <f t="shared" si="18"/>
        <v>-1.1136786158976923E-2</v>
      </c>
      <c r="D266" s="6">
        <f t="shared" si="19"/>
        <v>1.2402800595077997E-4</v>
      </c>
      <c r="E266" s="13">
        <f t="shared" si="22"/>
        <v>-1.3075318922185756E-2</v>
      </c>
      <c r="F266" s="6">
        <f t="shared" si="23"/>
        <v>2.6056257791906996E-4</v>
      </c>
      <c r="G266" s="14">
        <f t="shared" si="20"/>
        <v>2.6965167089831574</v>
      </c>
      <c r="H266" s="17">
        <v>2.3800000000000002E-2</v>
      </c>
      <c r="I266" s="13">
        <f t="shared" si="21"/>
        <v>1.614195087091613E-2</v>
      </c>
    </row>
    <row r="267" spans="1:9" hidden="1" outlineLevel="1" x14ac:dyDescent="0.3">
      <c r="A267" s="12" t="s">
        <v>274</v>
      </c>
      <c r="B267" s="13">
        <v>1.7508207143035737E-2</v>
      </c>
      <c r="C267" s="13">
        <f t="shared" si="18"/>
        <v>1.6360669798655338E-2</v>
      </c>
      <c r="D267" s="6">
        <f t="shared" si="19"/>
        <v>2.6767151626063291E-4</v>
      </c>
      <c r="E267" s="13">
        <f t="shared" si="22"/>
        <v>-1.1136786158976923E-2</v>
      </c>
      <c r="F267" s="6">
        <f t="shared" si="23"/>
        <v>4.7466577000237586E-4</v>
      </c>
      <c r="G267" s="14">
        <f t="shared" si="20"/>
        <v>2.368624867048108</v>
      </c>
      <c r="H267" s="17">
        <v>1.01E-2</v>
      </c>
      <c r="I267" s="13">
        <f t="shared" si="21"/>
        <v>2.1786825606369915E-2</v>
      </c>
    </row>
    <row r="268" spans="1:9" hidden="1" outlineLevel="1" x14ac:dyDescent="0.3">
      <c r="A268" s="12" t="s">
        <v>275</v>
      </c>
      <c r="B268" s="13">
        <v>9.6467269663559688E-3</v>
      </c>
      <c r="C268" s="13">
        <f t="shared" si="18"/>
        <v>8.499189621975569E-3</v>
      </c>
      <c r="D268" s="6">
        <f t="shared" si="19"/>
        <v>7.2236224230297217E-5</v>
      </c>
      <c r="E268" s="13">
        <f t="shared" si="22"/>
        <v>1.6360669798655338E-2</v>
      </c>
      <c r="F268" s="6">
        <f t="shared" si="23"/>
        <v>1.0719572237946463E-4</v>
      </c>
      <c r="G268" s="14">
        <f t="shared" si="20"/>
        <v>3.2603011548577863</v>
      </c>
      <c r="H268" s="17">
        <v>1.14E-2</v>
      </c>
      <c r="I268" s="13">
        <f t="shared" si="21"/>
        <v>1.035353670875149E-2</v>
      </c>
    </row>
    <row r="269" spans="1:9" hidden="1" outlineLevel="1" x14ac:dyDescent="0.3">
      <c r="A269" s="12" t="s">
        <v>276</v>
      </c>
      <c r="B269" s="13">
        <v>1.0495081133103101E-2</v>
      </c>
      <c r="C269" s="13">
        <f t="shared" si="18"/>
        <v>9.3475437887227016E-3</v>
      </c>
      <c r="D269" s="6">
        <f t="shared" si="19"/>
        <v>8.7376574882088356E-5</v>
      </c>
      <c r="E269" s="13">
        <f t="shared" si="22"/>
        <v>8.499189621975569E-3</v>
      </c>
      <c r="F269" s="6">
        <f t="shared" si="23"/>
        <v>1.1023546312671153E-4</v>
      </c>
      <c r="G269" s="14">
        <f t="shared" si="20"/>
        <v>2.8820081607603769</v>
      </c>
      <c r="H269" s="17">
        <v>5.5999999999999999E-3</v>
      </c>
      <c r="I269" s="13">
        <f t="shared" si="21"/>
        <v>1.0499307745118796E-2</v>
      </c>
    </row>
    <row r="270" spans="1:9" hidden="1" outlineLevel="1" x14ac:dyDescent="0.3">
      <c r="A270" s="12" t="s">
        <v>277</v>
      </c>
      <c r="B270" s="13">
        <v>-4.3398525457995427E-3</v>
      </c>
      <c r="C270" s="13">
        <f t="shared" si="18"/>
        <v>-5.4873898901799424E-3</v>
      </c>
      <c r="D270" s="6">
        <f t="shared" si="19"/>
        <v>3.011144780684904E-5</v>
      </c>
      <c r="E270" s="13">
        <f t="shared" si="22"/>
        <v>9.3475437887227016E-3</v>
      </c>
      <c r="F270" s="6">
        <f t="shared" si="23"/>
        <v>3.6365483149326687E-5</v>
      </c>
      <c r="G270" s="14">
        <f t="shared" si="20"/>
        <v>3.3412179524540431</v>
      </c>
      <c r="H270" s="17">
        <v>1.2699999999999999E-2</v>
      </c>
      <c r="I270" s="13">
        <f t="shared" si="21"/>
        <v>6.0303800169911916E-3</v>
      </c>
    </row>
    <row r="271" spans="1:9" hidden="1" outlineLevel="1" x14ac:dyDescent="0.3">
      <c r="A271" s="12" t="s">
        <v>278</v>
      </c>
      <c r="B271" s="13">
        <v>7.5245961744955072E-3</v>
      </c>
      <c r="C271" s="13">
        <f t="shared" si="18"/>
        <v>6.3770588301151074E-3</v>
      </c>
      <c r="D271" s="6">
        <f t="shared" si="19"/>
        <v>4.0666879322749061E-5</v>
      </c>
      <c r="E271" s="13">
        <f t="shared" si="22"/>
        <v>-5.4873898901799424E-3</v>
      </c>
      <c r="F271" s="6">
        <f t="shared" si="23"/>
        <v>1.453725412544592E-4</v>
      </c>
      <c r="G271" s="14">
        <f t="shared" si="20"/>
        <v>3.5382194382293166</v>
      </c>
      <c r="H271" s="17">
        <v>4.8999999999999998E-3</v>
      </c>
      <c r="I271" s="13">
        <f t="shared" si="21"/>
        <v>1.2057053589267123E-2</v>
      </c>
    </row>
    <row r="272" spans="1:9" hidden="1" outlineLevel="1" x14ac:dyDescent="0.3">
      <c r="A272" s="12" t="s">
        <v>279</v>
      </c>
      <c r="B272" s="13">
        <v>6.7836330209826712E-3</v>
      </c>
      <c r="C272" s="13">
        <f t="shared" si="18"/>
        <v>5.6360956766022714E-3</v>
      </c>
      <c r="D272" s="6">
        <f t="shared" si="19"/>
        <v>3.1765574475814817E-5</v>
      </c>
      <c r="E272" s="13">
        <f t="shared" si="22"/>
        <v>6.3770588301151074E-3</v>
      </c>
      <c r="F272" s="6">
        <f t="shared" si="23"/>
        <v>2.6148882078503837E-5</v>
      </c>
      <c r="G272" s="14">
        <f t="shared" si="20"/>
        <v>3.5169065800048434</v>
      </c>
      <c r="H272" s="17">
        <v>3.7000000000000002E-3</v>
      </c>
      <c r="I272" s="13">
        <f t="shared" si="21"/>
        <v>5.1135977626817538E-3</v>
      </c>
    </row>
    <row r="273" spans="1:9" hidden="1" outlineLevel="1" x14ac:dyDescent="0.3">
      <c r="A273" s="12" t="s">
        <v>280</v>
      </c>
      <c r="B273" s="13">
        <v>2.1048224217945364E-2</v>
      </c>
      <c r="C273" s="13">
        <f t="shared" si="18"/>
        <v>1.9900686873564964E-2</v>
      </c>
      <c r="D273" s="6">
        <f t="shared" si="19"/>
        <v>3.9603733803968085E-4</v>
      </c>
      <c r="E273" s="13">
        <f t="shared" si="22"/>
        <v>5.6360956766022714E-3</v>
      </c>
      <c r="F273" s="6">
        <f t="shared" si="23"/>
        <v>1.6337007051981408E-5</v>
      </c>
      <c r="G273" s="14">
        <f t="shared" si="20"/>
        <v>1.6213718162270032</v>
      </c>
      <c r="H273" s="17">
        <v>9.4999999999999998E-3</v>
      </c>
      <c r="I273" s="13">
        <f t="shared" si="21"/>
        <v>4.0419063635840713E-3</v>
      </c>
    </row>
    <row r="274" spans="1:9" hidden="1" outlineLevel="1" x14ac:dyDescent="0.3">
      <c r="A274" s="12" t="s">
        <v>281</v>
      </c>
      <c r="B274" s="13">
        <v>4.1702055461648597E-4</v>
      </c>
      <c r="C274" s="13">
        <f t="shared" si="18"/>
        <v>-7.3051678976391384E-4</v>
      </c>
      <c r="D274" s="6">
        <f t="shared" si="19"/>
        <v>5.3365478012697431E-7</v>
      </c>
      <c r="E274" s="13">
        <f t="shared" si="22"/>
        <v>1.9900686873564964E-2</v>
      </c>
      <c r="F274" s="6">
        <f t="shared" si="23"/>
        <v>1.0646856237712571E-4</v>
      </c>
      <c r="G274" s="14">
        <f t="shared" si="20"/>
        <v>4.3394743810510761</v>
      </c>
      <c r="H274" s="17">
        <v>5.1000000000000004E-3</v>
      </c>
      <c r="I274" s="13">
        <f t="shared" si="21"/>
        <v>1.031836045004853E-2</v>
      </c>
    </row>
    <row r="275" spans="1:9" hidden="1" outlineLevel="1" x14ac:dyDescent="0.3">
      <c r="A275" s="12" t="s">
        <v>282</v>
      </c>
      <c r="B275" s="13">
        <v>-7.7393252450708517E-3</v>
      </c>
      <c r="C275" s="13">
        <f t="shared" ref="C275:C338" si="24">B275-B$8</f>
        <v>-8.8868625894512505E-3</v>
      </c>
      <c r="D275" s="6">
        <f t="shared" ref="D275:D338" si="25">C275^2</f>
        <v>7.8976326683788186E-5</v>
      </c>
      <c r="E275" s="13">
        <f t="shared" si="22"/>
        <v>-7.3051678976391384E-4</v>
      </c>
      <c r="F275" s="6">
        <f t="shared" si="23"/>
        <v>2.2798169969275238E-5</v>
      </c>
      <c r="G275" s="14">
        <f t="shared" ref="G275:G338" si="26">IFERROR(LN(_xlfn.GAMMA((B$14+1)/2)/(H275*SQRT(B$14*PI())*_xlfn.GAMMA(B$14/2))*(1 + D275/(H275^2*B$14))^(-(B$14+1)/2)),-10000)</f>
        <v>3.203600204352206</v>
      </c>
      <c r="H275" s="17">
        <v>6.7999999999999996E-3</v>
      </c>
      <c r="I275" s="13">
        <f t="shared" ref="I275:I338" si="27">SQRT(F275)</f>
        <v>4.7747429217995848E-3</v>
      </c>
    </row>
    <row r="276" spans="1:9" hidden="1" outlineLevel="1" x14ac:dyDescent="0.3">
      <c r="A276" s="12" t="s">
        <v>283</v>
      </c>
      <c r="B276" s="13">
        <v>-2.344059265594832E-2</v>
      </c>
      <c r="C276" s="13">
        <f t="shared" si="24"/>
        <v>-2.4588130000328719E-2</v>
      </c>
      <c r="D276" s="6">
        <f t="shared" si="25"/>
        <v>6.045761369130652E-4</v>
      </c>
      <c r="E276" s="13">
        <f t="shared" ref="E276:E339" si="28">C275</f>
        <v>-8.8868625894512505E-3</v>
      </c>
      <c r="F276" s="6">
        <f t="shared" ref="F276:F339" si="29">EXP(B$9 + B$10*ABS(E276/SQRT(H275^2)) + B$11*E276/SQRT(H275^2) + B$12*LN(H275^2))</f>
        <v>7.4938399878659014E-5</v>
      </c>
      <c r="G276" s="14">
        <f t="shared" si="26"/>
        <v>1.1437985407715634</v>
      </c>
      <c r="H276" s="17">
        <v>1.0800000000000001E-2</v>
      </c>
      <c r="I276" s="13">
        <f t="shared" si="27"/>
        <v>8.656696822614213E-3</v>
      </c>
    </row>
    <row r="277" spans="1:9" hidden="1" outlineLevel="1" x14ac:dyDescent="0.3">
      <c r="A277" s="12" t="s">
        <v>284</v>
      </c>
      <c r="B277" s="13">
        <v>-3.974061184743684E-3</v>
      </c>
      <c r="C277" s="13">
        <f t="shared" si="24"/>
        <v>-5.1215985291240837E-3</v>
      </c>
      <c r="D277" s="6">
        <f t="shared" si="25"/>
        <v>2.6230771493525976E-5</v>
      </c>
      <c r="E277" s="13">
        <f t="shared" si="28"/>
        <v>-2.4588130000328719E-2</v>
      </c>
      <c r="F277" s="6">
        <f t="shared" si="29"/>
        <v>3.0524064784134987E-4</v>
      </c>
      <c r="G277" s="14">
        <f t="shared" si="26"/>
        <v>3.6225305919115622</v>
      </c>
      <c r="H277" s="17">
        <v>8.8999999999999999E-3</v>
      </c>
      <c r="I277" s="13">
        <f t="shared" si="27"/>
        <v>1.7471137565749688E-2</v>
      </c>
    </row>
    <row r="278" spans="1:9" hidden="1" outlineLevel="1" x14ac:dyDescent="0.3">
      <c r="A278" s="12" t="s">
        <v>285</v>
      </c>
      <c r="B278" s="13">
        <v>-8.1796092439151667E-3</v>
      </c>
      <c r="C278" s="13">
        <f t="shared" si="24"/>
        <v>-9.3271465882955665E-3</v>
      </c>
      <c r="D278" s="6">
        <f t="shared" si="25"/>
        <v>8.6995663479553622E-5</v>
      </c>
      <c r="E278" s="13">
        <f t="shared" si="28"/>
        <v>-5.1215985291240837E-3</v>
      </c>
      <c r="F278" s="6">
        <f t="shared" si="29"/>
        <v>8.1605152427637124E-5</v>
      </c>
      <c r="G278" s="14">
        <f t="shared" si="26"/>
        <v>3.1196637267022411</v>
      </c>
      <c r="H278" s="17">
        <v>1.38E-2</v>
      </c>
      <c r="I278" s="13">
        <f t="shared" si="27"/>
        <v>9.0335570196704417E-3</v>
      </c>
    </row>
    <row r="279" spans="1:9" hidden="1" outlineLevel="1" x14ac:dyDescent="0.3">
      <c r="A279" s="12" t="s">
        <v>286</v>
      </c>
      <c r="B279" s="13">
        <v>8.2895433310272819E-3</v>
      </c>
      <c r="C279" s="13">
        <f t="shared" si="24"/>
        <v>7.1420059866468821E-3</v>
      </c>
      <c r="D279" s="6">
        <f t="shared" si="25"/>
        <v>5.1008249513299904E-5</v>
      </c>
      <c r="E279" s="13">
        <f t="shared" si="28"/>
        <v>-9.3271465882955665E-3</v>
      </c>
      <c r="F279" s="6">
        <f t="shared" si="29"/>
        <v>1.9457667609356946E-4</v>
      </c>
      <c r="G279" s="14">
        <f t="shared" si="26"/>
        <v>3.1541677769691221</v>
      </c>
      <c r="H279" s="17">
        <v>1.4999999999999999E-2</v>
      </c>
      <c r="I279" s="13">
        <f t="shared" si="27"/>
        <v>1.3949074381247289E-2</v>
      </c>
    </row>
    <row r="280" spans="1:9" hidden="1" outlineLevel="1" x14ac:dyDescent="0.3">
      <c r="A280" s="12" t="s">
        <v>287</v>
      </c>
      <c r="B280" s="13">
        <v>4.8893159654633308E-3</v>
      </c>
      <c r="C280" s="13">
        <f t="shared" si="24"/>
        <v>3.741778621082931E-3</v>
      </c>
      <c r="D280" s="6">
        <f t="shared" si="25"/>
        <v>1.4000907249193281E-5</v>
      </c>
      <c r="E280" s="13">
        <f t="shared" si="28"/>
        <v>7.1420059866468821E-3</v>
      </c>
      <c r="F280" s="6">
        <f t="shared" si="29"/>
        <v>1.7249011615338937E-4</v>
      </c>
      <c r="G280" s="14">
        <f t="shared" si="26"/>
        <v>3.7111058958273264</v>
      </c>
      <c r="H280" s="17">
        <v>8.8000000000000005E-3</v>
      </c>
      <c r="I280" s="13">
        <f t="shared" si="27"/>
        <v>1.313354925956382E-2</v>
      </c>
    </row>
    <row r="281" spans="1:9" hidden="1" outlineLevel="1" x14ac:dyDescent="0.3">
      <c r="A281" s="12" t="s">
        <v>288</v>
      </c>
      <c r="B281" s="13">
        <v>-1.5696329408210877E-2</v>
      </c>
      <c r="C281" s="13">
        <f t="shared" si="24"/>
        <v>-1.6843866752591276E-2</v>
      </c>
      <c r="D281" s="6">
        <f t="shared" si="25"/>
        <v>2.8371584717904982E-4</v>
      </c>
      <c r="E281" s="13">
        <f t="shared" si="28"/>
        <v>3.741778621082931E-3</v>
      </c>
      <c r="F281" s="6">
        <f t="shared" si="29"/>
        <v>6.3520824125635588E-5</v>
      </c>
      <c r="G281" s="14">
        <f t="shared" si="26"/>
        <v>2.3536852139877942</v>
      </c>
      <c r="H281" s="17">
        <v>1.0500000000000001E-2</v>
      </c>
      <c r="I281" s="13">
        <f t="shared" si="27"/>
        <v>7.9699952400008114E-3</v>
      </c>
    </row>
    <row r="282" spans="1:9" hidden="1" outlineLevel="1" x14ac:dyDescent="0.3">
      <c r="A282" s="12" t="s">
        <v>289</v>
      </c>
      <c r="B282" s="13">
        <v>-2.230349743934688E-2</v>
      </c>
      <c r="C282" s="13">
        <f t="shared" si="24"/>
        <v>-2.345103478372728E-2</v>
      </c>
      <c r="D282" s="6">
        <f t="shared" si="25"/>
        <v>5.4995103242758679E-4</v>
      </c>
      <c r="E282" s="13">
        <f t="shared" si="28"/>
        <v>-1.6843866752591276E-2</v>
      </c>
      <c r="F282" s="6">
        <f t="shared" si="29"/>
        <v>1.9816199869601906E-4</v>
      </c>
      <c r="G282" s="14">
        <f t="shared" si="26"/>
        <v>2.2388945476182633</v>
      </c>
      <c r="H282" s="17">
        <v>1.8100000000000002E-2</v>
      </c>
      <c r="I282" s="13">
        <f t="shared" si="27"/>
        <v>1.4077002475527916E-2</v>
      </c>
    </row>
    <row r="283" spans="1:9" hidden="1" outlineLevel="1" x14ac:dyDescent="0.3">
      <c r="A283" s="12" t="s">
        <v>290</v>
      </c>
      <c r="B283" s="13">
        <v>-3.8830721154713175E-5</v>
      </c>
      <c r="C283" s="13">
        <f t="shared" si="24"/>
        <v>-1.1863680655351129E-3</v>
      </c>
      <c r="D283" s="6">
        <f t="shared" si="25"/>
        <v>1.4074691869215258E-6</v>
      </c>
      <c r="E283" s="13">
        <f t="shared" si="28"/>
        <v>-2.345103478372728E-2</v>
      </c>
      <c r="F283" s="6">
        <f t="shared" si="29"/>
        <v>4.5630535085423602E-4</v>
      </c>
      <c r="G283" s="14">
        <f t="shared" si="26"/>
        <v>4.0185501618425414</v>
      </c>
      <c r="H283" s="17">
        <v>7.0000000000000001E-3</v>
      </c>
      <c r="I283" s="13">
        <f t="shared" si="27"/>
        <v>2.1361304989495282E-2</v>
      </c>
    </row>
    <row r="284" spans="1:9" hidden="1" outlineLevel="1" x14ac:dyDescent="0.3">
      <c r="A284" s="12" t="s">
        <v>291</v>
      </c>
      <c r="B284" s="13">
        <v>-7.3328596677215089E-3</v>
      </c>
      <c r="C284" s="13">
        <f t="shared" si="24"/>
        <v>-8.4803970121019086E-3</v>
      </c>
      <c r="D284" s="6">
        <f t="shared" si="25"/>
        <v>7.1917133482866981E-5</v>
      </c>
      <c r="E284" s="13">
        <f t="shared" si="28"/>
        <v>-1.1863680655351129E-3</v>
      </c>
      <c r="F284" s="6">
        <f t="shared" si="29"/>
        <v>4.1591623345320113E-5</v>
      </c>
      <c r="G284" s="14">
        <f t="shared" si="26"/>
        <v>3.2515405714636492</v>
      </c>
      <c r="H284" s="17">
        <v>6.4999999999999997E-3</v>
      </c>
      <c r="I284" s="13">
        <f t="shared" si="27"/>
        <v>6.4491567933583471E-3</v>
      </c>
    </row>
    <row r="285" spans="1:9" hidden="1" outlineLevel="1" x14ac:dyDescent="0.3">
      <c r="A285" s="12" t="s">
        <v>292</v>
      </c>
      <c r="B285" s="13">
        <v>1.448288504742362E-2</v>
      </c>
      <c r="C285" s="13">
        <f t="shared" si="24"/>
        <v>1.333534770304322E-2</v>
      </c>
      <c r="D285" s="6">
        <f t="shared" si="25"/>
        <v>1.7783149836106009E-4</v>
      </c>
      <c r="E285" s="13">
        <f t="shared" si="28"/>
        <v>-8.4803970121019086E-3</v>
      </c>
      <c r="F285" s="6">
        <f t="shared" si="29"/>
        <v>6.8845378716868272E-5</v>
      </c>
      <c r="G285" s="14">
        <f t="shared" si="26"/>
        <v>2.1223491581234284</v>
      </c>
      <c r="H285" s="17">
        <v>6.6E-3</v>
      </c>
      <c r="I285" s="13">
        <f t="shared" si="27"/>
        <v>8.2973115354835428E-3</v>
      </c>
    </row>
    <row r="286" spans="1:9" hidden="1" outlineLevel="1" x14ac:dyDescent="0.3">
      <c r="A286" s="12" t="s">
        <v>293</v>
      </c>
      <c r="B286" s="13">
        <v>4.3932956891990314E-3</v>
      </c>
      <c r="C286" s="13">
        <f t="shared" si="24"/>
        <v>3.2457583448186316E-3</v>
      </c>
      <c r="D286" s="6">
        <f t="shared" si="25"/>
        <v>1.0534947232959783E-5</v>
      </c>
      <c r="E286" s="13">
        <f t="shared" si="28"/>
        <v>1.333534770304322E-2</v>
      </c>
      <c r="F286" s="6">
        <f t="shared" si="29"/>
        <v>5.3341825060325137E-5</v>
      </c>
      <c r="G286" s="14">
        <f t="shared" si="26"/>
        <v>3.6862809470007374</v>
      </c>
      <c r="H286" s="17">
        <v>9.2999999999999992E-3</v>
      </c>
      <c r="I286" s="13">
        <f t="shared" si="27"/>
        <v>7.303548799065091E-3</v>
      </c>
    </row>
    <row r="287" spans="1:9" hidden="1" outlineLevel="1" x14ac:dyDescent="0.3">
      <c r="A287" s="12" t="s">
        <v>294</v>
      </c>
      <c r="B287" s="13">
        <v>2.4652471760012763E-2</v>
      </c>
      <c r="C287" s="13">
        <f t="shared" si="24"/>
        <v>2.3504934415632363E-2</v>
      </c>
      <c r="D287" s="6">
        <f t="shared" si="25"/>
        <v>5.5248194188317872E-4</v>
      </c>
      <c r="E287" s="13">
        <f t="shared" si="28"/>
        <v>3.2457583448186316E-3</v>
      </c>
      <c r="F287" s="6">
        <f t="shared" si="29"/>
        <v>6.9172168259869695E-5</v>
      </c>
      <c r="G287" s="14">
        <f t="shared" si="26"/>
        <v>0.5812715730839848</v>
      </c>
      <c r="H287" s="17">
        <v>8.8999999999999999E-3</v>
      </c>
      <c r="I287" s="13">
        <f t="shared" si="27"/>
        <v>8.3169807177767164E-3</v>
      </c>
    </row>
    <row r="288" spans="1:9" hidden="1" outlineLevel="1" x14ac:dyDescent="0.3">
      <c r="A288" s="12" t="s">
        <v>295</v>
      </c>
      <c r="B288" s="13">
        <v>-1.0882499086534941E-3</v>
      </c>
      <c r="C288" s="13">
        <f t="shared" si="24"/>
        <v>-2.2357872530338937E-3</v>
      </c>
      <c r="D288" s="6">
        <f t="shared" si="25"/>
        <v>4.998744640828844E-6</v>
      </c>
      <c r="E288" s="13">
        <f t="shared" si="28"/>
        <v>2.3504934415632363E-2</v>
      </c>
      <c r="F288" s="6">
        <f t="shared" si="29"/>
        <v>1.0665880594654971E-4</v>
      </c>
      <c r="G288" s="14">
        <f t="shared" si="26"/>
        <v>3.9553298874329292</v>
      </c>
      <c r="H288" s="17">
        <v>7.1999999999999998E-3</v>
      </c>
      <c r="I288" s="13">
        <f t="shared" si="27"/>
        <v>1.0327575027398722E-2</v>
      </c>
    </row>
    <row r="289" spans="1:9" hidden="1" outlineLevel="1" x14ac:dyDescent="0.3">
      <c r="A289" s="12" t="s">
        <v>296</v>
      </c>
      <c r="B289" s="13">
        <v>7.8471547958043099E-3</v>
      </c>
      <c r="C289" s="13">
        <f t="shared" si="24"/>
        <v>6.6996174514239101E-3</v>
      </c>
      <c r="D289" s="6">
        <f t="shared" si="25"/>
        <v>4.488487399542381E-5</v>
      </c>
      <c r="E289" s="13">
        <f t="shared" si="28"/>
        <v>-2.2357872530338937E-3</v>
      </c>
      <c r="F289" s="6">
        <f t="shared" si="29"/>
        <v>4.7452589193494923E-5</v>
      </c>
      <c r="G289" s="14">
        <f t="shared" si="26"/>
        <v>3.5618891224813543</v>
      </c>
      <c r="H289" s="17">
        <v>6.1999999999999998E-3</v>
      </c>
      <c r="I289" s="13">
        <f t="shared" si="27"/>
        <v>6.8885839759340178E-3</v>
      </c>
    </row>
    <row r="290" spans="1:9" hidden="1" outlineLevel="1" x14ac:dyDescent="0.3">
      <c r="A290" s="12" t="s">
        <v>297</v>
      </c>
      <c r="B290" s="13">
        <v>1.1212834959576069E-2</v>
      </c>
      <c r="C290" s="13">
        <f t="shared" si="24"/>
        <v>1.006529761519567E-2</v>
      </c>
      <c r="D290" s="6">
        <f t="shared" si="25"/>
        <v>1.0131021608246363E-4</v>
      </c>
      <c r="E290" s="13">
        <f t="shared" si="28"/>
        <v>6.6996174514239101E-3</v>
      </c>
      <c r="F290" s="6">
        <f t="shared" si="29"/>
        <v>3.8473875557763297E-5</v>
      </c>
      <c r="G290" s="14">
        <f t="shared" si="26"/>
        <v>3.1265959627667019</v>
      </c>
      <c r="H290" s="17">
        <v>1.23E-2</v>
      </c>
      <c r="I290" s="13">
        <f t="shared" si="27"/>
        <v>6.202731298207532E-3</v>
      </c>
    </row>
    <row r="291" spans="1:9" hidden="1" outlineLevel="1" x14ac:dyDescent="0.3">
      <c r="A291" s="12" t="s">
        <v>298</v>
      </c>
      <c r="B291" s="13">
        <v>-3.1440347110446368E-2</v>
      </c>
      <c r="C291" s="13">
        <f t="shared" si="24"/>
        <v>-3.2587884454826771E-2</v>
      </c>
      <c r="D291" s="6">
        <f t="shared" si="25"/>
        <v>1.0619702132411402E-3</v>
      </c>
      <c r="E291" s="13">
        <f t="shared" si="28"/>
        <v>1.006529761519567E-2</v>
      </c>
      <c r="F291" s="6">
        <f t="shared" si="29"/>
        <v>1.2898041605254029E-4</v>
      </c>
      <c r="G291" s="14">
        <f t="shared" si="26"/>
        <v>0.45584488294653391</v>
      </c>
      <c r="H291" s="17">
        <v>1.29E-2</v>
      </c>
      <c r="I291" s="13">
        <f t="shared" si="27"/>
        <v>1.1356954523662595E-2</v>
      </c>
    </row>
    <row r="292" spans="1:9" hidden="1" outlineLevel="1" x14ac:dyDescent="0.3">
      <c r="A292" s="12" t="s">
        <v>299</v>
      </c>
      <c r="B292" s="13">
        <v>-3.1776079999514617E-3</v>
      </c>
      <c r="C292" s="13">
        <f t="shared" si="24"/>
        <v>-4.3251453443318615E-3</v>
      </c>
      <c r="D292" s="6">
        <f t="shared" si="25"/>
        <v>1.8706882249595578E-5</v>
      </c>
      <c r="E292" s="13">
        <f t="shared" si="28"/>
        <v>-3.2587884454826771E-2</v>
      </c>
      <c r="F292" s="6">
        <f t="shared" si="29"/>
        <v>4.8836184921565795E-4</v>
      </c>
      <c r="G292" s="14">
        <f t="shared" si="26"/>
        <v>2.729570214133588</v>
      </c>
      <c r="H292" s="17">
        <v>2.5399999999999999E-2</v>
      </c>
      <c r="I292" s="13">
        <f t="shared" si="27"/>
        <v>2.2098910588887813E-2</v>
      </c>
    </row>
    <row r="293" spans="1:9" hidden="1" outlineLevel="1" x14ac:dyDescent="0.3">
      <c r="A293" s="12" t="s">
        <v>300</v>
      </c>
      <c r="B293" s="13">
        <v>-2.2650270192535973E-2</v>
      </c>
      <c r="C293" s="13">
        <f t="shared" si="24"/>
        <v>-2.3797807536916373E-2</v>
      </c>
      <c r="D293" s="6">
        <f t="shared" si="25"/>
        <v>5.6633564356411373E-4</v>
      </c>
      <c r="E293" s="13">
        <f t="shared" si="28"/>
        <v>-4.3251453443318615E-3</v>
      </c>
      <c r="F293" s="6">
        <f t="shared" si="29"/>
        <v>4.5258262185791888E-4</v>
      </c>
      <c r="G293" s="14">
        <f t="shared" si="26"/>
        <v>2.2218401616362367</v>
      </c>
      <c r="H293" s="17">
        <v>1.83E-2</v>
      </c>
      <c r="I293" s="13">
        <f t="shared" si="27"/>
        <v>2.127398932635623E-2</v>
      </c>
    </row>
    <row r="294" spans="1:9" hidden="1" outlineLevel="1" x14ac:dyDescent="0.3">
      <c r="A294" s="12" t="s">
        <v>301</v>
      </c>
      <c r="B294" s="13">
        <v>1.4057960354781477E-3</v>
      </c>
      <c r="C294" s="13">
        <f t="shared" si="24"/>
        <v>2.5825869109774796E-4</v>
      </c>
      <c r="D294" s="6">
        <f t="shared" si="25"/>
        <v>6.6697551527522E-8</v>
      </c>
      <c r="E294" s="13">
        <f t="shared" si="28"/>
        <v>-2.3797807536916373E-2</v>
      </c>
      <c r="F294" s="6">
        <f t="shared" si="29"/>
        <v>4.6694739431240928E-4</v>
      </c>
      <c r="G294" s="14">
        <f t="shared" si="26"/>
        <v>2.9835388766700159</v>
      </c>
      <c r="H294" s="17">
        <v>0.02</v>
      </c>
      <c r="I294" s="13">
        <f t="shared" si="27"/>
        <v>2.1608965600241239E-2</v>
      </c>
    </row>
    <row r="295" spans="1:9" hidden="1" outlineLevel="1" x14ac:dyDescent="0.3">
      <c r="A295" s="12" t="s">
        <v>302</v>
      </c>
      <c r="B295" s="13">
        <v>-2.173241143499901E-3</v>
      </c>
      <c r="C295" s="13">
        <f t="shared" si="24"/>
        <v>-3.3207784878803008E-3</v>
      </c>
      <c r="D295" s="6">
        <f t="shared" si="25"/>
        <v>1.1027569765568577E-5</v>
      </c>
      <c r="E295" s="13">
        <f t="shared" si="28"/>
        <v>2.5825869109774796E-4</v>
      </c>
      <c r="F295" s="6">
        <f t="shared" si="29"/>
        <v>2.6482960502425835E-4</v>
      </c>
      <c r="G295" s="14">
        <f t="shared" si="26"/>
        <v>3.0713353842687607</v>
      </c>
      <c r="H295" s="17">
        <v>1.7999999999999999E-2</v>
      </c>
      <c r="I295" s="13">
        <f t="shared" si="27"/>
        <v>1.6273586114445036E-2</v>
      </c>
    </row>
    <row r="296" spans="1:9" hidden="1" outlineLevel="1" x14ac:dyDescent="0.3">
      <c r="A296" s="12" t="s">
        <v>303</v>
      </c>
      <c r="B296" s="13">
        <v>6.4228440191958433E-3</v>
      </c>
      <c r="C296" s="13">
        <f t="shared" si="24"/>
        <v>5.2753066748154435E-3</v>
      </c>
      <c r="D296" s="6">
        <f t="shared" si="25"/>
        <v>2.7828860513352372E-5</v>
      </c>
      <c r="E296" s="13">
        <f t="shared" si="28"/>
        <v>-3.3207784878803008E-3</v>
      </c>
      <c r="F296" s="6">
        <f t="shared" si="29"/>
        <v>2.4111897507759133E-4</v>
      </c>
      <c r="G296" s="14">
        <f t="shared" si="26"/>
        <v>3.3356240260940377</v>
      </c>
      <c r="H296" s="17">
        <v>1.29E-2</v>
      </c>
      <c r="I296" s="13">
        <f t="shared" si="27"/>
        <v>1.5528006152677534E-2</v>
      </c>
    </row>
    <row r="297" spans="1:9" hidden="1" outlineLevel="1" x14ac:dyDescent="0.3">
      <c r="A297" s="12" t="s">
        <v>304</v>
      </c>
      <c r="B297" s="13">
        <v>2.8543734195136052E-3</v>
      </c>
      <c r="C297" s="13">
        <f t="shared" si="24"/>
        <v>1.7068360751332054E-3</v>
      </c>
      <c r="D297" s="6">
        <f t="shared" si="25"/>
        <v>2.9132893873761253E-6</v>
      </c>
      <c r="E297" s="13">
        <f t="shared" si="28"/>
        <v>5.2753066748154435E-3</v>
      </c>
      <c r="F297" s="6">
        <f t="shared" si="29"/>
        <v>1.2850529241255221E-4</v>
      </c>
      <c r="G297" s="14">
        <f t="shared" si="26"/>
        <v>3.9502982033714917</v>
      </c>
      <c r="H297" s="17">
        <v>7.4000000000000003E-3</v>
      </c>
      <c r="I297" s="13">
        <f t="shared" si="27"/>
        <v>1.1336017484661542E-2</v>
      </c>
    </row>
    <row r="298" spans="1:9" hidden="1" outlineLevel="1" x14ac:dyDescent="0.3">
      <c r="A298" s="12" t="s">
        <v>305</v>
      </c>
      <c r="B298" s="13">
        <v>-2.0406931102888794E-2</v>
      </c>
      <c r="C298" s="13">
        <f t="shared" si="24"/>
        <v>-2.1554468447269194E-2</v>
      </c>
      <c r="D298" s="6">
        <f t="shared" si="25"/>
        <v>4.6459511004432326E-4</v>
      </c>
      <c r="E298" s="13">
        <f t="shared" si="28"/>
        <v>1.7068360751332054E-3</v>
      </c>
      <c r="F298" s="6">
        <f t="shared" si="29"/>
        <v>4.4116915422104292E-5</v>
      </c>
      <c r="G298" s="14">
        <f t="shared" si="26"/>
        <v>1.8058528351383365</v>
      </c>
      <c r="H298" s="17">
        <v>1.14E-2</v>
      </c>
      <c r="I298" s="13">
        <f t="shared" si="27"/>
        <v>6.6420565657109767E-3</v>
      </c>
    </row>
    <row r="299" spans="1:9" hidden="1" outlineLevel="1" x14ac:dyDescent="0.3">
      <c r="A299" s="12" t="s">
        <v>306</v>
      </c>
      <c r="B299" s="13">
        <v>-2.1283791943276398E-2</v>
      </c>
      <c r="C299" s="13">
        <f t="shared" si="24"/>
        <v>-2.2431329287656798E-2</v>
      </c>
      <c r="D299" s="6">
        <f t="shared" si="25"/>
        <v>5.0316453361128966E-4</v>
      </c>
      <c r="E299" s="13">
        <f t="shared" si="28"/>
        <v>-2.1554468447269194E-2</v>
      </c>
      <c r="F299" s="6">
        <f t="shared" si="29"/>
        <v>2.7130159460177569E-4</v>
      </c>
      <c r="G299" s="14">
        <f t="shared" si="26"/>
        <v>2.2053355605934191</v>
      </c>
      <c r="H299" s="17">
        <v>1.5699999999999999E-2</v>
      </c>
      <c r="I299" s="13">
        <f t="shared" si="27"/>
        <v>1.6471235369630771E-2</v>
      </c>
    </row>
    <row r="300" spans="1:9" hidden="1" outlineLevel="1" x14ac:dyDescent="0.3">
      <c r="A300" s="12" t="s">
        <v>307</v>
      </c>
      <c r="B300" s="13">
        <v>3.4974612865659831E-3</v>
      </c>
      <c r="C300" s="13">
        <f t="shared" si="24"/>
        <v>2.3499239421855833E-3</v>
      </c>
      <c r="D300" s="6">
        <f t="shared" si="25"/>
        <v>5.5221425340570328E-6</v>
      </c>
      <c r="E300" s="13">
        <f t="shared" si="28"/>
        <v>-2.2431329287656798E-2</v>
      </c>
      <c r="F300" s="6">
        <f t="shared" si="29"/>
        <v>3.7801423200139089E-4</v>
      </c>
      <c r="G300" s="14">
        <f t="shared" si="26"/>
        <v>3.3681534350926845</v>
      </c>
      <c r="H300" s="17">
        <v>1.34E-2</v>
      </c>
      <c r="I300" s="13">
        <f t="shared" si="27"/>
        <v>1.9442588099360406E-2</v>
      </c>
    </row>
    <row r="301" spans="1:9" hidden="1" outlineLevel="1" x14ac:dyDescent="0.3">
      <c r="A301" s="12" t="s">
        <v>308</v>
      </c>
      <c r="B301" s="13">
        <v>-1.4978375447531559E-2</v>
      </c>
      <c r="C301" s="13">
        <f t="shared" si="24"/>
        <v>-1.6125912791911959E-2</v>
      </c>
      <c r="D301" s="6">
        <f t="shared" si="25"/>
        <v>2.6004506337234972E-4</v>
      </c>
      <c r="E301" s="13">
        <f t="shared" si="28"/>
        <v>2.3499239421855833E-3</v>
      </c>
      <c r="F301" s="6">
        <f t="shared" si="29"/>
        <v>1.3083826860777538E-4</v>
      </c>
      <c r="G301" s="14">
        <f t="shared" si="26"/>
        <v>2.5690062360886077</v>
      </c>
      <c r="H301" s="17">
        <v>2.4E-2</v>
      </c>
      <c r="I301" s="13">
        <f t="shared" si="27"/>
        <v>1.1438455691559738E-2</v>
      </c>
    </row>
    <row r="302" spans="1:9" hidden="1" outlineLevel="1" x14ac:dyDescent="0.3">
      <c r="A302" s="12" t="s">
        <v>309</v>
      </c>
      <c r="B302" s="13">
        <v>-2.0097135593382387E-2</v>
      </c>
      <c r="C302" s="13">
        <f t="shared" si="24"/>
        <v>-2.1244672937762787E-2</v>
      </c>
      <c r="D302" s="6">
        <f t="shared" si="25"/>
        <v>4.5133612823251054E-4</v>
      </c>
      <c r="E302" s="13">
        <f t="shared" si="28"/>
        <v>-1.6125912791911959E-2</v>
      </c>
      <c r="F302" s="6">
        <f t="shared" si="29"/>
        <v>5.4094724982470363E-4</v>
      </c>
      <c r="G302" s="14">
        <f t="shared" si="26"/>
        <v>2.3676197688801222</v>
      </c>
      <c r="H302" s="17">
        <v>1.7299999999999999E-2</v>
      </c>
      <c r="I302" s="13">
        <f t="shared" si="27"/>
        <v>2.3258272717996572E-2</v>
      </c>
    </row>
    <row r="303" spans="1:9" hidden="1" outlineLevel="1" x14ac:dyDescent="0.3">
      <c r="A303" s="12" t="s">
        <v>310</v>
      </c>
      <c r="B303" s="13">
        <v>-1.8286803562302299E-2</v>
      </c>
      <c r="C303" s="13">
        <f t="shared" si="24"/>
        <v>-1.9434340906682699E-2</v>
      </c>
      <c r="D303" s="6">
        <f t="shared" si="25"/>
        <v>3.776936064771605E-4</v>
      </c>
      <c r="E303" s="13">
        <f t="shared" si="28"/>
        <v>-2.1244672937762787E-2</v>
      </c>
      <c r="F303" s="6">
        <f t="shared" si="29"/>
        <v>4.0393656602936935E-4</v>
      </c>
      <c r="G303" s="14">
        <f t="shared" si="26"/>
        <v>2.4594621892123962</v>
      </c>
      <c r="H303" s="17">
        <v>2.4400000000000002E-2</v>
      </c>
      <c r="I303" s="13">
        <f t="shared" si="27"/>
        <v>2.0098173201297906E-2</v>
      </c>
    </row>
    <row r="304" spans="1:9" hidden="1" outlineLevel="1" x14ac:dyDescent="0.3">
      <c r="A304" s="12" t="s">
        <v>311</v>
      </c>
      <c r="B304" s="13">
        <v>-2.9532249233630483E-2</v>
      </c>
      <c r="C304" s="13">
        <f t="shared" si="24"/>
        <v>-3.0679786578010883E-2</v>
      </c>
      <c r="D304" s="6">
        <f t="shared" si="25"/>
        <v>9.4124930447229667E-4</v>
      </c>
      <c r="E304" s="13">
        <f t="shared" si="28"/>
        <v>-1.9434340906682699E-2</v>
      </c>
      <c r="F304" s="6">
        <f t="shared" si="29"/>
        <v>5.9842113389395367E-4</v>
      </c>
      <c r="G304" s="14">
        <f t="shared" si="26"/>
        <v>0.34841735616921482</v>
      </c>
      <c r="H304" s="17">
        <v>1.17E-2</v>
      </c>
      <c r="I304" s="13">
        <f t="shared" si="27"/>
        <v>2.4462647728607664E-2</v>
      </c>
    </row>
    <row r="305" spans="1:9" hidden="1" outlineLevel="1" x14ac:dyDescent="0.3">
      <c r="A305" s="12" t="s">
        <v>312</v>
      </c>
      <c r="B305" s="13">
        <v>4.864331185670305E-2</v>
      </c>
      <c r="C305" s="13">
        <f t="shared" si="24"/>
        <v>4.7495774512322647E-2</v>
      </c>
      <c r="D305" s="6">
        <f t="shared" si="25"/>
        <v>2.2558485965253976E-3</v>
      </c>
      <c r="E305" s="13">
        <f t="shared" si="28"/>
        <v>-3.0679786578010883E-2</v>
      </c>
      <c r="F305" s="6">
        <f t="shared" si="29"/>
        <v>4.3030057362041213E-4</v>
      </c>
      <c r="G305" s="14">
        <f t="shared" si="26"/>
        <v>0.97671226162139801</v>
      </c>
      <c r="H305" s="17">
        <v>2.47E-2</v>
      </c>
      <c r="I305" s="13">
        <f t="shared" si="27"/>
        <v>2.0743687560807796E-2</v>
      </c>
    </row>
    <row r="306" spans="1:9" hidden="1" outlineLevel="1" x14ac:dyDescent="0.3">
      <c r="A306" s="12" t="s">
        <v>313</v>
      </c>
      <c r="B306" s="13">
        <v>1.1316307053851614E-2</v>
      </c>
      <c r="C306" s="13">
        <f t="shared" si="24"/>
        <v>1.0168769709471214E-2</v>
      </c>
      <c r="D306" s="6">
        <f t="shared" si="25"/>
        <v>1.0340387740425927E-4</v>
      </c>
      <c r="E306" s="13">
        <f t="shared" si="28"/>
        <v>4.7495774512322647E-2</v>
      </c>
      <c r="F306" s="6">
        <f t="shared" si="29"/>
        <v>6.0102872000199626E-4</v>
      </c>
      <c r="G306" s="14">
        <f t="shared" si="26"/>
        <v>2.6164501057893581</v>
      </c>
      <c r="H306" s="17">
        <v>2.6800000000000001E-2</v>
      </c>
      <c r="I306" s="13">
        <f t="shared" si="27"/>
        <v>2.4515887093923324E-2</v>
      </c>
    </row>
    <row r="307" spans="1:9" hidden="1" outlineLevel="1" x14ac:dyDescent="0.3">
      <c r="A307" s="12" t="s">
        <v>314</v>
      </c>
      <c r="B307" s="13">
        <v>-3.3081407674395952E-3</v>
      </c>
      <c r="C307" s="13">
        <f t="shared" si="24"/>
        <v>-4.4556781118199953E-3</v>
      </c>
      <c r="D307" s="6">
        <f t="shared" si="25"/>
        <v>1.9853067436151797E-5</v>
      </c>
      <c r="E307" s="13">
        <f t="shared" si="28"/>
        <v>1.0168769709471214E-2</v>
      </c>
      <c r="F307" s="6">
        <f t="shared" si="29"/>
        <v>4.9438100881240307E-4</v>
      </c>
      <c r="G307" s="14">
        <f t="shared" si="26"/>
        <v>3.4593316098583951</v>
      </c>
      <c r="H307" s="17">
        <v>1.15E-2</v>
      </c>
      <c r="I307" s="13">
        <f t="shared" si="27"/>
        <v>2.2234680317297192E-2</v>
      </c>
    </row>
    <row r="308" spans="1:9" hidden="1" outlineLevel="1" x14ac:dyDescent="0.3">
      <c r="A308" s="12" t="s">
        <v>315</v>
      </c>
      <c r="B308" s="13">
        <v>1.1427621662192029E-2</v>
      </c>
      <c r="C308" s="13">
        <f t="shared" si="24"/>
        <v>1.028008431781163E-2</v>
      </c>
      <c r="D308" s="6">
        <f t="shared" si="25"/>
        <v>1.056801335813166E-4</v>
      </c>
      <c r="E308" s="13">
        <f t="shared" si="28"/>
        <v>-4.4556781118199953E-3</v>
      </c>
      <c r="F308" s="6">
        <f t="shared" si="29"/>
        <v>1.1795418422923175E-4</v>
      </c>
      <c r="G308" s="14">
        <f t="shared" si="26"/>
        <v>2.7712272712252162</v>
      </c>
      <c r="H308" s="17">
        <v>6.1000000000000004E-3</v>
      </c>
      <c r="I308" s="13">
        <f t="shared" si="27"/>
        <v>1.0860671444677431E-2</v>
      </c>
    </row>
    <row r="309" spans="1:9" hidden="1" outlineLevel="1" x14ac:dyDescent="0.3">
      <c r="A309" s="12" t="s">
        <v>316</v>
      </c>
      <c r="B309" s="13">
        <v>8.0473590109624753E-4</v>
      </c>
      <c r="C309" s="13">
        <f t="shared" si="24"/>
        <v>-3.4280144328415222E-4</v>
      </c>
      <c r="D309" s="6">
        <f t="shared" si="25"/>
        <v>1.1751282951769783E-7</v>
      </c>
      <c r="E309" s="13">
        <f t="shared" si="28"/>
        <v>1.028008431781163E-2</v>
      </c>
      <c r="F309" s="6">
        <f t="shared" si="29"/>
        <v>4.2759450462463522E-5</v>
      </c>
      <c r="G309" s="14">
        <f t="shared" si="26"/>
        <v>3.1577627349199409</v>
      </c>
      <c r="H309" s="17">
        <v>1.6799999999999999E-2</v>
      </c>
      <c r="I309" s="13">
        <f t="shared" si="27"/>
        <v>6.539071070302228E-3</v>
      </c>
    </row>
    <row r="310" spans="1:9" hidden="1" outlineLevel="1" x14ac:dyDescent="0.3">
      <c r="A310" s="12" t="s">
        <v>317</v>
      </c>
      <c r="B310" s="13">
        <v>-2.8678251610582479E-2</v>
      </c>
      <c r="C310" s="13">
        <f t="shared" si="24"/>
        <v>-2.9825788954962879E-2</v>
      </c>
      <c r="D310" s="6">
        <f t="shared" si="25"/>
        <v>8.8957768678598562E-4</v>
      </c>
      <c r="E310" s="13">
        <f t="shared" si="28"/>
        <v>-3.4280144328415222E-4</v>
      </c>
      <c r="F310" s="6">
        <f t="shared" si="29"/>
        <v>1.9341789019000147E-4</v>
      </c>
      <c r="G310" s="14">
        <f t="shared" si="26"/>
        <v>0.8384102265038913</v>
      </c>
      <c r="H310" s="17">
        <v>1.2699999999999999E-2</v>
      </c>
      <c r="I310" s="13">
        <f t="shared" si="27"/>
        <v>1.3907476053907174E-2</v>
      </c>
    </row>
    <row r="311" spans="1:9" hidden="1" outlineLevel="1" x14ac:dyDescent="0.3">
      <c r="A311" s="12" t="s">
        <v>318</v>
      </c>
      <c r="B311" s="13">
        <v>3.2394421549907064E-2</v>
      </c>
      <c r="C311" s="13">
        <f t="shared" si="24"/>
        <v>3.1246884205526664E-2</v>
      </c>
      <c r="D311" s="6">
        <f t="shared" si="25"/>
        <v>9.7636777255359175E-4</v>
      </c>
      <c r="E311" s="13">
        <f t="shared" si="28"/>
        <v>-2.9825788954962879E-2</v>
      </c>
      <c r="F311" s="6">
        <f t="shared" si="29"/>
        <v>4.2912519401041991E-4</v>
      </c>
      <c r="G311" s="14">
        <f t="shared" si="26"/>
        <v>1.3104176360604267</v>
      </c>
      <c r="H311" s="17">
        <v>1.5699999999999999E-2</v>
      </c>
      <c r="I311" s="13">
        <f t="shared" si="27"/>
        <v>2.0715337168639564E-2</v>
      </c>
    </row>
    <row r="312" spans="1:9" hidden="1" outlineLevel="1" x14ac:dyDescent="0.3">
      <c r="A312" s="12" t="s">
        <v>319</v>
      </c>
      <c r="B312" s="13">
        <v>4.1814614085340989E-3</v>
      </c>
      <c r="C312" s="13">
        <f t="shared" si="24"/>
        <v>3.0339240641536992E-3</v>
      </c>
      <c r="D312" s="6">
        <f t="shared" si="25"/>
        <v>9.2046952270508998E-6</v>
      </c>
      <c r="E312" s="13">
        <f t="shared" si="28"/>
        <v>3.1246884205526664E-2</v>
      </c>
      <c r="F312" s="6">
        <f t="shared" si="29"/>
        <v>2.6365642916891446E-4</v>
      </c>
      <c r="G312" s="14">
        <f t="shared" si="26"/>
        <v>3.5589215717348712</v>
      </c>
      <c r="H312" s="17">
        <v>1.0800000000000001E-2</v>
      </c>
      <c r="I312" s="13">
        <f t="shared" si="27"/>
        <v>1.6237500705740229E-2</v>
      </c>
    </row>
    <row r="313" spans="1:9" hidden="1" outlineLevel="1" x14ac:dyDescent="0.3">
      <c r="A313" s="12" t="s">
        <v>320</v>
      </c>
      <c r="B313" s="13">
        <v>1.0824556016628541E-2</v>
      </c>
      <c r="C313" s="13">
        <f t="shared" si="24"/>
        <v>9.6770186722481416E-3</v>
      </c>
      <c r="D313" s="6">
        <f t="shared" si="25"/>
        <v>9.3644690383039189E-5</v>
      </c>
      <c r="E313" s="13">
        <f t="shared" si="28"/>
        <v>3.0339240641536992E-3</v>
      </c>
      <c r="F313" s="6">
        <f t="shared" si="29"/>
        <v>8.985640991203944E-5</v>
      </c>
      <c r="G313" s="14">
        <f t="shared" si="26"/>
        <v>3.2001071642549843</v>
      </c>
      <c r="H313" s="17">
        <v>9.7999999999999997E-3</v>
      </c>
      <c r="I313" s="13">
        <f t="shared" si="27"/>
        <v>9.4792620974440533E-3</v>
      </c>
    </row>
    <row r="314" spans="1:9" hidden="1" outlineLevel="1" x14ac:dyDescent="0.3">
      <c r="A314" s="12" t="s">
        <v>321</v>
      </c>
      <c r="B314" s="13">
        <v>3.8463062483561051E-3</v>
      </c>
      <c r="C314" s="13">
        <f t="shared" si="24"/>
        <v>2.6987689039757053E-3</v>
      </c>
      <c r="D314" s="6">
        <f t="shared" si="25"/>
        <v>7.2833535970662301E-6</v>
      </c>
      <c r="E314" s="13">
        <f t="shared" si="28"/>
        <v>9.6770186722481416E-3</v>
      </c>
      <c r="F314" s="6">
        <f t="shared" si="29"/>
        <v>8.7959127400766629E-5</v>
      </c>
      <c r="G314" s="14">
        <f t="shared" si="26"/>
        <v>3.5674466738018484</v>
      </c>
      <c r="H314" s="17">
        <v>1.0800000000000001E-2</v>
      </c>
      <c r="I314" s="13">
        <f t="shared" si="27"/>
        <v>9.3786527497699071E-3</v>
      </c>
    </row>
    <row r="315" spans="1:9" hidden="1" outlineLevel="1" x14ac:dyDescent="0.3">
      <c r="A315" s="12" t="s">
        <v>322</v>
      </c>
      <c r="B315" s="13">
        <v>5.1293902239998293E-3</v>
      </c>
      <c r="C315" s="13">
        <f t="shared" si="24"/>
        <v>3.9818528796194295E-3</v>
      </c>
      <c r="D315" s="6">
        <f t="shared" si="25"/>
        <v>1.5855152354933543E-5</v>
      </c>
      <c r="E315" s="13">
        <f t="shared" si="28"/>
        <v>2.6987689039757053E-3</v>
      </c>
      <c r="F315" s="6">
        <f t="shared" si="29"/>
        <v>8.9232696871205275E-5</v>
      </c>
      <c r="G315" s="14">
        <f t="shared" si="26"/>
        <v>3.7350147054311491</v>
      </c>
      <c r="H315" s="17">
        <v>8.3999999999999995E-3</v>
      </c>
      <c r="I315" s="13">
        <f t="shared" si="27"/>
        <v>9.4463059907672516E-3</v>
      </c>
    </row>
    <row r="316" spans="1:9" hidden="1" outlineLevel="1" x14ac:dyDescent="0.3">
      <c r="A316" s="12" t="s">
        <v>323</v>
      </c>
      <c r="B316" s="13">
        <v>-2.4876104005380848E-4</v>
      </c>
      <c r="C316" s="13">
        <f t="shared" si="24"/>
        <v>-1.3962983844342082E-3</v>
      </c>
      <c r="D316" s="6">
        <f t="shared" si="25"/>
        <v>1.9496491783735799E-6</v>
      </c>
      <c r="E316" s="13">
        <f t="shared" si="28"/>
        <v>3.9818528796194295E-3</v>
      </c>
      <c r="F316" s="6">
        <f t="shared" si="29"/>
        <v>5.8920171714820767E-5</v>
      </c>
      <c r="G316" s="14">
        <f t="shared" si="26"/>
        <v>4.012815770011315</v>
      </c>
      <c r="H316" s="17">
        <v>7.0000000000000001E-3</v>
      </c>
      <c r="I316" s="13">
        <f t="shared" si="27"/>
        <v>7.6759476102186081E-3</v>
      </c>
    </row>
    <row r="317" spans="1:9" hidden="1" outlineLevel="1" x14ac:dyDescent="0.3">
      <c r="A317" s="12" t="s">
        <v>324</v>
      </c>
      <c r="B317" s="13">
        <v>-3.594976420988538E-3</v>
      </c>
      <c r="C317" s="13">
        <f t="shared" si="24"/>
        <v>-4.7425137653689378E-3</v>
      </c>
      <c r="D317" s="6">
        <f t="shared" si="25"/>
        <v>2.2491436814713861E-5</v>
      </c>
      <c r="E317" s="13">
        <f t="shared" si="28"/>
        <v>-1.3962983844342082E-3</v>
      </c>
      <c r="F317" s="6">
        <f t="shared" si="29"/>
        <v>4.2302158676304744E-5</v>
      </c>
      <c r="G317" s="14">
        <f t="shared" si="26"/>
        <v>3.7663814198634022</v>
      </c>
      <c r="H317" s="17">
        <v>7.4000000000000003E-3</v>
      </c>
      <c r="I317" s="13">
        <f t="shared" si="27"/>
        <v>6.5040109683413621E-3</v>
      </c>
    </row>
    <row r="318" spans="1:9" hidden="1" outlineLevel="1" x14ac:dyDescent="0.3">
      <c r="A318" s="12" t="s">
        <v>325</v>
      </c>
      <c r="B318" s="13">
        <v>6.492929700769378E-3</v>
      </c>
      <c r="C318" s="13">
        <f t="shared" si="24"/>
        <v>5.3453923563889782E-3</v>
      </c>
      <c r="D318" s="6">
        <f t="shared" si="25"/>
        <v>2.8573219443741714E-5</v>
      </c>
      <c r="E318" s="13">
        <f t="shared" si="28"/>
        <v>-4.7425137653689378E-3</v>
      </c>
      <c r="F318" s="6">
        <f t="shared" si="29"/>
        <v>6.0163266676788989E-5</v>
      </c>
      <c r="G318" s="14">
        <f t="shared" si="26"/>
        <v>3.7764851128339201</v>
      </c>
      <c r="H318" s="17">
        <v>4.7000000000000002E-3</v>
      </c>
      <c r="I318" s="13">
        <f t="shared" si="27"/>
        <v>7.7564983514978583E-3</v>
      </c>
    </row>
    <row r="319" spans="1:9" hidden="1" outlineLevel="1" x14ac:dyDescent="0.3">
      <c r="A319" s="12" t="s">
        <v>326</v>
      </c>
      <c r="B319" s="13">
        <v>5.8654377831555103E-3</v>
      </c>
      <c r="C319" s="13">
        <f t="shared" si="24"/>
        <v>4.7179004387751106E-3</v>
      </c>
      <c r="D319" s="6">
        <f t="shared" si="25"/>
        <v>2.2258584550194381E-5</v>
      </c>
      <c r="E319" s="13">
        <f t="shared" si="28"/>
        <v>5.3453923563889782E-3</v>
      </c>
      <c r="F319" s="6">
        <f t="shared" si="29"/>
        <v>2.3331415094572353E-5</v>
      </c>
      <c r="G319" s="14">
        <f t="shared" si="26"/>
        <v>3.8931320828089415</v>
      </c>
      <c r="H319" s="17">
        <v>5.5999999999999999E-3</v>
      </c>
      <c r="I319" s="13">
        <f t="shared" si="27"/>
        <v>4.8302603547399339E-3</v>
      </c>
    </row>
    <row r="320" spans="1:9" hidden="1" outlineLevel="1" x14ac:dyDescent="0.3">
      <c r="A320" s="12" t="s">
        <v>327</v>
      </c>
      <c r="B320" s="13">
        <v>6.7085138635239175E-3</v>
      </c>
      <c r="C320" s="13">
        <f t="shared" si="24"/>
        <v>5.5609765191435177E-3</v>
      </c>
      <c r="D320" s="6">
        <f t="shared" si="25"/>
        <v>3.0924459846465557E-5</v>
      </c>
      <c r="E320" s="13">
        <f t="shared" si="28"/>
        <v>4.7179004387751106E-3</v>
      </c>
      <c r="F320" s="6">
        <f t="shared" si="29"/>
        <v>3.0206583293307526E-5</v>
      </c>
      <c r="G320" s="14">
        <f t="shared" si="26"/>
        <v>3.5445654597746299</v>
      </c>
      <c r="H320" s="17">
        <v>9.5999999999999992E-3</v>
      </c>
      <c r="I320" s="13">
        <f t="shared" si="27"/>
        <v>5.4960516094108439E-3</v>
      </c>
    </row>
    <row r="321" spans="1:9" hidden="1" outlineLevel="1" x14ac:dyDescent="0.3">
      <c r="A321" s="12" t="s">
        <v>328</v>
      </c>
      <c r="B321" s="13">
        <v>1.3703324578960535E-2</v>
      </c>
      <c r="C321" s="13">
        <f t="shared" si="24"/>
        <v>1.2555787234580135E-2</v>
      </c>
      <c r="D321" s="6">
        <f t="shared" si="25"/>
        <v>1.5764779308004547E-4</v>
      </c>
      <c r="E321" s="13">
        <f t="shared" si="28"/>
        <v>5.5609765191435177E-3</v>
      </c>
      <c r="F321" s="6">
        <f t="shared" si="29"/>
        <v>7.7251979318013547E-5</v>
      </c>
      <c r="G321" s="14">
        <f t="shared" si="26"/>
        <v>2.8574815319704721</v>
      </c>
      <c r="H321" s="17">
        <v>9.5999999999999992E-3</v>
      </c>
      <c r="I321" s="13">
        <f t="shared" si="27"/>
        <v>8.7893105143699163E-3</v>
      </c>
    </row>
    <row r="322" spans="1:9" hidden="1" outlineLevel="1" x14ac:dyDescent="0.3">
      <c r="A322" s="12" t="s">
        <v>329</v>
      </c>
      <c r="B322" s="13">
        <v>-1.2293573610571066E-2</v>
      </c>
      <c r="C322" s="13">
        <f t="shared" si="24"/>
        <v>-1.3441110954951466E-2</v>
      </c>
      <c r="D322" s="6">
        <f t="shared" si="25"/>
        <v>1.8066346370331632E-4</v>
      </c>
      <c r="E322" s="13">
        <f t="shared" si="28"/>
        <v>1.2555787234580135E-2</v>
      </c>
      <c r="F322" s="6">
        <f t="shared" si="29"/>
        <v>9.0977733860403808E-5</v>
      </c>
      <c r="G322" s="14">
        <f t="shared" si="26"/>
        <v>2.802964611261396</v>
      </c>
      <c r="H322" s="17">
        <v>1.0500000000000001E-2</v>
      </c>
      <c r="I322" s="13">
        <f t="shared" si="27"/>
        <v>9.5382248799451043E-3</v>
      </c>
    </row>
    <row r="323" spans="1:9" hidden="1" outlineLevel="1" x14ac:dyDescent="0.3">
      <c r="A323" s="12" t="s">
        <v>330</v>
      </c>
      <c r="B323" s="13">
        <v>6.9881726032243342E-3</v>
      </c>
      <c r="C323" s="13">
        <f t="shared" si="24"/>
        <v>5.8406352588439344E-3</v>
      </c>
      <c r="D323" s="6">
        <f t="shared" si="25"/>
        <v>3.4113020226850953E-5</v>
      </c>
      <c r="E323" s="13">
        <f t="shared" si="28"/>
        <v>-1.3441110954951466E-2</v>
      </c>
      <c r="F323" s="6">
        <f t="shared" si="29"/>
        <v>1.6501538349330107E-4</v>
      </c>
      <c r="G323" s="14">
        <f t="shared" si="26"/>
        <v>3.2979197728479379</v>
      </c>
      <c r="H323" s="17">
        <v>1.32E-2</v>
      </c>
      <c r="I323" s="13">
        <f t="shared" si="27"/>
        <v>1.2845831366373336E-2</v>
      </c>
    </row>
    <row r="324" spans="1:9" hidden="1" outlineLevel="1" x14ac:dyDescent="0.3">
      <c r="A324" s="12" t="s">
        <v>331</v>
      </c>
      <c r="B324" s="13">
        <v>-9.1107351353356765E-4</v>
      </c>
      <c r="C324" s="13">
        <f t="shared" si="24"/>
        <v>-2.0586108579139675E-3</v>
      </c>
      <c r="D324" s="6">
        <f t="shared" si="25"/>
        <v>4.2378786643212815E-6</v>
      </c>
      <c r="E324" s="13">
        <f t="shared" si="28"/>
        <v>5.8406352588439344E-3</v>
      </c>
      <c r="F324" s="6">
        <f t="shared" si="29"/>
        <v>1.351071161502386E-4</v>
      </c>
      <c r="G324" s="14">
        <f t="shared" si="26"/>
        <v>4.1562825933672496</v>
      </c>
      <c r="H324" s="17">
        <v>5.7999999999999996E-3</v>
      </c>
      <c r="I324" s="13">
        <f t="shared" si="27"/>
        <v>1.1623558669798102E-2</v>
      </c>
    </row>
    <row r="325" spans="1:9" hidden="1" outlineLevel="1" x14ac:dyDescent="0.3">
      <c r="A325" s="12" t="s">
        <v>332</v>
      </c>
      <c r="B325" s="13">
        <v>7.4643624255053597E-3</v>
      </c>
      <c r="C325" s="13">
        <f t="shared" si="24"/>
        <v>6.3168250811249599E-3</v>
      </c>
      <c r="D325" s="6">
        <f t="shared" si="25"/>
        <v>3.9902279105529356E-5</v>
      </c>
      <c r="E325" s="13">
        <f t="shared" si="28"/>
        <v>-2.0586108579139675E-3</v>
      </c>
      <c r="F325" s="6">
        <f t="shared" si="29"/>
        <v>3.2603523900650279E-5</v>
      </c>
      <c r="G325" s="14">
        <f t="shared" si="26"/>
        <v>3.5890505768542731</v>
      </c>
      <c r="H325" s="17">
        <v>7.7999999999999996E-3</v>
      </c>
      <c r="I325" s="13">
        <f t="shared" si="27"/>
        <v>5.7099495532491598E-3</v>
      </c>
    </row>
    <row r="326" spans="1:9" hidden="1" outlineLevel="1" x14ac:dyDescent="0.3">
      <c r="A326" s="12" t="s">
        <v>333</v>
      </c>
      <c r="B326" s="13">
        <v>-8.4838920877133035E-3</v>
      </c>
      <c r="C326" s="13">
        <f t="shared" si="24"/>
        <v>-9.6314294320937032E-3</v>
      </c>
      <c r="D326" s="6">
        <f t="shared" si="25"/>
        <v>9.2764432905400839E-5</v>
      </c>
      <c r="E326" s="13">
        <f t="shared" si="28"/>
        <v>6.3168250811249599E-3</v>
      </c>
      <c r="F326" s="6">
        <f t="shared" si="29"/>
        <v>5.5386118598146225E-5</v>
      </c>
      <c r="G326" s="14">
        <f t="shared" si="26"/>
        <v>3.1966378811748264</v>
      </c>
      <c r="H326" s="17">
        <v>1.06E-2</v>
      </c>
      <c r="I326" s="13">
        <f t="shared" si="27"/>
        <v>7.4421850687917072E-3</v>
      </c>
    </row>
    <row r="327" spans="1:9" hidden="1" outlineLevel="1" x14ac:dyDescent="0.3">
      <c r="A327" s="12" t="s">
        <v>334</v>
      </c>
      <c r="B327" s="13">
        <v>2.1071853668690934E-3</v>
      </c>
      <c r="C327" s="13">
        <f t="shared" si="24"/>
        <v>9.5964802248869364E-4</v>
      </c>
      <c r="D327" s="6">
        <f t="shared" si="25"/>
        <v>9.2092432706646031E-7</v>
      </c>
      <c r="E327" s="13">
        <f t="shared" si="28"/>
        <v>-9.6314294320937032E-3</v>
      </c>
      <c r="F327" s="6">
        <f t="shared" si="29"/>
        <v>1.3615134657051753E-4</v>
      </c>
      <c r="G327" s="14">
        <f t="shared" si="26"/>
        <v>4.3900157435077052</v>
      </c>
      <c r="H327" s="17">
        <v>4.7999999999999996E-3</v>
      </c>
      <c r="I327" s="13">
        <f t="shared" si="27"/>
        <v>1.166839091608254E-2</v>
      </c>
    </row>
    <row r="328" spans="1:9" hidden="1" outlineLevel="1" x14ac:dyDescent="0.3">
      <c r="A328" s="12" t="s">
        <v>335</v>
      </c>
      <c r="B328" s="13">
        <v>1.7538571485228045E-2</v>
      </c>
      <c r="C328" s="13">
        <f t="shared" si="24"/>
        <v>1.6391034140847645E-2</v>
      </c>
      <c r="D328" s="6">
        <f t="shared" si="25"/>
        <v>2.686660002064331E-4</v>
      </c>
      <c r="E328" s="13">
        <f t="shared" si="28"/>
        <v>9.5964802248869364E-4</v>
      </c>
      <c r="F328" s="6">
        <f t="shared" si="29"/>
        <v>1.9656075488106962E-5</v>
      </c>
      <c r="G328" s="14">
        <f t="shared" si="26"/>
        <v>2.5891915550998568</v>
      </c>
      <c r="H328" s="17">
        <v>1.2500000000000001E-2</v>
      </c>
      <c r="I328" s="13">
        <f t="shared" si="27"/>
        <v>4.4335172818098911E-3</v>
      </c>
    </row>
    <row r="329" spans="1:9" hidden="1" outlineLevel="1" x14ac:dyDescent="0.3">
      <c r="A329" s="12" t="s">
        <v>336</v>
      </c>
      <c r="B329" s="13">
        <v>-6.0742350141245512E-4</v>
      </c>
      <c r="C329" s="13">
        <f t="shared" si="24"/>
        <v>-1.7549608457928549E-3</v>
      </c>
      <c r="D329" s="6">
        <f t="shared" si="25"/>
        <v>3.0798875702659725E-6</v>
      </c>
      <c r="E329" s="13">
        <f t="shared" si="28"/>
        <v>1.6391034140847645E-2</v>
      </c>
      <c r="F329" s="6">
        <f t="shared" si="29"/>
        <v>1.4843927236023549E-4</v>
      </c>
      <c r="G329" s="14">
        <f t="shared" si="26"/>
        <v>4.1281845890919593</v>
      </c>
      <c r="H329" s="17">
        <v>6.1000000000000004E-3</v>
      </c>
      <c r="I329" s="13">
        <f t="shared" si="27"/>
        <v>1.2183565666923435E-2</v>
      </c>
    </row>
    <row r="330" spans="1:9" hidden="1" outlineLevel="1" x14ac:dyDescent="0.3">
      <c r="A330" s="12" t="s">
        <v>337</v>
      </c>
      <c r="B330" s="13">
        <v>2.5655400944177929E-3</v>
      </c>
      <c r="C330" s="13">
        <f t="shared" si="24"/>
        <v>1.4180027500373931E-3</v>
      </c>
      <c r="D330" s="6">
        <f t="shared" si="25"/>
        <v>2.0107317991136095E-6</v>
      </c>
      <c r="E330" s="13">
        <f t="shared" si="28"/>
        <v>-1.7549608457928549E-3</v>
      </c>
      <c r="F330" s="6">
        <f t="shared" si="29"/>
        <v>3.4461061852485814E-5</v>
      </c>
      <c r="G330" s="14">
        <f t="shared" si="26"/>
        <v>4.1586450680415687</v>
      </c>
      <c r="H330" s="17">
        <v>6.0000000000000001E-3</v>
      </c>
      <c r="I330" s="13">
        <f t="shared" si="27"/>
        <v>5.8703544912113966E-3</v>
      </c>
    </row>
    <row r="331" spans="1:9" hidden="1" outlineLevel="1" x14ac:dyDescent="0.3">
      <c r="A331" s="12" t="s">
        <v>338</v>
      </c>
      <c r="B331" s="13">
        <v>6.9769121056504511E-3</v>
      </c>
      <c r="C331" s="13">
        <f t="shared" si="24"/>
        <v>5.8293747612700514E-3</v>
      </c>
      <c r="D331" s="6">
        <f t="shared" si="25"/>
        <v>3.3981610107332269E-5</v>
      </c>
      <c r="E331" s="13">
        <f t="shared" si="28"/>
        <v>1.4180027500373931E-3</v>
      </c>
      <c r="F331" s="6">
        <f t="shared" si="29"/>
        <v>2.9957098156703941E-5</v>
      </c>
      <c r="G331" s="14">
        <f t="shared" si="26"/>
        <v>3.7051741738817632</v>
      </c>
      <c r="H331" s="17">
        <v>6.1000000000000004E-3</v>
      </c>
      <c r="I331" s="13">
        <f t="shared" si="27"/>
        <v>5.473307789326665E-3</v>
      </c>
    </row>
    <row r="332" spans="1:9" hidden="1" outlineLevel="1" x14ac:dyDescent="0.3">
      <c r="A332" s="12" t="s">
        <v>339</v>
      </c>
      <c r="B332" s="13">
        <v>6.7975375307511099E-3</v>
      </c>
      <c r="C332" s="13">
        <f t="shared" si="24"/>
        <v>5.6500001863707102E-3</v>
      </c>
      <c r="D332" s="6">
        <f t="shared" si="25"/>
        <v>3.192250210598906E-5</v>
      </c>
      <c r="E332" s="13">
        <f t="shared" si="28"/>
        <v>5.8293747612700514E-3</v>
      </c>
      <c r="F332" s="6">
        <f t="shared" si="29"/>
        <v>3.6300222992256667E-5</v>
      </c>
      <c r="G332" s="14">
        <f t="shared" si="26"/>
        <v>3.2870307374190135</v>
      </c>
      <c r="H332" s="17">
        <v>3.2000000000000002E-3</v>
      </c>
      <c r="I332" s="13">
        <f t="shared" si="27"/>
        <v>6.0249666382691837E-3</v>
      </c>
    </row>
    <row r="333" spans="1:9" hidden="1" outlineLevel="1" x14ac:dyDescent="0.3">
      <c r="A333" s="12" t="s">
        <v>340</v>
      </c>
      <c r="B333" s="13">
        <v>-8.3540318965419932E-4</v>
      </c>
      <c r="C333" s="13">
        <f t="shared" si="24"/>
        <v>-1.982940534034599E-3</v>
      </c>
      <c r="D333" s="6">
        <f t="shared" si="25"/>
        <v>3.9320531615174209E-6</v>
      </c>
      <c r="E333" s="13">
        <f t="shared" si="28"/>
        <v>5.6500001863707102E-3</v>
      </c>
      <c r="F333" s="6">
        <f t="shared" si="29"/>
        <v>1.3183793050876487E-5</v>
      </c>
      <c r="G333" s="14">
        <f t="shared" si="26"/>
        <v>4.5418801597928269</v>
      </c>
      <c r="H333" s="17">
        <v>3.5999999999999999E-3</v>
      </c>
      <c r="I333" s="13">
        <f t="shared" si="27"/>
        <v>3.6309493319070822E-3</v>
      </c>
    </row>
    <row r="334" spans="1:9" hidden="1" outlineLevel="1" x14ac:dyDescent="0.3">
      <c r="A334" s="12" t="s">
        <v>341</v>
      </c>
      <c r="B334" s="13">
        <v>-8.7330753728044799E-3</v>
      </c>
      <c r="C334" s="13">
        <f t="shared" si="24"/>
        <v>-9.8806127171848796E-3</v>
      </c>
      <c r="D334" s="6">
        <f t="shared" si="25"/>
        <v>9.7626507666995576E-5</v>
      </c>
      <c r="E334" s="13">
        <f t="shared" si="28"/>
        <v>-1.982940534034599E-3</v>
      </c>
      <c r="F334" s="6">
        <f t="shared" si="29"/>
        <v>1.5058058223509219E-5</v>
      </c>
      <c r="G334" s="14">
        <f t="shared" si="26"/>
        <v>3.1793739826126557</v>
      </c>
      <c r="H334" s="17">
        <v>9.7999999999999997E-3</v>
      </c>
      <c r="I334" s="13">
        <f t="shared" si="27"/>
        <v>3.8804713919199582E-3</v>
      </c>
    </row>
    <row r="335" spans="1:9" hidden="1" outlineLevel="1" x14ac:dyDescent="0.3">
      <c r="A335" s="12" t="s">
        <v>342</v>
      </c>
      <c r="B335" s="13">
        <v>-2.5141303715067492E-3</v>
      </c>
      <c r="C335" s="13">
        <f t="shared" si="24"/>
        <v>-3.661667715887149E-3</v>
      </c>
      <c r="D335" s="6">
        <f t="shared" si="25"/>
        <v>1.3407810461570211E-5</v>
      </c>
      <c r="E335" s="13">
        <f t="shared" si="28"/>
        <v>-9.8806127171848796E-3</v>
      </c>
      <c r="F335" s="6">
        <f t="shared" si="29"/>
        <v>1.2455084518498373E-4</v>
      </c>
      <c r="G335" s="14">
        <f t="shared" si="26"/>
        <v>3.7244188710526136</v>
      </c>
      <c r="H335" s="17">
        <v>8.6999999999999994E-3</v>
      </c>
      <c r="I335" s="13">
        <f t="shared" si="27"/>
        <v>1.1160234996853056E-2</v>
      </c>
    </row>
    <row r="336" spans="1:9" hidden="1" outlineLevel="1" x14ac:dyDescent="0.3">
      <c r="A336" s="12" t="s">
        <v>343</v>
      </c>
      <c r="B336" s="13">
        <v>-2.1220340566374786E-3</v>
      </c>
      <c r="C336" s="13">
        <f t="shared" si="24"/>
        <v>-3.2695714010178784E-3</v>
      </c>
      <c r="D336" s="6">
        <f t="shared" si="25"/>
        <v>1.0690097146354011E-5</v>
      </c>
      <c r="E336" s="13">
        <f t="shared" si="28"/>
        <v>-3.661667715887149E-3</v>
      </c>
      <c r="F336" s="6">
        <f t="shared" si="29"/>
        <v>7.1700227655808262E-5</v>
      </c>
      <c r="G336" s="14">
        <f t="shared" si="26"/>
        <v>4.1829428956682451</v>
      </c>
      <c r="H336" s="17">
        <v>4.7000000000000002E-3</v>
      </c>
      <c r="I336" s="13">
        <f t="shared" si="27"/>
        <v>8.4675986947781289E-3</v>
      </c>
    </row>
    <row r="337" spans="1:9" hidden="1" outlineLevel="1" x14ac:dyDescent="0.3">
      <c r="A337" s="12" t="s">
        <v>344</v>
      </c>
      <c r="B337" s="13">
        <v>1.4764861805316384E-2</v>
      </c>
      <c r="C337" s="13">
        <f t="shared" si="24"/>
        <v>1.3617324460935984E-2</v>
      </c>
      <c r="D337" s="6">
        <f t="shared" si="25"/>
        <v>1.8543152547440548E-4</v>
      </c>
      <c r="E337" s="13">
        <f t="shared" si="28"/>
        <v>-3.2695714010178784E-3</v>
      </c>
      <c r="F337" s="6">
        <f t="shared" si="29"/>
        <v>2.6774601600033456E-5</v>
      </c>
      <c r="G337" s="14">
        <f t="shared" si="26"/>
        <v>2.1250104236693175</v>
      </c>
      <c r="H337" s="17">
        <v>6.7999999999999996E-3</v>
      </c>
      <c r="I337" s="13">
        <f t="shared" si="27"/>
        <v>5.1744179962613631E-3</v>
      </c>
    </row>
    <row r="338" spans="1:9" hidden="1" outlineLevel="1" x14ac:dyDescent="0.3">
      <c r="A338" s="12" t="s">
        <v>345</v>
      </c>
      <c r="B338" s="13">
        <v>4.61104353782476E-3</v>
      </c>
      <c r="C338" s="13">
        <f t="shared" si="24"/>
        <v>3.4635061934443602E-3</v>
      </c>
      <c r="D338" s="6">
        <f t="shared" si="25"/>
        <v>1.1995875152027442E-5</v>
      </c>
      <c r="E338" s="13">
        <f t="shared" si="28"/>
        <v>1.3617324460935984E-2</v>
      </c>
      <c r="F338" s="6">
        <f t="shared" si="29"/>
        <v>5.6146826964143425E-5</v>
      </c>
      <c r="G338" s="14">
        <f t="shared" si="26"/>
        <v>4.1622289055606752</v>
      </c>
      <c r="H338" s="17">
        <v>4.5999999999999999E-3</v>
      </c>
      <c r="I338" s="13">
        <f t="shared" si="27"/>
        <v>7.4931186407358732E-3</v>
      </c>
    </row>
    <row r="339" spans="1:9" hidden="1" outlineLevel="1" x14ac:dyDescent="0.3">
      <c r="A339" s="12" t="s">
        <v>346</v>
      </c>
      <c r="B339" s="13">
        <v>-4.0751166674140912E-3</v>
      </c>
      <c r="C339" s="13">
        <f t="shared" ref="C339:C402" si="30">B339-B$8</f>
        <v>-5.2226540117944909E-3</v>
      </c>
      <c r="D339" s="6">
        <f t="shared" ref="D339:D402" si="31">C339^2</f>
        <v>2.727611492691309E-5</v>
      </c>
      <c r="E339" s="13">
        <f t="shared" si="28"/>
        <v>3.4635061934443602E-3</v>
      </c>
      <c r="F339" s="6">
        <f t="shared" si="29"/>
        <v>2.0567268425181911E-5</v>
      </c>
      <c r="G339" s="14">
        <f t="shared" ref="G339:G402" si="32">IFERROR(LN(_xlfn.GAMMA((B$14+1)/2)/(H339*SQRT(B$14*PI())*_xlfn.GAMMA(B$14/2))*(1 + D339/(H339^2*B$14))^(-(B$14+1)/2)),-10000)</f>
        <v>3.7284161606496626</v>
      </c>
      <c r="H339" s="17">
        <v>7.3000000000000001E-3</v>
      </c>
      <c r="I339" s="13">
        <f t="shared" ref="I339:I402" si="33">SQRT(F339)</f>
        <v>4.5351150399060344E-3</v>
      </c>
    </row>
    <row r="340" spans="1:9" hidden="1" outlineLevel="1" x14ac:dyDescent="0.3">
      <c r="A340" s="12" t="s">
        <v>347</v>
      </c>
      <c r="B340" s="13">
        <v>1.7297281149363977E-2</v>
      </c>
      <c r="C340" s="13">
        <f t="shared" si="30"/>
        <v>1.6149743804983577E-2</v>
      </c>
      <c r="D340" s="6">
        <f t="shared" si="31"/>
        <v>2.6081422496660546E-4</v>
      </c>
      <c r="E340" s="13">
        <f t="shared" ref="E340:E403" si="34">C339</f>
        <v>-5.2226540117944909E-3</v>
      </c>
      <c r="F340" s="6">
        <f t="shared" ref="F340:F403" si="35">EXP(B$9 + B$10*ABS(E340/SQRT(H339^2)) + B$11*E340/SQRT(H339^2) + B$12*LN(H339^2))</f>
        <v>6.1189574593740562E-5</v>
      </c>
      <c r="G340" s="14">
        <f t="shared" si="32"/>
        <v>1.4095075692502357</v>
      </c>
      <c r="H340" s="17">
        <v>6.7999999999999996E-3</v>
      </c>
      <c r="I340" s="13">
        <f t="shared" si="33"/>
        <v>7.8223765310639817E-3</v>
      </c>
    </row>
    <row r="341" spans="1:9" hidden="1" outlineLevel="1" x14ac:dyDescent="0.3">
      <c r="A341" s="12" t="s">
        <v>348</v>
      </c>
      <c r="B341" s="13">
        <v>3.1173605363987749E-4</v>
      </c>
      <c r="C341" s="13">
        <f t="shared" si="30"/>
        <v>-8.3580129074052232E-4</v>
      </c>
      <c r="D341" s="6">
        <f t="shared" si="31"/>
        <v>6.9856379760352308E-7</v>
      </c>
      <c r="E341" s="13">
        <f t="shared" si="34"/>
        <v>1.6149743804983577E-2</v>
      </c>
      <c r="F341" s="6">
        <f t="shared" si="35"/>
        <v>6.1041851215892776E-5</v>
      </c>
      <c r="G341" s="14">
        <f t="shared" si="32"/>
        <v>4.6192756451161543</v>
      </c>
      <c r="H341" s="17">
        <v>3.8E-3</v>
      </c>
      <c r="I341" s="13">
        <f t="shared" si="33"/>
        <v>7.8129284660678148E-3</v>
      </c>
    </row>
    <row r="342" spans="1:9" hidden="1" outlineLevel="1" x14ac:dyDescent="0.3">
      <c r="A342" s="12" t="s">
        <v>349</v>
      </c>
      <c r="B342" s="13">
        <v>2.4349158421272405E-3</v>
      </c>
      <c r="C342" s="13">
        <f t="shared" si="30"/>
        <v>1.2873784977468408E-3</v>
      </c>
      <c r="D342" s="6">
        <f t="shared" si="31"/>
        <v>1.6573433964609124E-6</v>
      </c>
      <c r="E342" s="13">
        <f t="shared" si="34"/>
        <v>-8.3580129074052232E-4</v>
      </c>
      <c r="F342" s="6">
        <f t="shared" si="35"/>
        <v>1.3806608491825596E-5</v>
      </c>
      <c r="G342" s="14">
        <f t="shared" si="32"/>
        <v>4.7324754448596931</v>
      </c>
      <c r="H342" s="17">
        <v>3.2000000000000002E-3</v>
      </c>
      <c r="I342" s="13">
        <f t="shared" si="33"/>
        <v>3.7157244908396525E-3</v>
      </c>
    </row>
    <row r="343" spans="1:9" hidden="1" outlineLevel="1" x14ac:dyDescent="0.3">
      <c r="A343" s="12" t="s">
        <v>350</v>
      </c>
      <c r="B343" s="13">
        <v>-4.0077212113860238E-3</v>
      </c>
      <c r="C343" s="13">
        <f t="shared" si="30"/>
        <v>-5.1552585557664236E-3</v>
      </c>
      <c r="D343" s="6">
        <f t="shared" si="31"/>
        <v>2.657669077680291E-5</v>
      </c>
      <c r="E343" s="13">
        <f t="shared" si="34"/>
        <v>1.2873784977468408E-3</v>
      </c>
      <c r="F343" s="6">
        <f t="shared" si="35"/>
        <v>9.7083592186931967E-6</v>
      </c>
      <c r="G343" s="14">
        <f t="shared" si="32"/>
        <v>3.8248604897906824</v>
      </c>
      <c r="H343" s="17">
        <v>4.7999999999999996E-3</v>
      </c>
      <c r="I343" s="13">
        <f t="shared" si="33"/>
        <v>3.1158240031640421E-3</v>
      </c>
    </row>
    <row r="344" spans="1:9" hidden="1" outlineLevel="1" x14ac:dyDescent="0.3">
      <c r="A344" s="12" t="s">
        <v>351</v>
      </c>
      <c r="B344" s="13">
        <v>6.9842797099968091E-3</v>
      </c>
      <c r="C344" s="13">
        <f t="shared" si="30"/>
        <v>5.8367423656164093E-3</v>
      </c>
      <c r="D344" s="6">
        <f t="shared" si="31"/>
        <v>3.4067561442581436E-5</v>
      </c>
      <c r="E344" s="13">
        <f t="shared" si="34"/>
        <v>-5.1552585557664236E-3</v>
      </c>
      <c r="F344" s="6">
        <f t="shared" si="35"/>
        <v>3.447204213979017E-5</v>
      </c>
      <c r="G344" s="14">
        <f t="shared" si="32"/>
        <v>3.3544611789153063</v>
      </c>
      <c r="H344" s="17">
        <v>3.5000000000000001E-3</v>
      </c>
      <c r="I344" s="13">
        <f t="shared" si="33"/>
        <v>5.8712896487731012E-3</v>
      </c>
    </row>
    <row r="345" spans="1:9" hidden="1" outlineLevel="1" x14ac:dyDescent="0.3">
      <c r="A345" s="12" t="s">
        <v>352</v>
      </c>
      <c r="B345" s="13">
        <v>2.3075858950653877E-3</v>
      </c>
      <c r="C345" s="13">
        <f t="shared" si="30"/>
        <v>1.160048550684988E-3</v>
      </c>
      <c r="D345" s="6">
        <f t="shared" si="31"/>
        <v>1.3457126399463411E-6</v>
      </c>
      <c r="E345" s="13">
        <f t="shared" si="34"/>
        <v>5.8367423656164093E-3</v>
      </c>
      <c r="F345" s="6">
        <f t="shared" si="35"/>
        <v>1.5224950161730722E-5</v>
      </c>
      <c r="G345" s="14">
        <f t="shared" si="32"/>
        <v>4.1682141169007645</v>
      </c>
      <c r="H345" s="17">
        <v>6.0000000000000001E-3</v>
      </c>
      <c r="I345" s="13">
        <f t="shared" si="33"/>
        <v>3.9019162166467288E-3</v>
      </c>
    </row>
    <row r="346" spans="1:9" hidden="1" outlineLevel="1" x14ac:dyDescent="0.3">
      <c r="A346" s="12" t="s">
        <v>353</v>
      </c>
      <c r="B346" s="13">
        <v>-1.302782373997824E-3</v>
      </c>
      <c r="C346" s="13">
        <f t="shared" si="30"/>
        <v>-2.4503197183782235E-3</v>
      </c>
      <c r="D346" s="6">
        <f t="shared" si="31"/>
        <v>6.0040667222731368E-6</v>
      </c>
      <c r="E346" s="13">
        <f t="shared" si="34"/>
        <v>1.160048550684988E-3</v>
      </c>
      <c r="F346" s="6">
        <f t="shared" si="35"/>
        <v>2.9669409584364255E-5</v>
      </c>
      <c r="G346" s="14">
        <f t="shared" si="32"/>
        <v>4.2458568721842873</v>
      </c>
      <c r="H346" s="17">
        <v>5.0000000000000001E-3</v>
      </c>
      <c r="I346" s="13">
        <f t="shared" si="33"/>
        <v>5.4469633360583816E-3</v>
      </c>
    </row>
    <row r="347" spans="1:9" hidden="1" outlineLevel="1" x14ac:dyDescent="0.3">
      <c r="A347" s="12" t="s">
        <v>354</v>
      </c>
      <c r="B347" s="13">
        <v>-2.798449421885332E-3</v>
      </c>
      <c r="C347" s="13">
        <f t="shared" si="30"/>
        <v>-3.9459867662657317E-3</v>
      </c>
      <c r="D347" s="6">
        <f t="shared" si="31"/>
        <v>1.5570811559544287E-5</v>
      </c>
      <c r="E347" s="13">
        <f t="shared" si="34"/>
        <v>-2.4503197183782235E-3</v>
      </c>
      <c r="F347" s="6">
        <f t="shared" si="35"/>
        <v>2.6733262316249136E-5</v>
      </c>
      <c r="G347" s="14">
        <f t="shared" si="32"/>
        <v>4.0504682164236057</v>
      </c>
      <c r="H347" s="17">
        <v>5.0000000000000001E-3</v>
      </c>
      <c r="I347" s="13">
        <f t="shared" si="33"/>
        <v>5.1704218702393265E-3</v>
      </c>
    </row>
    <row r="348" spans="1:9" hidden="1" outlineLevel="1" x14ac:dyDescent="0.3">
      <c r="A348" s="12" t="s">
        <v>355</v>
      </c>
      <c r="B348" s="13">
        <v>-2.665067252236749E-3</v>
      </c>
      <c r="C348" s="13">
        <f t="shared" si="30"/>
        <v>-3.8126045966171487E-3</v>
      </c>
      <c r="D348" s="6">
        <f t="shared" si="31"/>
        <v>1.4535953810146212E-5</v>
      </c>
      <c r="E348" s="13">
        <f t="shared" si="34"/>
        <v>-3.9459867662657317E-3</v>
      </c>
      <c r="F348" s="6">
        <f t="shared" si="35"/>
        <v>3.1654130309407049E-5</v>
      </c>
      <c r="G348" s="14">
        <f t="shared" si="32"/>
        <v>4.0846840945605001</v>
      </c>
      <c r="H348" s="17">
        <v>3.0999999999999999E-3</v>
      </c>
      <c r="I348" s="13">
        <f t="shared" si="33"/>
        <v>5.6262003438739229E-3</v>
      </c>
    </row>
    <row r="349" spans="1:9" hidden="1" outlineLevel="1" x14ac:dyDescent="0.3">
      <c r="A349" s="12" t="s">
        <v>356</v>
      </c>
      <c r="B349" s="13">
        <v>4.2477950881777207E-3</v>
      </c>
      <c r="C349" s="13">
        <f t="shared" si="30"/>
        <v>3.100257743797321E-3</v>
      </c>
      <c r="D349" s="6">
        <f t="shared" si="31"/>
        <v>9.6115980779752552E-6</v>
      </c>
      <c r="E349" s="13">
        <f t="shared" si="34"/>
        <v>-3.8126045966171487E-3</v>
      </c>
      <c r="F349" s="6">
        <f t="shared" si="35"/>
        <v>1.6752855810445542E-5</v>
      </c>
      <c r="G349" s="14">
        <f t="shared" si="32"/>
        <v>3.9320341830242191</v>
      </c>
      <c r="H349" s="17">
        <v>7.0000000000000001E-3</v>
      </c>
      <c r="I349" s="13">
        <f t="shared" si="33"/>
        <v>4.0930252638415928E-3</v>
      </c>
    </row>
    <row r="350" spans="1:9" hidden="1" outlineLevel="1" x14ac:dyDescent="0.3">
      <c r="A350" s="12" t="s">
        <v>357</v>
      </c>
      <c r="B350" s="13">
        <v>-7.9725037326908669E-3</v>
      </c>
      <c r="C350" s="13">
        <f t="shared" si="30"/>
        <v>-9.1200410770712666E-3</v>
      </c>
      <c r="D350" s="6">
        <f t="shared" si="31"/>
        <v>8.3175149247467225E-5</v>
      </c>
      <c r="E350" s="13">
        <f t="shared" si="34"/>
        <v>3.100257743797321E-3</v>
      </c>
      <c r="F350" s="6">
        <f t="shared" si="35"/>
        <v>4.1744983056602151E-5</v>
      </c>
      <c r="G350" s="14">
        <f t="shared" si="32"/>
        <v>3.1378956587194575</v>
      </c>
      <c r="H350" s="17">
        <v>1.3599999999999999E-2</v>
      </c>
      <c r="I350" s="13">
        <f t="shared" si="33"/>
        <v>6.4610357572607623E-3</v>
      </c>
    </row>
    <row r="351" spans="1:9" hidden="1" outlineLevel="1" x14ac:dyDescent="0.3">
      <c r="A351" s="12" t="s">
        <v>358</v>
      </c>
      <c r="B351" s="13">
        <v>-5.0439428430787403E-4</v>
      </c>
      <c r="C351" s="13">
        <f t="shared" si="30"/>
        <v>-1.6519316286882739E-3</v>
      </c>
      <c r="D351" s="6">
        <f t="shared" si="31"/>
        <v>2.7288781058606934E-6</v>
      </c>
      <c r="E351" s="13">
        <f t="shared" si="34"/>
        <v>-9.1200410770712666E-3</v>
      </c>
      <c r="F351" s="6">
        <f t="shared" si="35"/>
        <v>1.8882213511461337E-4</v>
      </c>
      <c r="G351" s="14">
        <f t="shared" si="32"/>
        <v>4.5255940922013131</v>
      </c>
      <c r="H351" s="17">
        <v>3.8999999999999998E-3</v>
      </c>
      <c r="I351" s="13">
        <f t="shared" si="33"/>
        <v>1.3741256678870873E-2</v>
      </c>
    </row>
    <row r="352" spans="1:9" hidden="1" outlineLevel="1" x14ac:dyDescent="0.3">
      <c r="A352" s="12" t="s">
        <v>359</v>
      </c>
      <c r="B352" s="13">
        <v>-5.1736621689749095E-3</v>
      </c>
      <c r="C352" s="13">
        <f t="shared" si="30"/>
        <v>-6.3211995133553092E-3</v>
      </c>
      <c r="D352" s="6">
        <f t="shared" si="31"/>
        <v>3.9957563287643401E-5</v>
      </c>
      <c r="E352" s="13">
        <f t="shared" si="34"/>
        <v>-1.6519316286882739E-3</v>
      </c>
      <c r="F352" s="6">
        <f t="shared" si="35"/>
        <v>1.6252736616135242E-5</v>
      </c>
      <c r="G352" s="14">
        <f t="shared" si="32"/>
        <v>3.4428329137408187</v>
      </c>
      <c r="H352" s="17">
        <v>4.3E-3</v>
      </c>
      <c r="I352" s="13">
        <f t="shared" si="33"/>
        <v>4.0314682953156459E-3</v>
      </c>
    </row>
    <row r="353" spans="1:9" hidden="1" outlineLevel="1" x14ac:dyDescent="0.3">
      <c r="A353" s="12" t="s">
        <v>360</v>
      </c>
      <c r="B353" s="13">
        <v>-7.8296766772027616E-3</v>
      </c>
      <c r="C353" s="13">
        <f t="shared" si="30"/>
        <v>-8.9772140215831613E-3</v>
      </c>
      <c r="D353" s="6">
        <f t="shared" si="31"/>
        <v>8.0590371589309316E-5</v>
      </c>
      <c r="E353" s="13">
        <f t="shared" si="34"/>
        <v>-6.3211995133553092E-3</v>
      </c>
      <c r="F353" s="6">
        <f t="shared" si="35"/>
        <v>3.5168337207927799E-5</v>
      </c>
      <c r="G353" s="14">
        <f t="shared" si="32"/>
        <v>3.2346882103769428</v>
      </c>
      <c r="H353" s="17">
        <v>7.4000000000000003E-3</v>
      </c>
      <c r="I353" s="13">
        <f t="shared" si="33"/>
        <v>5.9302898080892978E-3</v>
      </c>
    </row>
    <row r="354" spans="1:9" hidden="1" outlineLevel="1" x14ac:dyDescent="0.3">
      <c r="A354" s="12" t="s">
        <v>361</v>
      </c>
      <c r="B354" s="13">
        <v>-9.0292360524223982E-4</v>
      </c>
      <c r="C354" s="13">
        <f t="shared" si="30"/>
        <v>-2.0504609496226397E-3</v>
      </c>
      <c r="D354" s="6">
        <f t="shared" si="31"/>
        <v>4.2043901059273773E-6</v>
      </c>
      <c r="E354" s="13">
        <f t="shared" si="34"/>
        <v>-8.9772140215831613E-3</v>
      </c>
      <c r="F354" s="6">
        <f t="shared" si="35"/>
        <v>8.312045545539271E-5</v>
      </c>
      <c r="G354" s="14">
        <f t="shared" si="32"/>
        <v>3.9380933525360833</v>
      </c>
      <c r="H354" s="17">
        <v>7.4000000000000003E-3</v>
      </c>
      <c r="I354" s="13">
        <f t="shared" si="33"/>
        <v>9.1170420343109487E-3</v>
      </c>
    </row>
    <row r="355" spans="1:9" hidden="1" outlineLevel="1" x14ac:dyDescent="0.3">
      <c r="A355" s="12" t="s">
        <v>362</v>
      </c>
      <c r="B355" s="13">
        <v>7.8527058130057111E-3</v>
      </c>
      <c r="C355" s="13">
        <f t="shared" si="30"/>
        <v>6.7051684686253114E-3</v>
      </c>
      <c r="D355" s="6">
        <f t="shared" si="31"/>
        <v>4.4959284192647105E-5</v>
      </c>
      <c r="E355" s="13">
        <f t="shared" si="34"/>
        <v>-2.0504609496226397E-3</v>
      </c>
      <c r="F355" s="6">
        <f t="shared" si="35"/>
        <v>4.8988289896508612E-5</v>
      </c>
      <c r="G355" s="14">
        <f t="shared" si="32"/>
        <v>3.3390501805308275</v>
      </c>
      <c r="H355" s="17">
        <v>1.1900000000000001E-2</v>
      </c>
      <c r="I355" s="13">
        <f t="shared" si="33"/>
        <v>6.9991635140571346E-3</v>
      </c>
    </row>
    <row r="356" spans="1:9" hidden="1" outlineLevel="1" x14ac:dyDescent="0.3">
      <c r="A356" s="12" t="s">
        <v>363</v>
      </c>
      <c r="B356" s="13">
        <v>-3.7581915257974643E-3</v>
      </c>
      <c r="C356" s="13">
        <f t="shared" si="30"/>
        <v>-4.9057288701778636E-3</v>
      </c>
      <c r="D356" s="6">
        <f t="shared" si="31"/>
        <v>2.4066175747696577E-5</v>
      </c>
      <c r="E356" s="13">
        <f t="shared" si="34"/>
        <v>6.7051684686253114E-3</v>
      </c>
      <c r="F356" s="6">
        <f t="shared" si="35"/>
        <v>1.14575769633192E-4</v>
      </c>
      <c r="G356" s="14">
        <f t="shared" si="32"/>
        <v>3.867400699710883</v>
      </c>
      <c r="H356" s="17">
        <v>4.4000000000000003E-3</v>
      </c>
      <c r="I356" s="13">
        <f t="shared" si="33"/>
        <v>1.0704007176435935E-2</v>
      </c>
    </row>
    <row r="357" spans="1:9" hidden="1" outlineLevel="1" x14ac:dyDescent="0.3">
      <c r="A357" s="12" t="s">
        <v>364</v>
      </c>
      <c r="B357" s="13">
        <v>5.7837494461833129E-3</v>
      </c>
      <c r="C357" s="13">
        <f t="shared" si="30"/>
        <v>4.6362121018029131E-3</v>
      </c>
      <c r="D357" s="6">
        <f t="shared" si="31"/>
        <v>2.1494462652903785E-5</v>
      </c>
      <c r="E357" s="13">
        <f t="shared" si="34"/>
        <v>-4.9057288701778636E-3</v>
      </c>
      <c r="F357" s="6">
        <f t="shared" si="35"/>
        <v>3.0028319183973005E-5</v>
      </c>
      <c r="G357" s="14">
        <f t="shared" si="32"/>
        <v>3.8812145563343532</v>
      </c>
      <c r="H357" s="17">
        <v>6.0000000000000001E-3</v>
      </c>
      <c r="I357" s="13">
        <f t="shared" si="33"/>
        <v>5.479810141234184E-3</v>
      </c>
    </row>
    <row r="358" spans="1:9" hidden="1" outlineLevel="1" x14ac:dyDescent="0.3">
      <c r="A358" s="12" t="s">
        <v>365</v>
      </c>
      <c r="B358" s="13">
        <v>2.7425061192646319E-4</v>
      </c>
      <c r="C358" s="13">
        <f t="shared" si="30"/>
        <v>-8.7328673245393651E-4</v>
      </c>
      <c r="D358" s="6">
        <f t="shared" si="31"/>
        <v>7.6262971708007333E-7</v>
      </c>
      <c r="E358" s="13">
        <f t="shared" si="34"/>
        <v>4.6362121018029131E-3</v>
      </c>
      <c r="F358" s="6">
        <f t="shared" si="35"/>
        <v>3.3789689399979904E-5</v>
      </c>
      <c r="G358" s="14">
        <f t="shared" si="32"/>
        <v>4.7213908423000213</v>
      </c>
      <c r="H358" s="17">
        <v>3.3999999999999998E-3</v>
      </c>
      <c r="I358" s="13">
        <f t="shared" si="33"/>
        <v>5.8128899353058379E-3</v>
      </c>
    </row>
    <row r="359" spans="1:9" hidden="1" outlineLevel="1" x14ac:dyDescent="0.3">
      <c r="A359" s="12" t="s">
        <v>366</v>
      </c>
      <c r="B359" s="13">
        <v>5.3891987131017335E-3</v>
      </c>
      <c r="C359" s="13">
        <f t="shared" si="30"/>
        <v>4.2416613687213337E-3</v>
      </c>
      <c r="D359" s="6">
        <f t="shared" si="31"/>
        <v>1.7991691166902938E-5</v>
      </c>
      <c r="E359" s="13">
        <f t="shared" si="34"/>
        <v>-8.7328673245393651E-4</v>
      </c>
      <c r="F359" s="6">
        <f t="shared" si="35"/>
        <v>1.1473353966130198E-5</v>
      </c>
      <c r="G359" s="14">
        <f t="shared" si="32"/>
        <v>3.8796140559470751</v>
      </c>
      <c r="H359" s="17">
        <v>6.6E-3</v>
      </c>
      <c r="I359" s="13">
        <f t="shared" si="33"/>
        <v>3.3872339697945575E-3</v>
      </c>
    </row>
    <row r="360" spans="1:9" hidden="1" outlineLevel="1" x14ac:dyDescent="0.3">
      <c r="A360" s="12" t="s">
        <v>367</v>
      </c>
      <c r="B360" s="13">
        <v>2.5203358512431531E-3</v>
      </c>
      <c r="C360" s="13">
        <f t="shared" si="30"/>
        <v>1.3727985068627533E-3</v>
      </c>
      <c r="D360" s="6">
        <f t="shared" si="31"/>
        <v>1.8845757404446051E-6</v>
      </c>
      <c r="E360" s="13">
        <f t="shared" si="34"/>
        <v>4.2416613687213337E-3</v>
      </c>
      <c r="F360" s="6">
        <f t="shared" si="35"/>
        <v>3.9152430015679227E-5</v>
      </c>
      <c r="G360" s="14">
        <f t="shared" si="32"/>
        <v>4.721035087922596</v>
      </c>
      <c r="H360" s="17">
        <v>3.2000000000000002E-3</v>
      </c>
      <c r="I360" s="13">
        <f t="shared" si="33"/>
        <v>6.257190265261176E-3</v>
      </c>
    </row>
    <row r="361" spans="1:9" hidden="1" outlineLevel="1" x14ac:dyDescent="0.3">
      <c r="A361" s="12" t="s">
        <v>368</v>
      </c>
      <c r="B361" s="13">
        <v>-1.0316308479894913E-3</v>
      </c>
      <c r="C361" s="13">
        <f t="shared" si="30"/>
        <v>-2.1791681923698913E-3</v>
      </c>
      <c r="D361" s="6">
        <f t="shared" si="31"/>
        <v>4.7487740106366593E-6</v>
      </c>
      <c r="E361" s="13">
        <f t="shared" si="34"/>
        <v>1.3727985068627533E-3</v>
      </c>
      <c r="F361" s="6">
        <f t="shared" si="35"/>
        <v>9.7667013658688464E-6</v>
      </c>
      <c r="G361" s="14">
        <f t="shared" si="32"/>
        <v>3.8847899281350777</v>
      </c>
      <c r="H361" s="17">
        <v>7.7999999999999996E-3</v>
      </c>
      <c r="I361" s="13">
        <f t="shared" si="33"/>
        <v>3.1251722137938011E-3</v>
      </c>
    </row>
    <row r="362" spans="1:9" hidden="1" outlineLevel="1" x14ac:dyDescent="0.3">
      <c r="A362" s="12" t="s">
        <v>369</v>
      </c>
      <c r="B362" s="13">
        <v>-5.4891336388983494E-3</v>
      </c>
      <c r="C362" s="13">
        <f t="shared" si="30"/>
        <v>-6.6366709832787491E-3</v>
      </c>
      <c r="D362" s="6">
        <f t="shared" si="31"/>
        <v>4.4045401740294117E-5</v>
      </c>
      <c r="E362" s="13">
        <f t="shared" si="34"/>
        <v>-2.1791681923698913E-3</v>
      </c>
      <c r="F362" s="6">
        <f t="shared" si="35"/>
        <v>5.4074296529728917E-5</v>
      </c>
      <c r="G362" s="14">
        <f t="shared" si="32"/>
        <v>3.5701820035401659</v>
      </c>
      <c r="H362" s="17">
        <v>6.1000000000000004E-3</v>
      </c>
      <c r="I362" s="13">
        <f t="shared" si="33"/>
        <v>7.3535227292590129E-3</v>
      </c>
    </row>
    <row r="363" spans="1:9" hidden="1" outlineLevel="1" x14ac:dyDescent="0.3">
      <c r="A363" s="12" t="s">
        <v>370</v>
      </c>
      <c r="B363" s="13">
        <v>8.3871167428309773E-3</v>
      </c>
      <c r="C363" s="13">
        <f t="shared" si="30"/>
        <v>7.2395793984505775E-3</v>
      </c>
      <c r="D363" s="6">
        <f t="shared" si="31"/>
        <v>5.2411509866470025E-5</v>
      </c>
      <c r="E363" s="13">
        <f t="shared" si="34"/>
        <v>-6.6366709832787491E-3</v>
      </c>
      <c r="F363" s="6">
        <f t="shared" si="35"/>
        <v>5.4155192296555346E-5</v>
      </c>
      <c r="G363" s="14">
        <f t="shared" si="32"/>
        <v>3.4903841731752601</v>
      </c>
      <c r="H363" s="17">
        <v>7.3000000000000001E-3</v>
      </c>
      <c r="I363" s="13">
        <f t="shared" si="33"/>
        <v>7.3590211507071606E-3</v>
      </c>
    </row>
    <row r="364" spans="1:9" hidden="1" outlineLevel="1" x14ac:dyDescent="0.3">
      <c r="A364" s="12" t="s">
        <v>371</v>
      </c>
      <c r="B364" s="13">
        <v>-1.7884145955003612E-2</v>
      </c>
      <c r="C364" s="13">
        <f t="shared" si="30"/>
        <v>-1.9031683299384011E-2</v>
      </c>
      <c r="D364" s="6">
        <f t="shared" si="31"/>
        <v>3.6220496920805228E-4</v>
      </c>
      <c r="E364" s="13">
        <f t="shared" si="34"/>
        <v>7.2395793984505775E-3</v>
      </c>
      <c r="F364" s="6">
        <f t="shared" si="35"/>
        <v>5.1033036387300952E-5</v>
      </c>
      <c r="G364" s="14">
        <f t="shared" si="32"/>
        <v>1.1899579766752708</v>
      </c>
      <c r="H364" s="17">
        <v>7.9000000000000008E-3</v>
      </c>
      <c r="I364" s="13">
        <f t="shared" si="33"/>
        <v>7.1437410638474962E-3</v>
      </c>
    </row>
    <row r="365" spans="1:9" hidden="1" outlineLevel="1" x14ac:dyDescent="0.3">
      <c r="A365" s="12" t="s">
        <v>372</v>
      </c>
      <c r="B365" s="13">
        <v>5.6880604209263487E-4</v>
      </c>
      <c r="C365" s="13">
        <f t="shared" si="30"/>
        <v>-5.7873130228776489E-4</v>
      </c>
      <c r="D365" s="6">
        <f t="shared" si="31"/>
        <v>3.3492992024769231E-7</v>
      </c>
      <c r="E365" s="13">
        <f t="shared" si="34"/>
        <v>-1.9031683299384011E-2</v>
      </c>
      <c r="F365" s="6">
        <f t="shared" si="35"/>
        <v>1.8435571504973715E-4</v>
      </c>
      <c r="G365" s="14">
        <f t="shared" si="32"/>
        <v>4.1827712042853902</v>
      </c>
      <c r="H365" s="17">
        <v>6.0000000000000001E-3</v>
      </c>
      <c r="I365" s="13">
        <f t="shared" si="33"/>
        <v>1.3577765466001286E-2</v>
      </c>
    </row>
    <row r="366" spans="1:9" hidden="1" outlineLevel="1" x14ac:dyDescent="0.3">
      <c r="A366" s="12" t="s">
        <v>373</v>
      </c>
      <c r="B366" s="13">
        <v>5.5066562778641878E-3</v>
      </c>
      <c r="C366" s="13">
        <f t="shared" si="30"/>
        <v>4.359118933483788E-3</v>
      </c>
      <c r="D366" s="6">
        <f t="shared" si="31"/>
        <v>1.9001917876256839E-5</v>
      </c>
      <c r="E366" s="13">
        <f t="shared" si="34"/>
        <v>-5.7873130228776489E-4</v>
      </c>
      <c r="F366" s="6">
        <f t="shared" si="35"/>
        <v>3.0000122485416138E-5</v>
      </c>
      <c r="G366" s="14">
        <f t="shared" si="32"/>
        <v>3.7207097313205733</v>
      </c>
      <c r="H366" s="17">
        <v>8.3000000000000001E-3</v>
      </c>
      <c r="I366" s="13">
        <f t="shared" si="33"/>
        <v>5.4772367563778119E-3</v>
      </c>
    </row>
    <row r="367" spans="1:9" hidden="1" outlineLevel="1" x14ac:dyDescent="0.3">
      <c r="A367" s="12" t="s">
        <v>374</v>
      </c>
      <c r="B367" s="13">
        <v>-1.253429154270303E-3</v>
      </c>
      <c r="C367" s="13">
        <f t="shared" si="30"/>
        <v>-2.4009664986507028E-3</v>
      </c>
      <c r="D367" s="6">
        <f t="shared" si="31"/>
        <v>5.7646401276430151E-6</v>
      </c>
      <c r="E367" s="13">
        <f t="shared" si="34"/>
        <v>4.359118933483788E-3</v>
      </c>
      <c r="F367" s="6">
        <f t="shared" si="35"/>
        <v>5.8293500589226611E-5</v>
      </c>
      <c r="G367" s="14">
        <f t="shared" si="32"/>
        <v>3.7452518525550307</v>
      </c>
      <c r="H367" s="17">
        <v>8.9999999999999993E-3</v>
      </c>
      <c r="I367" s="13">
        <f t="shared" si="33"/>
        <v>7.6350180477341772E-3</v>
      </c>
    </row>
    <row r="368" spans="1:9" hidden="1" outlineLevel="1" x14ac:dyDescent="0.3">
      <c r="A368" s="12" t="s">
        <v>375</v>
      </c>
      <c r="B368" s="13">
        <v>3.5786770769441851E-3</v>
      </c>
      <c r="C368" s="13">
        <f t="shared" si="30"/>
        <v>2.4311397325637854E-3</v>
      </c>
      <c r="D368" s="6">
        <f t="shared" si="31"/>
        <v>5.9104403992503142E-6</v>
      </c>
      <c r="E368" s="13">
        <f t="shared" si="34"/>
        <v>-2.4009664986507028E-3</v>
      </c>
      <c r="F368" s="6">
        <f t="shared" si="35"/>
        <v>6.998120683162269E-5</v>
      </c>
      <c r="G368" s="14">
        <f t="shared" si="32"/>
        <v>4.1735921522032671</v>
      </c>
      <c r="H368" s="17">
        <v>5.4999999999999997E-3</v>
      </c>
      <c r="I368" s="13">
        <f t="shared" si="33"/>
        <v>8.3654770833242187E-3</v>
      </c>
    </row>
    <row r="369" spans="1:9" hidden="1" outlineLevel="1" x14ac:dyDescent="0.3">
      <c r="A369" s="12" t="s">
        <v>376</v>
      </c>
      <c r="B369" s="13">
        <v>8.1795533079459786E-3</v>
      </c>
      <c r="C369" s="13">
        <f t="shared" si="30"/>
        <v>7.0320159635655789E-3</v>
      </c>
      <c r="D369" s="6">
        <f t="shared" si="31"/>
        <v>4.9449248511841138E-5</v>
      </c>
      <c r="E369" s="13">
        <f t="shared" si="34"/>
        <v>2.4311397325637854E-3</v>
      </c>
      <c r="F369" s="6">
        <f t="shared" si="35"/>
        <v>2.6703916937278671E-5</v>
      </c>
      <c r="G369" s="14">
        <f t="shared" si="32"/>
        <v>3.4863835576184834</v>
      </c>
      <c r="H369" s="17">
        <v>5.8999999999999999E-3</v>
      </c>
      <c r="I369" s="13">
        <f t="shared" si="33"/>
        <v>5.167583278214166E-3</v>
      </c>
    </row>
    <row r="370" spans="1:9" hidden="1" outlineLevel="1" x14ac:dyDescent="0.3">
      <c r="A370" s="12" t="s">
        <v>377</v>
      </c>
      <c r="B370" s="13">
        <v>1.26370075406439E-2</v>
      </c>
      <c r="C370" s="13">
        <f t="shared" si="30"/>
        <v>1.14894701962635E-2</v>
      </c>
      <c r="D370" s="6">
        <f t="shared" si="31"/>
        <v>1.3200792539082724E-4</v>
      </c>
      <c r="E370" s="13">
        <f t="shared" si="34"/>
        <v>7.0320159635655789E-3</v>
      </c>
      <c r="F370" s="6">
        <f t="shared" si="35"/>
        <v>3.5985489919800822E-5</v>
      </c>
      <c r="G370" s="14">
        <f t="shared" si="32"/>
        <v>2.6303534138817186</v>
      </c>
      <c r="H370" s="17">
        <v>6.7000000000000002E-3</v>
      </c>
      <c r="I370" s="13">
        <f t="shared" si="33"/>
        <v>5.9987907047838254E-3</v>
      </c>
    </row>
    <row r="371" spans="1:9" hidden="1" outlineLevel="1" x14ac:dyDescent="0.3">
      <c r="A371" s="12" t="s">
        <v>378</v>
      </c>
      <c r="B371" s="13">
        <v>-3.0241710541247385E-3</v>
      </c>
      <c r="C371" s="13">
        <f t="shared" si="30"/>
        <v>-4.1717083985051383E-3</v>
      </c>
      <c r="D371" s="6">
        <f t="shared" si="31"/>
        <v>1.7403150962158304E-5</v>
      </c>
      <c r="E371" s="13">
        <f t="shared" si="34"/>
        <v>1.14894701962635E-2</v>
      </c>
      <c r="F371" s="6">
        <f t="shared" si="35"/>
        <v>5.121132892125349E-5</v>
      </c>
      <c r="G371" s="14">
        <f t="shared" si="32"/>
        <v>3.961485973660269</v>
      </c>
      <c r="H371" s="17">
        <v>3.2000000000000002E-3</v>
      </c>
      <c r="I371" s="13">
        <f t="shared" si="33"/>
        <v>7.1562091166520207E-3</v>
      </c>
    </row>
    <row r="372" spans="1:9" hidden="1" outlineLevel="1" x14ac:dyDescent="0.3">
      <c r="A372" s="12" t="s">
        <v>379</v>
      </c>
      <c r="B372" s="13">
        <v>1.4886277336654153E-3</v>
      </c>
      <c r="C372" s="13">
        <f t="shared" si="30"/>
        <v>3.4109038928501552E-4</v>
      </c>
      <c r="D372" s="6">
        <f t="shared" si="31"/>
        <v>1.1634265366260343E-7</v>
      </c>
      <c r="E372" s="13">
        <f t="shared" si="34"/>
        <v>-4.1717083985051383E-3</v>
      </c>
      <c r="F372" s="6">
        <f t="shared" si="35"/>
        <v>1.8523433504947267E-5</v>
      </c>
      <c r="G372" s="14">
        <f t="shared" si="32"/>
        <v>4.5174778815434617</v>
      </c>
      <c r="H372" s="17">
        <v>4.3E-3</v>
      </c>
      <c r="I372" s="13">
        <f t="shared" si="33"/>
        <v>4.3038858610501352E-3</v>
      </c>
    </row>
    <row r="373" spans="1:9" hidden="1" outlineLevel="1" x14ac:dyDescent="0.3">
      <c r="A373" s="12" t="s">
        <v>380</v>
      </c>
      <c r="B373" s="13">
        <v>6.3304874512760722E-3</v>
      </c>
      <c r="C373" s="13">
        <f t="shared" si="30"/>
        <v>5.1829501068956724E-3</v>
      </c>
      <c r="D373" s="6">
        <f t="shared" si="31"/>
        <v>2.6862971810569864E-5</v>
      </c>
      <c r="E373" s="13">
        <f t="shared" si="34"/>
        <v>3.4109038928501552E-4</v>
      </c>
      <c r="F373" s="6">
        <f t="shared" si="35"/>
        <v>1.5605470592667218E-5</v>
      </c>
      <c r="G373" s="14">
        <f t="shared" si="32"/>
        <v>3.4691148732602843</v>
      </c>
      <c r="H373" s="17">
        <v>3.0999999999999999E-3</v>
      </c>
      <c r="I373" s="13">
        <f t="shared" si="33"/>
        <v>3.9503760064919409E-3</v>
      </c>
    </row>
    <row r="374" spans="1:9" hidden="1" outlineLevel="1" x14ac:dyDescent="0.3">
      <c r="A374" s="12" t="s">
        <v>381</v>
      </c>
      <c r="B374" s="13">
        <v>1.528509686602327E-3</v>
      </c>
      <c r="C374" s="13">
        <f t="shared" si="30"/>
        <v>3.8097234222192727E-4</v>
      </c>
      <c r="D374" s="6">
        <f t="shared" si="31"/>
        <v>1.4513992553806128E-7</v>
      </c>
      <c r="E374" s="13">
        <f t="shared" si="34"/>
        <v>5.1829501068956724E-3</v>
      </c>
      <c r="F374" s="6">
        <f t="shared" si="35"/>
        <v>1.21723236266617E-5</v>
      </c>
      <c r="G374" s="14">
        <f t="shared" si="32"/>
        <v>4.778520846296864</v>
      </c>
      <c r="H374" s="17">
        <v>3.3E-3</v>
      </c>
      <c r="I374" s="13">
        <f t="shared" si="33"/>
        <v>3.4888857285187342E-3</v>
      </c>
    </row>
    <row r="375" spans="1:9" hidden="1" outlineLevel="1" x14ac:dyDescent="0.3">
      <c r="A375" s="12" t="s">
        <v>382</v>
      </c>
      <c r="B375" s="13">
        <v>-3.1827333877701746E-3</v>
      </c>
      <c r="C375" s="13">
        <f t="shared" si="30"/>
        <v>-4.3302707321505743E-3</v>
      </c>
      <c r="D375" s="6">
        <f t="shared" si="31"/>
        <v>1.8751244613719871E-5</v>
      </c>
      <c r="E375" s="13">
        <f t="shared" si="34"/>
        <v>3.8097234222192727E-4</v>
      </c>
      <c r="F375" s="6">
        <f t="shared" si="35"/>
        <v>9.6367365207755145E-6</v>
      </c>
      <c r="G375" s="14">
        <f t="shared" si="32"/>
        <v>3.981025603899544</v>
      </c>
      <c r="H375" s="17">
        <v>5.1000000000000004E-3</v>
      </c>
      <c r="I375" s="13">
        <f t="shared" si="33"/>
        <v>3.1043093468234627E-3</v>
      </c>
    </row>
    <row r="376" spans="1:9" hidden="1" outlineLevel="1" x14ac:dyDescent="0.3">
      <c r="A376" s="12" t="s">
        <v>383</v>
      </c>
      <c r="B376" s="13">
        <v>-7.2560499416632132E-3</v>
      </c>
      <c r="C376" s="13">
        <f t="shared" si="30"/>
        <v>-8.403587286043613E-3</v>
      </c>
      <c r="D376" s="6">
        <f t="shared" si="31"/>
        <v>7.0620279274153863E-5</v>
      </c>
      <c r="E376" s="13">
        <f t="shared" si="34"/>
        <v>-4.3302707321505743E-3</v>
      </c>
      <c r="F376" s="6">
        <f t="shared" si="35"/>
        <v>3.3965925646288037E-5</v>
      </c>
      <c r="G376" s="14">
        <f t="shared" si="32"/>
        <v>2.9429510402511934</v>
      </c>
      <c r="H376" s="17">
        <v>4.8999999999999998E-3</v>
      </c>
      <c r="I376" s="13">
        <f t="shared" si="33"/>
        <v>5.8280293106922551E-3</v>
      </c>
    </row>
    <row r="377" spans="1:9" hidden="1" outlineLevel="1" x14ac:dyDescent="0.3">
      <c r="A377" s="12" t="s">
        <v>384</v>
      </c>
      <c r="B377" s="13">
        <v>2.5158800723204978E-4</v>
      </c>
      <c r="C377" s="13">
        <f t="shared" si="30"/>
        <v>-8.9594933714834998E-4</v>
      </c>
      <c r="D377" s="6">
        <f t="shared" si="31"/>
        <v>8.0272521473656772E-7</v>
      </c>
      <c r="E377" s="13">
        <f t="shared" si="34"/>
        <v>-8.403587286043613E-3</v>
      </c>
      <c r="F377" s="6">
        <f t="shared" si="35"/>
        <v>5.1438707342164399E-5</v>
      </c>
      <c r="G377" s="14">
        <f t="shared" si="32"/>
        <v>4.8652055910592606</v>
      </c>
      <c r="H377" s="17">
        <v>2.8999999999999998E-3</v>
      </c>
      <c r="I377" s="13">
        <f t="shared" si="33"/>
        <v>7.1720783140010675E-3</v>
      </c>
    </row>
    <row r="378" spans="1:9" hidden="1" outlineLevel="1" x14ac:dyDescent="0.3">
      <c r="A378" s="12" t="s">
        <v>385</v>
      </c>
      <c r="B378" s="13">
        <v>-5.3957719643328041E-4</v>
      </c>
      <c r="C378" s="13">
        <f t="shared" si="30"/>
        <v>-1.6871145408136803E-3</v>
      </c>
      <c r="D378" s="6">
        <f t="shared" si="31"/>
        <v>2.8463554738249552E-6</v>
      </c>
      <c r="E378" s="13">
        <f t="shared" si="34"/>
        <v>-8.9594933714834998E-4</v>
      </c>
      <c r="F378" s="6">
        <f t="shared" si="35"/>
        <v>8.8013485823192842E-6</v>
      </c>
      <c r="G378" s="14">
        <f t="shared" si="32"/>
        <v>4.4216713028499282</v>
      </c>
      <c r="H378" s="17">
        <v>4.4000000000000003E-3</v>
      </c>
      <c r="I378" s="13">
        <f t="shared" si="33"/>
        <v>2.9667066896340265E-3</v>
      </c>
    </row>
    <row r="379" spans="1:9" hidden="1" outlineLevel="1" x14ac:dyDescent="0.3">
      <c r="A379" s="12" t="s">
        <v>386</v>
      </c>
      <c r="B379" s="13">
        <v>1.0246429933161473E-2</v>
      </c>
      <c r="C379" s="13">
        <f t="shared" si="30"/>
        <v>9.0988925887810733E-3</v>
      </c>
      <c r="D379" s="6">
        <f t="shared" si="31"/>
        <v>8.2789846342175145E-5</v>
      </c>
      <c r="E379" s="13">
        <f t="shared" si="34"/>
        <v>-1.6871145408136803E-3</v>
      </c>
      <c r="F379" s="6">
        <f t="shared" si="35"/>
        <v>1.986510329639453E-5</v>
      </c>
      <c r="G379" s="14">
        <f t="shared" si="32"/>
        <v>3.2598696834927829</v>
      </c>
      <c r="H379" s="17">
        <v>8.6999999999999994E-3</v>
      </c>
      <c r="I379" s="13">
        <f t="shared" si="33"/>
        <v>4.4570285276621831E-3</v>
      </c>
    </row>
    <row r="380" spans="1:9" hidden="1" outlineLevel="1" x14ac:dyDescent="0.3">
      <c r="A380" s="12" t="s">
        <v>387</v>
      </c>
      <c r="B380" s="13">
        <v>-1.0428609956968885E-3</v>
      </c>
      <c r="C380" s="13">
        <f t="shared" si="30"/>
        <v>-2.190398340077288E-3</v>
      </c>
      <c r="D380" s="6">
        <f t="shared" si="31"/>
        <v>4.797844888213339E-6</v>
      </c>
      <c r="E380" s="13">
        <f t="shared" si="34"/>
        <v>9.0988925887810733E-3</v>
      </c>
      <c r="F380" s="6">
        <f t="shared" si="35"/>
        <v>7.1486653121318502E-5</v>
      </c>
      <c r="G380" s="14">
        <f t="shared" si="32"/>
        <v>4.6217558509618124</v>
      </c>
      <c r="H380" s="17">
        <v>2.8999999999999998E-3</v>
      </c>
      <c r="I380" s="13">
        <f t="shared" si="33"/>
        <v>8.454978008328496E-3</v>
      </c>
    </row>
    <row r="381" spans="1:9" hidden="1" outlineLevel="1" x14ac:dyDescent="0.3">
      <c r="A381" s="12" t="s">
        <v>388</v>
      </c>
      <c r="B381" s="13">
        <v>2.5697706099841373E-3</v>
      </c>
      <c r="C381" s="13">
        <f t="shared" si="30"/>
        <v>1.4222332656037375E-3</v>
      </c>
      <c r="D381" s="6">
        <f t="shared" si="31"/>
        <v>2.0227474617898716E-6</v>
      </c>
      <c r="E381" s="13">
        <f t="shared" si="34"/>
        <v>-2.190398340077288E-3</v>
      </c>
      <c r="F381" s="6">
        <f t="shared" si="35"/>
        <v>1.1325131308878183E-5</v>
      </c>
      <c r="G381" s="14">
        <f t="shared" si="32"/>
        <v>4.3464748373844984</v>
      </c>
      <c r="H381" s="17">
        <v>4.8999999999999998E-3</v>
      </c>
      <c r="I381" s="13">
        <f t="shared" si="33"/>
        <v>3.3652832434845933E-3</v>
      </c>
    </row>
    <row r="382" spans="1:9" hidden="1" outlineLevel="1" x14ac:dyDescent="0.3">
      <c r="A382" s="12" t="s">
        <v>389</v>
      </c>
      <c r="B382" s="13">
        <v>-1.1795350679612406E-4</v>
      </c>
      <c r="C382" s="13">
        <f t="shared" si="30"/>
        <v>-1.2654908511765238E-3</v>
      </c>
      <c r="D382" s="6">
        <f t="shared" si="31"/>
        <v>1.6014670944114826E-6</v>
      </c>
      <c r="E382" s="13">
        <f t="shared" si="34"/>
        <v>1.4222332656037375E-3</v>
      </c>
      <c r="F382" s="6">
        <f t="shared" si="35"/>
        <v>2.0839331626060422E-5</v>
      </c>
      <c r="G382" s="14">
        <f t="shared" si="32"/>
        <v>4.8441461950775908</v>
      </c>
      <c r="H382" s="17">
        <v>2.8E-3</v>
      </c>
      <c r="I382" s="13">
        <f t="shared" si="33"/>
        <v>4.5650116786335191E-3</v>
      </c>
    </row>
    <row r="383" spans="1:9" hidden="1" outlineLevel="1" x14ac:dyDescent="0.3">
      <c r="A383" s="12" t="s">
        <v>390</v>
      </c>
      <c r="B383" s="13">
        <v>4.150238332414285E-3</v>
      </c>
      <c r="C383" s="13">
        <f t="shared" si="30"/>
        <v>3.0027009880338853E-3</v>
      </c>
      <c r="D383" s="6">
        <f t="shared" si="31"/>
        <v>9.0162132235396713E-6</v>
      </c>
      <c r="E383" s="13">
        <f t="shared" si="34"/>
        <v>-1.2654908511765238E-3</v>
      </c>
      <c r="F383" s="6">
        <f t="shared" si="35"/>
        <v>8.9414928343368132E-6</v>
      </c>
      <c r="G383" s="14">
        <f t="shared" si="32"/>
        <v>4.349881222755263</v>
      </c>
      <c r="H383" s="17">
        <v>3.5000000000000001E-3</v>
      </c>
      <c r="I383" s="13">
        <f t="shared" si="33"/>
        <v>2.9902329063698054E-3</v>
      </c>
    </row>
    <row r="384" spans="1:9" hidden="1" outlineLevel="1" x14ac:dyDescent="0.3">
      <c r="A384" s="12" t="s">
        <v>391</v>
      </c>
      <c r="B384" s="13">
        <v>-1.827377969364864E-3</v>
      </c>
      <c r="C384" s="13">
        <f t="shared" si="30"/>
        <v>-2.974915313745264E-3</v>
      </c>
      <c r="D384" s="6">
        <f t="shared" si="31"/>
        <v>8.8501211239560832E-6</v>
      </c>
      <c r="E384" s="13">
        <f t="shared" si="34"/>
        <v>3.0027009880338853E-3</v>
      </c>
      <c r="F384" s="6">
        <f t="shared" si="35"/>
        <v>1.2694770722417179E-5</v>
      </c>
      <c r="G384" s="14">
        <f t="shared" si="32"/>
        <v>4.3797303456397909</v>
      </c>
      <c r="H384" s="17">
        <v>3.0000000000000001E-3</v>
      </c>
      <c r="I384" s="13">
        <f t="shared" si="33"/>
        <v>3.5629721753638742E-3</v>
      </c>
    </row>
    <row r="385" spans="1:9" hidden="1" outlineLevel="1" x14ac:dyDescent="0.3">
      <c r="A385" s="12" t="s">
        <v>392</v>
      </c>
      <c r="B385" s="13">
        <v>5.4672695179638769E-3</v>
      </c>
      <c r="C385" s="13">
        <f t="shared" si="30"/>
        <v>4.3197321735834772E-3</v>
      </c>
      <c r="D385" s="6">
        <f t="shared" si="31"/>
        <v>1.8660086051492233E-5</v>
      </c>
      <c r="E385" s="13">
        <f t="shared" si="34"/>
        <v>-2.974915313745264E-3</v>
      </c>
      <c r="F385" s="6">
        <f t="shared" si="35"/>
        <v>1.3780957247943782E-5</v>
      </c>
      <c r="G385" s="14">
        <f t="shared" si="32"/>
        <v>3.9896607062971059</v>
      </c>
      <c r="H385" s="17">
        <v>3.8E-3</v>
      </c>
      <c r="I385" s="13">
        <f t="shared" si="33"/>
        <v>3.7122711711220372E-3</v>
      </c>
    </row>
    <row r="386" spans="1:9" hidden="1" outlineLevel="1" x14ac:dyDescent="0.3">
      <c r="A386" s="12" t="s">
        <v>393</v>
      </c>
      <c r="B386" s="13">
        <v>-2.2285893478388359E-3</v>
      </c>
      <c r="C386" s="13">
        <f t="shared" si="30"/>
        <v>-3.3761266922192356E-3</v>
      </c>
      <c r="D386" s="6">
        <f t="shared" si="31"/>
        <v>1.1398231441915197E-5</v>
      </c>
      <c r="E386" s="13">
        <f t="shared" si="34"/>
        <v>4.3197321735834772E-3</v>
      </c>
      <c r="F386" s="6">
        <f t="shared" si="35"/>
        <v>1.5737802071213125E-5</v>
      </c>
      <c r="G386" s="14">
        <f t="shared" si="32"/>
        <v>4.020259134046178</v>
      </c>
      <c r="H386" s="17">
        <v>2.2000000000000001E-3</v>
      </c>
      <c r="I386" s="13">
        <f t="shared" si="33"/>
        <v>3.967089874355398E-3</v>
      </c>
    </row>
    <row r="387" spans="1:9" hidden="1" outlineLevel="1" x14ac:dyDescent="0.3">
      <c r="A387" s="12" t="s">
        <v>394</v>
      </c>
      <c r="B387" s="13">
        <v>-5.0875425631713069E-3</v>
      </c>
      <c r="C387" s="13">
        <f t="shared" si="30"/>
        <v>-6.2350799075517067E-3</v>
      </c>
      <c r="D387" s="6">
        <f t="shared" si="31"/>
        <v>3.8876221453554996E-5</v>
      </c>
      <c r="E387" s="13">
        <f t="shared" si="34"/>
        <v>-3.3761266922192356E-3</v>
      </c>
      <c r="F387" s="6">
        <f t="shared" si="35"/>
        <v>1.0544866551783987E-5</v>
      </c>
      <c r="G387" s="14">
        <f t="shared" si="32"/>
        <v>3.5575073705457827</v>
      </c>
      <c r="H387" s="17">
        <v>8.6E-3</v>
      </c>
      <c r="I387" s="13">
        <f t="shared" si="33"/>
        <v>3.2472860286374508E-3</v>
      </c>
    </row>
    <row r="388" spans="1:9" hidden="1" outlineLevel="1" x14ac:dyDescent="0.3">
      <c r="A388" s="12" t="s">
        <v>395</v>
      </c>
      <c r="B388" s="13">
        <v>3.0657272016916342E-3</v>
      </c>
      <c r="C388" s="13">
        <f t="shared" si="30"/>
        <v>1.9181898573112344E-3</v>
      </c>
      <c r="D388" s="6">
        <f t="shared" si="31"/>
        <v>3.6794523286916938E-6</v>
      </c>
      <c r="E388" s="13">
        <f t="shared" si="34"/>
        <v>-6.2350799075517067E-3</v>
      </c>
      <c r="F388" s="6">
        <f t="shared" si="35"/>
        <v>8.3334881349760248E-5</v>
      </c>
      <c r="G388" s="14">
        <f t="shared" si="32"/>
        <v>4.55188321230687</v>
      </c>
      <c r="H388" s="17">
        <v>3.5999999999999999E-3</v>
      </c>
      <c r="I388" s="13">
        <f t="shared" si="33"/>
        <v>9.1287940797106521E-3</v>
      </c>
    </row>
    <row r="389" spans="1:9" hidden="1" outlineLevel="1" x14ac:dyDescent="0.3">
      <c r="A389" s="12" t="s">
        <v>396</v>
      </c>
      <c r="B389" s="13">
        <v>4.1659039822988699E-4</v>
      </c>
      <c r="C389" s="13">
        <f t="shared" si="30"/>
        <v>-7.3094694615051276E-4</v>
      </c>
      <c r="D389" s="6">
        <f t="shared" si="31"/>
        <v>5.342834380867606E-7</v>
      </c>
      <c r="E389" s="13">
        <f t="shared" si="34"/>
        <v>1.9181898573112344E-3</v>
      </c>
      <c r="F389" s="6">
        <f t="shared" si="35"/>
        <v>1.2433441945098284E-5</v>
      </c>
      <c r="G389" s="14">
        <f t="shared" si="32"/>
        <v>5.1746951387522957</v>
      </c>
      <c r="H389" s="17">
        <v>2.0999999999999999E-3</v>
      </c>
      <c r="I389" s="13">
        <f t="shared" si="33"/>
        <v>3.5261086122095396E-3</v>
      </c>
    </row>
    <row r="390" spans="1:9" hidden="1" outlineLevel="1" x14ac:dyDescent="0.3">
      <c r="A390" s="12" t="s">
        <v>397</v>
      </c>
      <c r="B390" s="13">
        <v>1.449556487155425E-3</v>
      </c>
      <c r="C390" s="13">
        <f t="shared" si="30"/>
        <v>3.0201914277502525E-4</v>
      </c>
      <c r="D390" s="6">
        <f t="shared" si="31"/>
        <v>9.1215562602561094E-8</v>
      </c>
      <c r="E390" s="13">
        <f t="shared" si="34"/>
        <v>-7.3094694615051276E-4</v>
      </c>
      <c r="F390" s="6">
        <f t="shared" si="35"/>
        <v>4.9495845821665735E-6</v>
      </c>
      <c r="G390" s="14">
        <f t="shared" si="32"/>
        <v>4.1376155075020771</v>
      </c>
      <c r="H390" s="17">
        <v>6.3E-3</v>
      </c>
      <c r="I390" s="13">
        <f t="shared" si="33"/>
        <v>2.2247661859545092E-3</v>
      </c>
    </row>
    <row r="391" spans="1:9" hidden="1" outlineLevel="1" x14ac:dyDescent="0.3">
      <c r="A391" s="12" t="s">
        <v>398</v>
      </c>
      <c r="B391" s="13">
        <v>-6.1396132926689337E-3</v>
      </c>
      <c r="C391" s="13">
        <f t="shared" si="30"/>
        <v>-7.2871506370493335E-3</v>
      </c>
      <c r="D391" s="6">
        <f t="shared" si="31"/>
        <v>5.3102564407048503E-5</v>
      </c>
      <c r="E391" s="13">
        <f t="shared" si="34"/>
        <v>3.0201914277502525E-4</v>
      </c>
      <c r="F391" s="6">
        <f t="shared" si="35"/>
        <v>3.1432057049259759E-5</v>
      </c>
      <c r="G391" s="14">
        <f t="shared" si="32"/>
        <v>3.3791026648692393</v>
      </c>
      <c r="H391" s="17">
        <v>5.4000000000000003E-3</v>
      </c>
      <c r="I391" s="13">
        <f t="shared" si="33"/>
        <v>5.6064299736338242E-3</v>
      </c>
    </row>
    <row r="392" spans="1:9" hidden="1" outlineLevel="1" x14ac:dyDescent="0.3">
      <c r="A392" s="12" t="s">
        <v>399</v>
      </c>
      <c r="B392" s="13">
        <v>-4.6399325686751177E-3</v>
      </c>
      <c r="C392" s="13">
        <f t="shared" si="30"/>
        <v>-5.7874699130555174E-3</v>
      </c>
      <c r="D392" s="6">
        <f t="shared" si="31"/>
        <v>3.3494807994522839E-5</v>
      </c>
      <c r="E392" s="13">
        <f t="shared" si="34"/>
        <v>-7.2871506370493335E-3</v>
      </c>
      <c r="F392" s="6">
        <f t="shared" si="35"/>
        <v>5.0091087784166152E-5</v>
      </c>
      <c r="G392" s="14">
        <f t="shared" si="32"/>
        <v>3.6875368954366983</v>
      </c>
      <c r="H392" s="17">
        <v>6.8999999999999999E-3</v>
      </c>
      <c r="I392" s="13">
        <f t="shared" si="33"/>
        <v>7.0775057600941695E-3</v>
      </c>
    </row>
    <row r="393" spans="1:9" hidden="1" outlineLevel="1" x14ac:dyDescent="0.3">
      <c r="A393" s="12" t="s">
        <v>400</v>
      </c>
      <c r="B393" s="13">
        <v>7.4664149570026093E-3</v>
      </c>
      <c r="C393" s="13">
        <f t="shared" si="30"/>
        <v>6.3188776126222096E-3</v>
      </c>
      <c r="D393" s="6">
        <f t="shared" si="31"/>
        <v>3.9928214283298152E-5</v>
      </c>
      <c r="E393" s="13">
        <f t="shared" si="34"/>
        <v>-5.7874699130555174E-3</v>
      </c>
      <c r="F393" s="6">
        <f t="shared" si="35"/>
        <v>5.9103280004871435E-5</v>
      </c>
      <c r="G393" s="14">
        <f t="shared" si="32"/>
        <v>3.4172984126157799</v>
      </c>
      <c r="H393" s="17">
        <v>4.1999999999999997E-3</v>
      </c>
      <c r="I393" s="13">
        <f t="shared" si="33"/>
        <v>7.6878657639732131E-3</v>
      </c>
    </row>
    <row r="394" spans="1:9" hidden="1" outlineLevel="1" x14ac:dyDescent="0.3">
      <c r="A394" s="12" t="s">
        <v>401</v>
      </c>
      <c r="B394" s="13">
        <v>-2.510983324074437E-3</v>
      </c>
      <c r="C394" s="13">
        <f t="shared" si="30"/>
        <v>-3.6585206684548368E-3</v>
      </c>
      <c r="D394" s="6">
        <f t="shared" si="31"/>
        <v>1.3384773481511226E-5</v>
      </c>
      <c r="E394" s="13">
        <f t="shared" si="34"/>
        <v>6.3188776126222096E-3</v>
      </c>
      <c r="F394" s="6">
        <f t="shared" si="35"/>
        <v>2.0572033861414187E-5</v>
      </c>
      <c r="G394" s="14">
        <f t="shared" si="32"/>
        <v>3.1620754803570197</v>
      </c>
      <c r="H394" s="17">
        <v>1.6299999999999999E-2</v>
      </c>
      <c r="I394" s="13">
        <f t="shared" si="33"/>
        <v>4.5356404025687696E-3</v>
      </c>
    </row>
    <row r="395" spans="1:9" hidden="1" outlineLevel="1" x14ac:dyDescent="0.3">
      <c r="A395" s="12" t="s">
        <v>402</v>
      </c>
      <c r="B395" s="13">
        <v>-1.8067581182613302E-2</v>
      </c>
      <c r="C395" s="13">
        <f t="shared" si="30"/>
        <v>-1.9215118526993702E-2</v>
      </c>
      <c r="D395" s="6">
        <f t="shared" si="31"/>
        <v>3.6922078000641663E-4</v>
      </c>
      <c r="E395" s="13">
        <f t="shared" si="34"/>
        <v>-3.6585206684548368E-3</v>
      </c>
      <c r="F395" s="6">
        <f t="shared" si="35"/>
        <v>2.0523489189978262E-4</v>
      </c>
      <c r="G395" s="14">
        <f t="shared" si="32"/>
        <v>2.3165678922453221</v>
      </c>
      <c r="H395" s="17">
        <v>1.29E-2</v>
      </c>
      <c r="I395" s="13">
        <f t="shared" si="33"/>
        <v>1.4326021495857899E-2</v>
      </c>
    </row>
    <row r="396" spans="1:9" hidden="1" outlineLevel="1" x14ac:dyDescent="0.3">
      <c r="A396" s="12" t="s">
        <v>403</v>
      </c>
      <c r="B396" s="13">
        <v>8.6265958774599279E-5</v>
      </c>
      <c r="C396" s="13">
        <f t="shared" si="30"/>
        <v>-1.0612713856058005E-3</v>
      </c>
      <c r="D396" s="6">
        <f t="shared" si="31"/>
        <v>1.1262969539056557E-6</v>
      </c>
      <c r="E396" s="13">
        <f t="shared" si="34"/>
        <v>-1.9215118526993702E-2</v>
      </c>
      <c r="F396" s="6">
        <f t="shared" si="35"/>
        <v>2.7192452557021001E-4</v>
      </c>
      <c r="G396" s="14">
        <f t="shared" si="32"/>
        <v>4.108798038878346</v>
      </c>
      <c r="H396" s="17">
        <v>6.4000000000000003E-3</v>
      </c>
      <c r="I396" s="13">
        <f t="shared" si="33"/>
        <v>1.6490134188969174E-2</v>
      </c>
    </row>
    <row r="397" spans="1:9" hidden="1" outlineLevel="1" x14ac:dyDescent="0.3">
      <c r="A397" s="12" t="s">
        <v>404</v>
      </c>
      <c r="B397" s="13">
        <v>-5.3660964250048611E-3</v>
      </c>
      <c r="C397" s="13">
        <f t="shared" si="30"/>
        <v>-6.5136337693852608E-3</v>
      </c>
      <c r="D397" s="6">
        <f t="shared" si="31"/>
        <v>4.2427424881676038E-5</v>
      </c>
      <c r="E397" s="13">
        <f t="shared" si="34"/>
        <v>-1.0612713856058005E-3</v>
      </c>
      <c r="F397" s="6">
        <f t="shared" si="35"/>
        <v>3.5159426774100468E-5</v>
      </c>
      <c r="G397" s="14">
        <f t="shared" si="32"/>
        <v>3.3076792534396269</v>
      </c>
      <c r="H397" s="17">
        <v>1.26E-2</v>
      </c>
      <c r="I397" s="13">
        <f t="shared" si="33"/>
        <v>5.9295384958781127E-3</v>
      </c>
    </row>
    <row r="398" spans="1:9" hidden="1" outlineLevel="1" x14ac:dyDescent="0.3">
      <c r="A398" s="12" t="s">
        <v>405</v>
      </c>
      <c r="B398" s="13">
        <v>4.404426373989175E-3</v>
      </c>
      <c r="C398" s="13">
        <f t="shared" si="30"/>
        <v>3.2568890296087753E-3</v>
      </c>
      <c r="D398" s="6">
        <f t="shared" si="31"/>
        <v>1.060732615118599E-5</v>
      </c>
      <c r="E398" s="13">
        <f t="shared" si="34"/>
        <v>-6.5136337693852608E-3</v>
      </c>
      <c r="F398" s="6">
        <f t="shared" si="35"/>
        <v>1.5029537209656794E-4</v>
      </c>
      <c r="G398" s="14">
        <f t="shared" si="32"/>
        <v>3.25962392249119</v>
      </c>
      <c r="H398" s="17">
        <v>1.4800000000000001E-2</v>
      </c>
      <c r="I398" s="13">
        <f t="shared" si="33"/>
        <v>1.2259501298852574E-2</v>
      </c>
    </row>
    <row r="399" spans="1:9" hidden="1" outlineLevel="1" x14ac:dyDescent="0.3">
      <c r="A399" s="12" t="s">
        <v>406</v>
      </c>
      <c r="B399" s="13">
        <v>-2.4085884134603101E-2</v>
      </c>
      <c r="C399" s="13">
        <f t="shared" si="30"/>
        <v>-2.5233421478983501E-2</v>
      </c>
      <c r="D399" s="6">
        <f t="shared" si="31"/>
        <v>6.367255595360259E-4</v>
      </c>
      <c r="E399" s="13">
        <f t="shared" si="34"/>
        <v>3.2568890296087753E-3</v>
      </c>
      <c r="F399" s="6">
        <f t="shared" si="35"/>
        <v>1.5885744930287929E-4</v>
      </c>
      <c r="G399" s="14">
        <f t="shared" si="32"/>
        <v>2.0131023111105808</v>
      </c>
      <c r="H399" s="17">
        <v>1.6500000000000001E-2</v>
      </c>
      <c r="I399" s="13">
        <f t="shared" si="33"/>
        <v>1.2603866442599242E-2</v>
      </c>
    </row>
    <row r="400" spans="1:9" hidden="1" outlineLevel="1" x14ac:dyDescent="0.3">
      <c r="A400" s="12" t="s">
        <v>407</v>
      </c>
      <c r="B400" s="13">
        <v>8.142870450762103E-3</v>
      </c>
      <c r="C400" s="13">
        <f t="shared" si="30"/>
        <v>6.9953331063817032E-3</v>
      </c>
      <c r="D400" s="6">
        <f t="shared" si="31"/>
        <v>4.8934685269239888E-5</v>
      </c>
      <c r="E400" s="13">
        <f t="shared" si="34"/>
        <v>-2.5233421478983501E-2</v>
      </c>
      <c r="F400" s="6">
        <f t="shared" si="35"/>
        <v>4.3867471719808673E-4</v>
      </c>
      <c r="G400" s="14">
        <f t="shared" si="32"/>
        <v>3.4922558598510953</v>
      </c>
      <c r="H400" s="17">
        <v>8.5000000000000006E-3</v>
      </c>
      <c r="I400" s="13">
        <f t="shared" si="33"/>
        <v>2.0944562950753753E-2</v>
      </c>
    </row>
    <row r="401" spans="1:9" hidden="1" outlineLevel="1" x14ac:dyDescent="0.3">
      <c r="A401" s="12" t="s">
        <v>408</v>
      </c>
      <c r="B401" s="13">
        <v>4.53184993609183E-3</v>
      </c>
      <c r="C401" s="13">
        <f t="shared" si="30"/>
        <v>3.3843125917114303E-3</v>
      </c>
      <c r="D401" s="6">
        <f t="shared" si="31"/>
        <v>1.1453571718416538E-5</v>
      </c>
      <c r="E401" s="13">
        <f t="shared" si="34"/>
        <v>6.9953331063817032E-3</v>
      </c>
      <c r="F401" s="6">
        <f t="shared" si="35"/>
        <v>6.5132325395025512E-5</v>
      </c>
      <c r="G401" s="14">
        <f t="shared" si="32"/>
        <v>3.6352286720011091</v>
      </c>
      <c r="H401" s="17">
        <v>9.7999999999999997E-3</v>
      </c>
      <c r="I401" s="13">
        <f t="shared" si="33"/>
        <v>8.0704600485366085E-3</v>
      </c>
    </row>
    <row r="402" spans="1:9" hidden="1" outlineLevel="1" x14ac:dyDescent="0.3">
      <c r="A402" s="12" t="s">
        <v>409</v>
      </c>
      <c r="B402" s="13">
        <v>8.3346272766527292E-3</v>
      </c>
      <c r="C402" s="13">
        <f t="shared" si="30"/>
        <v>7.1870899322723295E-3</v>
      </c>
      <c r="D402" s="6">
        <f t="shared" si="31"/>
        <v>5.1654261694570274E-5</v>
      </c>
      <c r="E402" s="13">
        <f t="shared" si="34"/>
        <v>3.3843125917114303E-3</v>
      </c>
      <c r="F402" s="6">
        <f t="shared" si="35"/>
        <v>7.6153279182757303E-5</v>
      </c>
      <c r="G402" s="14">
        <f t="shared" si="32"/>
        <v>3.4837878498775252</v>
      </c>
      <c r="H402" s="17">
        <v>6.4000000000000003E-3</v>
      </c>
      <c r="I402" s="13">
        <f t="shared" si="33"/>
        <v>8.7265846230216142E-3</v>
      </c>
    </row>
    <row r="403" spans="1:9" hidden="1" outlineLevel="1" x14ac:dyDescent="0.3">
      <c r="A403" s="12" t="s">
        <v>410</v>
      </c>
      <c r="B403" s="13">
        <v>-3.8228342467991568E-3</v>
      </c>
      <c r="C403" s="13">
        <f t="shared" ref="C403:C466" si="36">B403-B$8</f>
        <v>-4.9703715911795562E-3</v>
      </c>
      <c r="D403" s="6">
        <f t="shared" ref="D403:D466" si="37">C403^2</f>
        <v>2.4704593754404793E-5</v>
      </c>
      <c r="E403" s="13">
        <f t="shared" si="34"/>
        <v>7.1870899322723295E-3</v>
      </c>
      <c r="F403" s="6">
        <f t="shared" si="35"/>
        <v>4.1193771014190952E-5</v>
      </c>
      <c r="G403" s="14">
        <f t="shared" ref="G403:G466" si="38">IFERROR(LN(_xlfn.GAMMA((B$14+1)/2)/(H403*SQRT(B$14*PI())*_xlfn.GAMMA(B$14/2))*(1 + D403/(H403^2*B$14))^(-(B$14+1)/2)),-10000)</f>
        <v>3.5716541712855698</v>
      </c>
      <c r="H403" s="17">
        <v>9.7000000000000003E-3</v>
      </c>
      <c r="I403" s="13">
        <f t="shared" ref="I403:I466" si="39">SQRT(F403)</f>
        <v>6.4182373759616397E-3</v>
      </c>
    </row>
    <row r="404" spans="1:9" hidden="1" outlineLevel="1" x14ac:dyDescent="0.3">
      <c r="A404" s="12" t="s">
        <v>411</v>
      </c>
      <c r="B404" s="13">
        <v>-3.2695839514626196E-3</v>
      </c>
      <c r="C404" s="13">
        <f t="shared" si="36"/>
        <v>-4.4171212958430198E-3</v>
      </c>
      <c r="D404" s="6">
        <f t="shared" si="37"/>
        <v>1.9510960542189917E-5</v>
      </c>
      <c r="E404" s="13">
        <f t="shared" ref="E404:E467" si="40">C403</f>
        <v>-4.9703715911795562E-3</v>
      </c>
      <c r="F404" s="6">
        <f t="shared" ref="F404:F467" si="41">EXP(B$9 + B$10*ABS(E404/SQRT(H403^2)) + B$11*E404/SQRT(H403^2) + B$12*LN(H403^2))</f>
        <v>9.2357656167727192E-5</v>
      </c>
      <c r="G404" s="14">
        <f t="shared" si="38"/>
        <v>3.8699880941931486</v>
      </c>
      <c r="H404" s="17">
        <v>6.4999999999999997E-3</v>
      </c>
      <c r="I404" s="13">
        <f t="shared" si="39"/>
        <v>9.6102890782601945E-3</v>
      </c>
    </row>
    <row r="405" spans="1:9" hidden="1" outlineLevel="1" x14ac:dyDescent="0.3">
      <c r="A405" s="12" t="s">
        <v>412</v>
      </c>
      <c r="B405" s="13">
        <v>7.658711107424789E-3</v>
      </c>
      <c r="C405" s="13">
        <f t="shared" si="36"/>
        <v>6.5111737630443893E-3</v>
      </c>
      <c r="D405" s="6">
        <f t="shared" si="37"/>
        <v>4.2395383772557634E-5</v>
      </c>
      <c r="E405" s="13">
        <f t="shared" si="40"/>
        <v>-4.4171212958430198E-3</v>
      </c>
      <c r="F405" s="6">
        <f t="shared" si="41"/>
        <v>4.8364970573356792E-5</v>
      </c>
      <c r="G405" s="14">
        <f t="shared" si="38"/>
        <v>3.4511392785887902</v>
      </c>
      <c r="H405" s="17">
        <v>4.5999999999999999E-3</v>
      </c>
      <c r="I405" s="13">
        <f t="shared" si="39"/>
        <v>6.9544928336548592E-3</v>
      </c>
    </row>
    <row r="406" spans="1:9" hidden="1" outlineLevel="1" x14ac:dyDescent="0.3">
      <c r="A406" s="12" t="s">
        <v>413</v>
      </c>
      <c r="B406" s="13">
        <v>-3.8998042608077983E-3</v>
      </c>
      <c r="C406" s="13">
        <f t="shared" si="36"/>
        <v>-5.0473416051881985E-3</v>
      </c>
      <c r="D406" s="6">
        <f t="shared" si="37"/>
        <v>2.5475657279463779E-5</v>
      </c>
      <c r="E406" s="13">
        <f t="shared" si="40"/>
        <v>6.5111737630443893E-3</v>
      </c>
      <c r="F406" s="6">
        <f t="shared" si="41"/>
        <v>2.3864908911294031E-5</v>
      </c>
      <c r="G406" s="14">
        <f t="shared" si="38"/>
        <v>3.7756587020805528</v>
      </c>
      <c r="H406" s="17">
        <v>3.8999999999999998E-3</v>
      </c>
      <c r="I406" s="13">
        <f t="shared" si="39"/>
        <v>4.8851723522608734E-3</v>
      </c>
    </row>
    <row r="407" spans="1:9" hidden="1" outlineLevel="1" x14ac:dyDescent="0.3">
      <c r="A407" s="12" t="s">
        <v>414</v>
      </c>
      <c r="B407" s="13">
        <v>-1.1162834758389552E-2</v>
      </c>
      <c r="C407" s="13">
        <f t="shared" si="36"/>
        <v>-1.2310372102769952E-2</v>
      </c>
      <c r="D407" s="6">
        <f t="shared" si="37"/>
        <v>1.5154526130865671E-4</v>
      </c>
      <c r="E407" s="13">
        <f t="shared" si="40"/>
        <v>-5.0473416051881985E-3</v>
      </c>
      <c r="F407" s="6">
        <f t="shared" si="41"/>
        <v>2.6576145397574627E-5</v>
      </c>
      <c r="G407" s="14">
        <f t="shared" si="38"/>
        <v>2.9070518714443754</v>
      </c>
      <c r="H407" s="17">
        <v>9.9000000000000008E-3</v>
      </c>
      <c r="I407" s="13">
        <f t="shared" si="39"/>
        <v>5.1552056600658158E-3</v>
      </c>
    </row>
    <row r="408" spans="1:9" hidden="1" outlineLevel="1" x14ac:dyDescent="0.3">
      <c r="A408" s="12" t="s">
        <v>415</v>
      </c>
      <c r="B408" s="13">
        <v>3.7285539990966959E-3</v>
      </c>
      <c r="C408" s="13">
        <f t="shared" si="36"/>
        <v>2.5810166547162961E-3</v>
      </c>
      <c r="D408" s="6">
        <f t="shared" si="37"/>
        <v>6.6616469719229001E-6</v>
      </c>
      <c r="E408" s="13">
        <f t="shared" si="40"/>
        <v>-1.2310372102769952E-2</v>
      </c>
      <c r="F408" s="6">
        <f t="shared" si="41"/>
        <v>1.4494991709076231E-4</v>
      </c>
      <c r="G408" s="14">
        <f t="shared" si="38"/>
        <v>4.2178513401525786</v>
      </c>
      <c r="H408" s="17">
        <v>5.1000000000000004E-3</v>
      </c>
      <c r="I408" s="13">
        <f t="shared" si="39"/>
        <v>1.2039514819574845E-2</v>
      </c>
    </row>
    <row r="409" spans="1:9" hidden="1" outlineLevel="1" x14ac:dyDescent="0.3">
      <c r="A409" s="12" t="s">
        <v>416</v>
      </c>
      <c r="B409" s="13">
        <v>-9.3424530945785678E-3</v>
      </c>
      <c r="C409" s="13">
        <f t="shared" si="36"/>
        <v>-1.0489990438958968E-2</v>
      </c>
      <c r="D409" s="6">
        <f t="shared" si="37"/>
        <v>1.1003989940945056E-4</v>
      </c>
      <c r="E409" s="13">
        <f t="shared" si="40"/>
        <v>2.5810166547162961E-3</v>
      </c>
      <c r="F409" s="6">
        <f t="shared" si="41"/>
        <v>2.3555658518375901E-5</v>
      </c>
      <c r="G409" s="14">
        <f t="shared" si="38"/>
        <v>3.0583004071999422</v>
      </c>
      <c r="H409" s="17">
        <v>8.3000000000000001E-3</v>
      </c>
      <c r="I409" s="13">
        <f t="shared" si="39"/>
        <v>4.8534172001153892E-3</v>
      </c>
    </row>
    <row r="410" spans="1:9" hidden="1" outlineLevel="1" x14ac:dyDescent="0.3">
      <c r="A410" s="12" t="s">
        <v>417</v>
      </c>
      <c r="B410" s="13">
        <v>-8.7712735183372269E-3</v>
      </c>
      <c r="C410" s="13">
        <f t="shared" si="36"/>
        <v>-9.9188108627176266E-3</v>
      </c>
      <c r="D410" s="6">
        <f t="shared" si="37"/>
        <v>9.8382808930365192E-5</v>
      </c>
      <c r="E410" s="13">
        <f t="shared" si="40"/>
        <v>-1.0489990438958968E-2</v>
      </c>
      <c r="F410" s="6">
        <f t="shared" si="41"/>
        <v>1.0579192137824363E-4</v>
      </c>
      <c r="G410" s="14">
        <f t="shared" si="38"/>
        <v>3.1755769832782641</v>
      </c>
      <c r="H410" s="17">
        <v>9.9000000000000008E-3</v>
      </c>
      <c r="I410" s="13">
        <f t="shared" si="39"/>
        <v>1.0285519985797686E-2</v>
      </c>
    </row>
    <row r="411" spans="1:9" hidden="1" outlineLevel="1" x14ac:dyDescent="0.3">
      <c r="A411" s="12" t="s">
        <v>418</v>
      </c>
      <c r="B411" s="13">
        <v>1.7285573478164834E-3</v>
      </c>
      <c r="C411" s="13">
        <f t="shared" si="36"/>
        <v>5.8102000343608368E-4</v>
      </c>
      <c r="D411" s="6">
        <f t="shared" si="37"/>
        <v>3.3758424439286672E-7</v>
      </c>
      <c r="E411" s="13">
        <f t="shared" si="40"/>
        <v>-9.9188108627176266E-3</v>
      </c>
      <c r="F411" s="6">
        <f t="shared" si="41"/>
        <v>1.2646186731415414E-4</v>
      </c>
      <c r="G411" s="14">
        <f t="shared" si="38"/>
        <v>4.5821189281156496</v>
      </c>
      <c r="H411" s="17">
        <v>4.0000000000000001E-3</v>
      </c>
      <c r="I411" s="13">
        <f t="shared" si="39"/>
        <v>1.1245526546772015E-2</v>
      </c>
    </row>
    <row r="412" spans="1:9" hidden="1" outlineLevel="1" x14ac:dyDescent="0.3">
      <c r="A412" s="12" t="s">
        <v>419</v>
      </c>
      <c r="B412" s="13">
        <v>-1.4198120589032467E-2</v>
      </c>
      <c r="C412" s="13">
        <f t="shared" si="36"/>
        <v>-1.5345657933412866E-2</v>
      </c>
      <c r="D412" s="6">
        <f t="shared" si="37"/>
        <v>2.3548921740931724E-4</v>
      </c>
      <c r="E412" s="13">
        <f t="shared" si="40"/>
        <v>5.8102000343608368E-4</v>
      </c>
      <c r="F412" s="6">
        <f t="shared" si="41"/>
        <v>1.3852969712696205E-5</v>
      </c>
      <c r="G412" s="14">
        <f t="shared" si="38"/>
        <v>1.2957330755561607</v>
      </c>
      <c r="H412" s="17">
        <v>6.1999999999999998E-3</v>
      </c>
      <c r="I412" s="13">
        <f t="shared" si="39"/>
        <v>3.7219577795424017E-3</v>
      </c>
    </row>
    <row r="413" spans="1:9" hidden="1" outlineLevel="1" x14ac:dyDescent="0.3">
      <c r="A413" s="12" t="s">
        <v>420</v>
      </c>
      <c r="B413" s="13">
        <v>1.9099495130255831E-4</v>
      </c>
      <c r="C413" s="13">
        <f t="shared" si="36"/>
        <v>-9.5654239307784144E-4</v>
      </c>
      <c r="D413" s="6">
        <f t="shared" si="37"/>
        <v>9.1497334975508373E-7</v>
      </c>
      <c r="E413" s="13">
        <f t="shared" si="40"/>
        <v>-1.5345657933412866E-2</v>
      </c>
      <c r="F413" s="6">
        <f t="shared" si="41"/>
        <v>1.2217544113987837E-4</v>
      </c>
      <c r="G413" s="14">
        <f t="shared" si="38"/>
        <v>4.0521707331818835</v>
      </c>
      <c r="H413" s="17">
        <v>6.7999999999999996E-3</v>
      </c>
      <c r="I413" s="13">
        <f t="shared" si="39"/>
        <v>1.1053300011303339E-2</v>
      </c>
    </row>
    <row r="414" spans="1:9" hidden="1" outlineLevel="1" x14ac:dyDescent="0.3">
      <c r="A414" s="12" t="s">
        <v>421</v>
      </c>
      <c r="B414" s="13">
        <v>2.0434608348400995E-2</v>
      </c>
      <c r="C414" s="13">
        <f t="shared" si="36"/>
        <v>1.9287071004020596E-2</v>
      </c>
      <c r="D414" s="6">
        <f t="shared" si="37"/>
        <v>3.7199110791413201E-4</v>
      </c>
      <c r="E414" s="13">
        <f t="shared" si="40"/>
        <v>-9.5654239307784144E-4</v>
      </c>
      <c r="F414" s="6">
        <f t="shared" si="41"/>
        <v>3.878161365386294E-5</v>
      </c>
      <c r="G414" s="14">
        <f t="shared" si="38"/>
        <v>1.3566794536382487</v>
      </c>
      <c r="H414" s="17">
        <v>8.3999999999999995E-3</v>
      </c>
      <c r="I414" s="13">
        <f t="shared" si="39"/>
        <v>6.2274885510824459E-3</v>
      </c>
    </row>
    <row r="415" spans="1:9" hidden="1" outlineLevel="1" x14ac:dyDescent="0.3">
      <c r="A415" s="12" t="s">
        <v>422</v>
      </c>
      <c r="B415" s="13">
        <v>8.153489861422239E-3</v>
      </c>
      <c r="C415" s="13">
        <f t="shared" si="36"/>
        <v>7.0059525170418392E-3</v>
      </c>
      <c r="D415" s="6">
        <f t="shared" si="37"/>
        <v>4.9083370671044881E-5</v>
      </c>
      <c r="E415" s="13">
        <f t="shared" si="40"/>
        <v>1.9287071004020596E-2</v>
      </c>
      <c r="F415" s="6">
        <f t="shared" si="41"/>
        <v>8.8690066252363411E-5</v>
      </c>
      <c r="G415" s="14">
        <f t="shared" si="38"/>
        <v>3.5149101197057364</v>
      </c>
      <c r="H415" s="17">
        <v>6.4000000000000003E-3</v>
      </c>
      <c r="I415" s="13">
        <f t="shared" si="39"/>
        <v>9.417540350450504E-3</v>
      </c>
    </row>
    <row r="416" spans="1:9" hidden="1" outlineLevel="1" x14ac:dyDescent="0.3">
      <c r="A416" s="12" t="s">
        <v>423</v>
      </c>
      <c r="B416" s="13">
        <v>7.0655458769119774E-3</v>
      </c>
      <c r="C416" s="13">
        <f t="shared" si="36"/>
        <v>5.9180085325315776E-3</v>
      </c>
      <c r="D416" s="6">
        <f t="shared" si="37"/>
        <v>3.5022824991116557E-5</v>
      </c>
      <c r="E416" s="13">
        <f t="shared" si="40"/>
        <v>7.0059525170418392E-3</v>
      </c>
      <c r="F416" s="6">
        <f t="shared" si="41"/>
        <v>4.0932911748053609E-5</v>
      </c>
      <c r="G416" s="14">
        <f t="shared" si="38"/>
        <v>3.6812889786901062</v>
      </c>
      <c r="H416" s="17">
        <v>6.6E-3</v>
      </c>
      <c r="I416" s="13">
        <f t="shared" si="39"/>
        <v>6.3978833803105236E-3</v>
      </c>
    </row>
    <row r="417" spans="1:9" hidden="1" outlineLevel="1" x14ac:dyDescent="0.3">
      <c r="A417" s="12" t="s">
        <v>424</v>
      </c>
      <c r="B417" s="13">
        <v>1.0184094858889079E-2</v>
      </c>
      <c r="C417" s="13">
        <f t="shared" si="36"/>
        <v>9.0365575145086793E-3</v>
      </c>
      <c r="D417" s="6">
        <f t="shared" si="37"/>
        <v>8.1659371713023275E-5</v>
      </c>
      <c r="E417" s="13">
        <f t="shared" si="40"/>
        <v>5.9180085325315776E-3</v>
      </c>
      <c r="F417" s="6">
        <f t="shared" si="41"/>
        <v>4.1449330669129565E-5</v>
      </c>
      <c r="G417" s="14">
        <f t="shared" si="38"/>
        <v>3.185488970811142</v>
      </c>
      <c r="H417" s="17">
        <v>6.8999999999999999E-3</v>
      </c>
      <c r="I417" s="13">
        <f t="shared" si="39"/>
        <v>6.4381154594438245E-3</v>
      </c>
    </row>
    <row r="418" spans="1:9" hidden="1" outlineLevel="1" x14ac:dyDescent="0.3">
      <c r="A418" s="12" t="s">
        <v>425</v>
      </c>
      <c r="B418" s="13">
        <v>3.0257511466898991E-3</v>
      </c>
      <c r="C418" s="13">
        <f t="shared" si="36"/>
        <v>1.8782138023094993E-3</v>
      </c>
      <c r="D418" s="6">
        <f t="shared" si="37"/>
        <v>3.5276870871859072E-6</v>
      </c>
      <c r="E418" s="13">
        <f t="shared" si="40"/>
        <v>9.0365575145086793E-3</v>
      </c>
      <c r="F418" s="6">
        <f t="shared" si="41"/>
        <v>4.9376757883390854E-5</v>
      </c>
      <c r="G418" s="14">
        <f t="shared" si="38"/>
        <v>4.0927630754214661</v>
      </c>
      <c r="H418" s="17">
        <v>6.3E-3</v>
      </c>
      <c r="I418" s="13">
        <f t="shared" si="39"/>
        <v>7.0268597455329113E-3</v>
      </c>
    </row>
    <row r="419" spans="1:9" hidden="1" outlineLevel="1" x14ac:dyDescent="0.3">
      <c r="A419" s="12" t="s">
        <v>426</v>
      </c>
      <c r="B419" s="13">
        <v>-5.4383714320260226E-4</v>
      </c>
      <c r="C419" s="13">
        <f t="shared" si="36"/>
        <v>-1.691374487583002E-3</v>
      </c>
      <c r="D419" s="6">
        <f t="shared" si="37"/>
        <v>2.8607476572466627E-6</v>
      </c>
      <c r="E419" s="13">
        <f t="shared" si="40"/>
        <v>1.8782138023094993E-3</v>
      </c>
      <c r="F419" s="6">
        <f t="shared" si="41"/>
        <v>3.3247650029045011E-5</v>
      </c>
      <c r="G419" s="14">
        <f t="shared" si="38"/>
        <v>3.9766701940612137</v>
      </c>
      <c r="H419" s="17">
        <v>7.1999999999999998E-3</v>
      </c>
      <c r="I419" s="13">
        <f t="shared" si="39"/>
        <v>5.766077525410581E-3</v>
      </c>
    </row>
    <row r="420" spans="1:9" hidden="1" outlineLevel="1" x14ac:dyDescent="0.3">
      <c r="A420" s="12" t="s">
        <v>427</v>
      </c>
      <c r="B420" s="13">
        <v>-1.6782788675037286E-3</v>
      </c>
      <c r="C420" s="13">
        <f t="shared" si="36"/>
        <v>-2.8258162118841284E-3</v>
      </c>
      <c r="D420" s="6">
        <f t="shared" si="37"/>
        <v>7.9852372633471653E-6</v>
      </c>
      <c r="E420" s="13">
        <f t="shared" si="40"/>
        <v>-1.691374487583002E-3</v>
      </c>
      <c r="F420" s="6">
        <f t="shared" si="41"/>
        <v>4.5468624968564292E-5</v>
      </c>
      <c r="G420" s="14">
        <f t="shared" si="38"/>
        <v>4.4278931330296967</v>
      </c>
      <c r="H420" s="17">
        <v>3.0000000000000001E-3</v>
      </c>
      <c r="I420" s="13">
        <f t="shared" si="39"/>
        <v>6.743042708493273E-3</v>
      </c>
    </row>
    <row r="421" spans="1:9" hidden="1" outlineLevel="1" x14ac:dyDescent="0.3">
      <c r="A421" s="12" t="s">
        <v>428</v>
      </c>
      <c r="B421" s="13">
        <v>3.9123776675586879E-3</v>
      </c>
      <c r="C421" s="13">
        <f t="shared" si="36"/>
        <v>2.7648403231782881E-3</v>
      </c>
      <c r="D421" s="6">
        <f t="shared" si="37"/>
        <v>7.6443420126726214E-6</v>
      </c>
      <c r="E421" s="13">
        <f t="shared" si="40"/>
        <v>-2.8258162118841284E-3</v>
      </c>
      <c r="F421" s="6">
        <f t="shared" si="41"/>
        <v>1.3399478080743107E-5</v>
      </c>
      <c r="G421" s="14">
        <f t="shared" si="38"/>
        <v>4.3842834933712664</v>
      </c>
      <c r="H421" s="17">
        <v>3.7000000000000002E-3</v>
      </c>
      <c r="I421" s="13">
        <f t="shared" si="39"/>
        <v>3.6605297541125255E-3</v>
      </c>
    </row>
    <row r="422" spans="1:9" hidden="1" outlineLevel="1" x14ac:dyDescent="0.3">
      <c r="A422" s="12" t="s">
        <v>429</v>
      </c>
      <c r="B422" s="13">
        <v>-6.5751688596910204E-4</v>
      </c>
      <c r="C422" s="13">
        <f t="shared" si="36"/>
        <v>-1.8050542303495018E-3</v>
      </c>
      <c r="D422" s="6">
        <f t="shared" si="37"/>
        <v>3.2582207745026321E-6</v>
      </c>
      <c r="E422" s="13">
        <f t="shared" si="40"/>
        <v>2.7648403231782881E-3</v>
      </c>
      <c r="F422" s="6">
        <f t="shared" si="41"/>
        <v>1.3725481728952086E-5</v>
      </c>
      <c r="G422" s="14">
        <f t="shared" si="38"/>
        <v>4.392038919159293</v>
      </c>
      <c r="H422" s="17">
        <v>4.4999999999999997E-3</v>
      </c>
      <c r="I422" s="13">
        <f t="shared" si="39"/>
        <v>3.7047917254485556E-3</v>
      </c>
    </row>
    <row r="423" spans="1:9" hidden="1" outlineLevel="1" x14ac:dyDescent="0.3">
      <c r="A423" s="12" t="s">
        <v>430</v>
      </c>
      <c r="B423" s="13">
        <v>8.7812497621009777E-4</v>
      </c>
      <c r="C423" s="13">
        <f t="shared" si="36"/>
        <v>-2.6941236817030199E-4</v>
      </c>
      <c r="D423" s="6">
        <f t="shared" si="37"/>
        <v>7.258302412313035E-8</v>
      </c>
      <c r="E423" s="13">
        <f t="shared" si="40"/>
        <v>-1.8050542303495018E-3</v>
      </c>
      <c r="F423" s="6">
        <f t="shared" si="41"/>
        <v>2.0917155834995847E-5</v>
      </c>
      <c r="G423" s="14">
        <f t="shared" si="38"/>
        <v>4.8765610297679771</v>
      </c>
      <c r="H423" s="17">
        <v>3.0000000000000001E-3</v>
      </c>
      <c r="I423" s="13">
        <f t="shared" si="39"/>
        <v>4.573527723212777E-3</v>
      </c>
    </row>
    <row r="424" spans="1:9" hidden="1" outlineLevel="1" x14ac:dyDescent="0.3">
      <c r="A424" s="12" t="s">
        <v>431</v>
      </c>
      <c r="B424" s="13">
        <v>1.3428233652277816E-2</v>
      </c>
      <c r="C424" s="13">
        <f t="shared" si="36"/>
        <v>1.2280696307897417E-2</v>
      </c>
      <c r="D424" s="6">
        <f t="shared" si="37"/>
        <v>1.5081550180680523E-4</v>
      </c>
      <c r="E424" s="13">
        <f t="shared" si="40"/>
        <v>-2.6941236817030199E-4</v>
      </c>
      <c r="F424" s="6">
        <f t="shared" si="41"/>
        <v>8.2804971332814557E-6</v>
      </c>
      <c r="G424" s="14">
        <f t="shared" si="38"/>
        <v>2.6183832088128027</v>
      </c>
      <c r="H424" s="17">
        <v>7.4000000000000003E-3</v>
      </c>
      <c r="I424" s="13">
        <f t="shared" si="39"/>
        <v>2.8775852955701341E-3</v>
      </c>
    </row>
    <row r="425" spans="1:9" hidden="1" outlineLevel="1" x14ac:dyDescent="0.3">
      <c r="A425" s="12" t="s">
        <v>432</v>
      </c>
      <c r="B425" s="13">
        <v>1.4521555882328245E-3</v>
      </c>
      <c r="C425" s="13">
        <f t="shared" si="36"/>
        <v>3.0461824385242479E-4</v>
      </c>
      <c r="D425" s="6">
        <f t="shared" si="37"/>
        <v>9.2792274487735338E-8</v>
      </c>
      <c r="E425" s="13">
        <f t="shared" si="40"/>
        <v>1.2280696307897417E-2</v>
      </c>
      <c r="F425" s="6">
        <f t="shared" si="41"/>
        <v>6.0798435484865362E-5</v>
      </c>
      <c r="G425" s="14">
        <f t="shared" si="38"/>
        <v>4.6152156766040084</v>
      </c>
      <c r="H425" s="17">
        <v>3.8999999999999998E-3</v>
      </c>
      <c r="I425" s="13">
        <f t="shared" si="39"/>
        <v>7.7973351527855566E-3</v>
      </c>
    </row>
    <row r="426" spans="1:9" hidden="1" outlineLevel="1" x14ac:dyDescent="0.3">
      <c r="A426" s="12" t="s">
        <v>433</v>
      </c>
      <c r="B426" s="13">
        <v>9.3573059961938165E-3</v>
      </c>
      <c r="C426" s="13">
        <f t="shared" si="36"/>
        <v>8.2097686518134167E-3</v>
      </c>
      <c r="D426" s="6">
        <f t="shared" si="37"/>
        <v>6.7400301316298286E-5</v>
      </c>
      <c r="E426" s="13">
        <f t="shared" si="40"/>
        <v>3.0461824385242479E-4</v>
      </c>
      <c r="F426" s="6">
        <f t="shared" si="41"/>
        <v>1.3020768163916357E-5</v>
      </c>
      <c r="G426" s="14">
        <f t="shared" si="38"/>
        <v>3.3602379237798816</v>
      </c>
      <c r="H426" s="17">
        <v>8.8000000000000005E-3</v>
      </c>
      <c r="I426" s="13">
        <f t="shared" si="39"/>
        <v>3.6084301522845579E-3</v>
      </c>
    </row>
    <row r="427" spans="1:9" hidden="1" outlineLevel="1" x14ac:dyDescent="0.3">
      <c r="A427" s="12" t="s">
        <v>434</v>
      </c>
      <c r="B427" s="13">
        <v>-1.2731827356675498E-3</v>
      </c>
      <c r="C427" s="13">
        <f t="shared" si="36"/>
        <v>-2.4207200800479495E-3</v>
      </c>
      <c r="D427" s="6">
        <f t="shared" si="37"/>
        <v>5.859885705947351E-6</v>
      </c>
      <c r="E427" s="13">
        <f t="shared" si="40"/>
        <v>8.2097686518134167E-3</v>
      </c>
      <c r="F427" s="6">
        <f t="shared" si="41"/>
        <v>7.1188294616846012E-5</v>
      </c>
      <c r="G427" s="14">
        <f t="shared" si="38"/>
        <v>4.103389886917082</v>
      </c>
      <c r="H427" s="17">
        <v>6.0000000000000001E-3</v>
      </c>
      <c r="I427" s="13">
        <f t="shared" si="39"/>
        <v>8.4373156049093023E-3</v>
      </c>
    </row>
    <row r="428" spans="1:9" hidden="1" outlineLevel="1" x14ac:dyDescent="0.3">
      <c r="A428" s="12" t="s">
        <v>435</v>
      </c>
      <c r="B428" s="13">
        <v>3.1470623219025486E-4</v>
      </c>
      <c r="C428" s="13">
        <f t="shared" si="36"/>
        <v>-8.3283111219014489E-4</v>
      </c>
      <c r="D428" s="6">
        <f t="shared" si="37"/>
        <v>6.9360766143187369E-7</v>
      </c>
      <c r="E428" s="13">
        <f t="shared" si="40"/>
        <v>-2.4207200800479495E-3</v>
      </c>
      <c r="F428" s="6">
        <f t="shared" si="41"/>
        <v>3.568048064336455E-5</v>
      </c>
      <c r="G428" s="14">
        <f t="shared" si="38"/>
        <v>4.9368216434500924</v>
      </c>
      <c r="H428" s="17">
        <v>2.7000000000000001E-3</v>
      </c>
      <c r="I428" s="13">
        <f t="shared" si="39"/>
        <v>5.9733140419171455E-3</v>
      </c>
    </row>
    <row r="429" spans="1:9" hidden="1" outlineLevel="1" x14ac:dyDescent="0.3">
      <c r="A429" s="12" t="s">
        <v>436</v>
      </c>
      <c r="B429" s="13">
        <v>-6.7317923643679658E-3</v>
      </c>
      <c r="C429" s="13">
        <f t="shared" si="36"/>
        <v>-7.8793297087483664E-3</v>
      </c>
      <c r="D429" s="6">
        <f t="shared" si="37"/>
        <v>6.2083836659164619E-5</v>
      </c>
      <c r="E429" s="13">
        <f t="shared" si="40"/>
        <v>-8.3283111219014489E-4</v>
      </c>
      <c r="F429" s="6">
        <f t="shared" si="41"/>
        <v>7.7083350494415209E-6</v>
      </c>
      <c r="G429" s="14">
        <f t="shared" si="38"/>
        <v>2.7744855830990094</v>
      </c>
      <c r="H429" s="17">
        <v>4.1000000000000003E-3</v>
      </c>
      <c r="I429" s="13">
        <f t="shared" si="39"/>
        <v>2.7763888505469691E-3</v>
      </c>
    </row>
    <row r="430" spans="1:9" hidden="1" outlineLevel="1" x14ac:dyDescent="0.3">
      <c r="A430" s="12" t="s">
        <v>437</v>
      </c>
      <c r="B430" s="13">
        <v>-4.2949954168816824E-4</v>
      </c>
      <c r="C430" s="13">
        <f t="shared" si="36"/>
        <v>-1.5770368860685679E-3</v>
      </c>
      <c r="D430" s="6">
        <f t="shared" si="37"/>
        <v>2.4870453400208453E-6</v>
      </c>
      <c r="E430" s="13">
        <f t="shared" si="40"/>
        <v>-7.8793297087483664E-3</v>
      </c>
      <c r="F430" s="6">
        <f t="shared" si="41"/>
        <v>4.1558761658375263E-5</v>
      </c>
      <c r="G430" s="14">
        <f t="shared" si="38"/>
        <v>4.5770754199599359</v>
      </c>
      <c r="H430" s="17">
        <v>3.7000000000000002E-3</v>
      </c>
      <c r="I430" s="13">
        <f t="shared" si="39"/>
        <v>6.4466085392534313E-3</v>
      </c>
    </row>
    <row r="431" spans="1:9" hidden="1" outlineLevel="1" x14ac:dyDescent="0.3">
      <c r="A431" s="12" t="s">
        <v>438</v>
      </c>
      <c r="B431" s="13">
        <v>-3.8595341147048889E-4</v>
      </c>
      <c r="C431" s="13">
        <f t="shared" si="36"/>
        <v>-1.5334907558508886E-3</v>
      </c>
      <c r="D431" s="6">
        <f t="shared" si="37"/>
        <v>2.3515938982801296E-6</v>
      </c>
      <c r="E431" s="13">
        <f t="shared" si="40"/>
        <v>-1.5770368860685679E-3</v>
      </c>
      <c r="F431" s="6">
        <f t="shared" si="41"/>
        <v>1.4765255645437823E-5</v>
      </c>
      <c r="G431" s="14">
        <f t="shared" si="38"/>
        <v>4.6045870640762638</v>
      </c>
      <c r="H431" s="17">
        <v>3.5999999999999999E-3</v>
      </c>
      <c r="I431" s="13">
        <f t="shared" si="39"/>
        <v>3.8425584765150707E-3</v>
      </c>
    </row>
    <row r="432" spans="1:9" hidden="1" outlineLevel="1" x14ac:dyDescent="0.3">
      <c r="A432" s="12" t="s">
        <v>439</v>
      </c>
      <c r="B432" s="13">
        <v>2.762462854339281E-3</v>
      </c>
      <c r="C432" s="13">
        <f t="shared" si="36"/>
        <v>1.6149255099588812E-3</v>
      </c>
      <c r="D432" s="6">
        <f t="shared" si="37"/>
        <v>2.6079844027159527E-6</v>
      </c>
      <c r="E432" s="13">
        <f t="shared" si="40"/>
        <v>-1.5334907558508886E-3</v>
      </c>
      <c r="F432" s="6">
        <f t="shared" si="41"/>
        <v>1.4032774485884027E-5</v>
      </c>
      <c r="G432" s="14">
        <f t="shared" si="38"/>
        <v>4.4477441206334722</v>
      </c>
      <c r="H432" s="17">
        <v>4.3E-3</v>
      </c>
      <c r="I432" s="13">
        <f t="shared" si="39"/>
        <v>3.7460345014273463E-3</v>
      </c>
    </row>
    <row r="433" spans="1:9" hidden="1" outlineLevel="1" x14ac:dyDescent="0.3">
      <c r="A433" s="12" t="s">
        <v>440</v>
      </c>
      <c r="B433" s="13">
        <v>4.4064493807439336E-3</v>
      </c>
      <c r="C433" s="13">
        <f t="shared" si="36"/>
        <v>3.2589120363635338E-3</v>
      </c>
      <c r="D433" s="6">
        <f t="shared" si="37"/>
        <v>1.0620507660755115E-5</v>
      </c>
      <c r="E433" s="13">
        <f t="shared" si="40"/>
        <v>1.6149255099588812E-3</v>
      </c>
      <c r="F433" s="6">
        <f t="shared" si="41"/>
        <v>1.6678385944965692E-5</v>
      </c>
      <c r="G433" s="14">
        <f t="shared" si="38"/>
        <v>3.6129021197786022</v>
      </c>
      <c r="H433" s="17">
        <v>1.01E-2</v>
      </c>
      <c r="I433" s="13">
        <f t="shared" si="39"/>
        <v>4.0839179650141964E-3</v>
      </c>
    </row>
    <row r="434" spans="1:9" hidden="1" outlineLevel="1" x14ac:dyDescent="0.3">
      <c r="A434" s="12" t="s">
        <v>441</v>
      </c>
      <c r="B434" s="13">
        <v>2.5885876307116147E-3</v>
      </c>
      <c r="C434" s="13">
        <f t="shared" si="36"/>
        <v>1.441050286331215E-3</v>
      </c>
      <c r="D434" s="6">
        <f t="shared" si="37"/>
        <v>2.0766259277352766E-6</v>
      </c>
      <c r="E434" s="13">
        <f t="shared" si="40"/>
        <v>3.2589120363635338E-3</v>
      </c>
      <c r="F434" s="6">
        <f t="shared" si="41"/>
        <v>8.0117570220067974E-5</v>
      </c>
      <c r="G434" s="14">
        <f t="shared" si="38"/>
        <v>4.5044149023202733</v>
      </c>
      <c r="H434" s="17">
        <v>4.1000000000000003E-3</v>
      </c>
      <c r="I434" s="13">
        <f t="shared" si="39"/>
        <v>8.9508418721407409E-3</v>
      </c>
    </row>
    <row r="435" spans="1:9" hidden="1" outlineLevel="1" x14ac:dyDescent="0.3">
      <c r="A435" s="12" t="s">
        <v>442</v>
      </c>
      <c r="B435" s="13">
        <v>6.6720641733031697E-3</v>
      </c>
      <c r="C435" s="13">
        <f t="shared" si="36"/>
        <v>5.5245268289227699E-3</v>
      </c>
      <c r="D435" s="6">
        <f t="shared" si="37"/>
        <v>3.0520396683487476E-5</v>
      </c>
      <c r="E435" s="13">
        <f t="shared" si="40"/>
        <v>1.441050286331215E-3</v>
      </c>
      <c r="F435" s="6">
        <f t="shared" si="41"/>
        <v>1.5188084953852705E-5</v>
      </c>
      <c r="G435" s="14">
        <f t="shared" si="38"/>
        <v>2.8609168175919977</v>
      </c>
      <c r="H435" s="17">
        <v>2.5999999999999999E-3</v>
      </c>
      <c r="I435" s="13">
        <f t="shared" si="39"/>
        <v>3.8971893659216386E-3</v>
      </c>
    </row>
    <row r="436" spans="1:9" hidden="1" outlineLevel="1" x14ac:dyDescent="0.3">
      <c r="A436" s="12" t="s">
        <v>443</v>
      </c>
      <c r="B436" s="13">
        <v>-1.6285596787653778E-3</v>
      </c>
      <c r="C436" s="13">
        <f t="shared" si="36"/>
        <v>-2.7760970231457778E-3</v>
      </c>
      <c r="D436" s="6">
        <f t="shared" si="37"/>
        <v>7.7067146819188483E-6</v>
      </c>
      <c r="E436" s="13">
        <f t="shared" si="40"/>
        <v>5.5245268289227699E-3</v>
      </c>
      <c r="F436" s="6">
        <f t="shared" si="41"/>
        <v>9.7290092400055853E-6</v>
      </c>
      <c r="G436" s="14">
        <f t="shared" si="38"/>
        <v>3.9762190409665896</v>
      </c>
      <c r="H436" s="17">
        <v>6.7999999999999996E-3</v>
      </c>
      <c r="I436" s="13">
        <f t="shared" si="39"/>
        <v>3.1191359765174692E-3</v>
      </c>
    </row>
    <row r="437" spans="1:9" hidden="1" outlineLevel="1" x14ac:dyDescent="0.3">
      <c r="A437" s="12" t="s">
        <v>444</v>
      </c>
      <c r="B437" s="13">
        <v>-4.3172877791175018E-3</v>
      </c>
      <c r="C437" s="13">
        <f t="shared" si="36"/>
        <v>-5.4648251234979016E-3</v>
      </c>
      <c r="D437" s="6">
        <f t="shared" si="37"/>
        <v>2.9864313630413856E-5</v>
      </c>
      <c r="E437" s="13">
        <f t="shared" si="40"/>
        <v>-2.7760970231457778E-3</v>
      </c>
      <c r="F437" s="6">
        <f t="shared" si="41"/>
        <v>4.5109137996991517E-5</v>
      </c>
      <c r="G437" s="14">
        <f t="shared" si="38"/>
        <v>3.6927403940157824</v>
      </c>
      <c r="H437" s="17">
        <v>4.1999999999999997E-3</v>
      </c>
      <c r="I437" s="13">
        <f t="shared" si="39"/>
        <v>6.7163336722494303E-3</v>
      </c>
    </row>
    <row r="438" spans="1:9" hidden="1" outlineLevel="1" x14ac:dyDescent="0.3">
      <c r="A438" s="12" t="s">
        <v>445</v>
      </c>
      <c r="B438" s="13">
        <v>-8.4531284685927094E-4</v>
      </c>
      <c r="C438" s="13">
        <f t="shared" si="36"/>
        <v>-1.9928501912396708E-3</v>
      </c>
      <c r="D438" s="6">
        <f t="shared" si="37"/>
        <v>3.9714518847239925E-6</v>
      </c>
      <c r="E438" s="13">
        <f t="shared" si="40"/>
        <v>-5.4648251234979016E-3</v>
      </c>
      <c r="F438" s="6">
        <f t="shared" si="41"/>
        <v>3.0605343972989282E-5</v>
      </c>
      <c r="G438" s="14">
        <f t="shared" si="38"/>
        <v>4.3738844394471128</v>
      </c>
      <c r="H438" s="17">
        <v>4.4999999999999997E-3</v>
      </c>
      <c r="I438" s="13">
        <f t="shared" si="39"/>
        <v>5.5322096826665272E-3</v>
      </c>
    </row>
    <row r="439" spans="1:9" hidden="1" outlineLevel="1" x14ac:dyDescent="0.3">
      <c r="A439" s="12" t="s">
        <v>446</v>
      </c>
      <c r="B439" s="13">
        <v>2.8599841766106535E-3</v>
      </c>
      <c r="C439" s="13">
        <f t="shared" si="36"/>
        <v>1.7124468322302537E-3</v>
      </c>
      <c r="D439" s="6">
        <f t="shared" si="37"/>
        <v>2.932474153215431E-6</v>
      </c>
      <c r="E439" s="13">
        <f t="shared" si="40"/>
        <v>-1.9928501912396708E-3</v>
      </c>
      <c r="F439" s="6">
        <f t="shared" si="41"/>
        <v>2.1416068044448002E-5</v>
      </c>
      <c r="G439" s="14">
        <f t="shared" si="38"/>
        <v>4.2575843183382727</v>
      </c>
      <c r="H439" s="17">
        <v>5.3E-3</v>
      </c>
      <c r="I439" s="13">
        <f t="shared" si="39"/>
        <v>4.627749781961856E-3</v>
      </c>
    </row>
    <row r="440" spans="1:9" hidden="1" outlineLevel="1" x14ac:dyDescent="0.3">
      <c r="A440" s="12" t="s">
        <v>447</v>
      </c>
      <c r="B440" s="13">
        <v>8.4481416399381469E-3</v>
      </c>
      <c r="C440" s="13">
        <f t="shared" si="36"/>
        <v>7.3006042955577471E-3</v>
      </c>
      <c r="D440" s="6">
        <f t="shared" si="37"/>
        <v>5.3298823080316228E-5</v>
      </c>
      <c r="E440" s="13">
        <f t="shared" si="40"/>
        <v>1.7124468322302537E-3</v>
      </c>
      <c r="F440" s="6">
        <f t="shared" si="41"/>
        <v>2.4276924678027858E-5</v>
      </c>
      <c r="G440" s="14">
        <f t="shared" si="38"/>
        <v>3.2336438965887377</v>
      </c>
      <c r="H440" s="17">
        <v>4.7000000000000002E-3</v>
      </c>
      <c r="I440" s="13">
        <f t="shared" si="39"/>
        <v>4.9271619293491725E-3</v>
      </c>
    </row>
    <row r="441" spans="1:9" hidden="1" outlineLevel="1" x14ac:dyDescent="0.3">
      <c r="A441" s="12" t="s">
        <v>448</v>
      </c>
      <c r="B441" s="13">
        <v>8.965495808757622E-3</v>
      </c>
      <c r="C441" s="13">
        <f t="shared" si="36"/>
        <v>7.8179584643772223E-3</v>
      </c>
      <c r="D441" s="6">
        <f t="shared" si="37"/>
        <v>6.112047455072746E-5</v>
      </c>
      <c r="E441" s="13">
        <f t="shared" si="40"/>
        <v>7.3006042955577471E-3</v>
      </c>
      <c r="F441" s="6">
        <f t="shared" si="41"/>
        <v>2.5614887431588185E-5</v>
      </c>
      <c r="G441" s="14">
        <f t="shared" si="38"/>
        <v>2.3549326238849604</v>
      </c>
      <c r="H441" s="17">
        <v>3.5000000000000001E-3</v>
      </c>
      <c r="I441" s="13">
        <f t="shared" si="39"/>
        <v>5.0611152359522687E-3</v>
      </c>
    </row>
    <row r="442" spans="1:9" hidden="1" outlineLevel="1" x14ac:dyDescent="0.3">
      <c r="A442" s="12" t="s">
        <v>449</v>
      </c>
      <c r="B442" s="13">
        <v>9.921159962079421E-4</v>
      </c>
      <c r="C442" s="13">
        <f t="shared" si="36"/>
        <v>-1.5542134817245765E-4</v>
      </c>
      <c r="D442" s="6">
        <f t="shared" si="37"/>
        <v>2.4155795467744304E-8</v>
      </c>
      <c r="E442" s="13">
        <f t="shared" si="40"/>
        <v>7.8179584643772223E-3</v>
      </c>
      <c r="F442" s="6">
        <f t="shared" si="41"/>
        <v>1.7287604616772337E-5</v>
      </c>
      <c r="G442" s="14">
        <f t="shared" si="38"/>
        <v>5.0219920691085083</v>
      </c>
      <c r="H442" s="17">
        <v>2.5999999999999999E-3</v>
      </c>
      <c r="I442" s="13">
        <f t="shared" si="39"/>
        <v>4.1578365307900619E-3</v>
      </c>
    </row>
    <row r="443" spans="1:9" hidden="1" outlineLevel="1" x14ac:dyDescent="0.3">
      <c r="A443" s="12" t="s">
        <v>450</v>
      </c>
      <c r="B443" s="13">
        <v>-8.6041107211923848E-4</v>
      </c>
      <c r="C443" s="13">
        <f t="shared" si="36"/>
        <v>-2.0079484164996384E-3</v>
      </c>
      <c r="D443" s="6">
        <f t="shared" si="37"/>
        <v>4.0318568433234054E-6</v>
      </c>
      <c r="E443" s="13">
        <f t="shared" si="40"/>
        <v>-1.5542134817245765E-4</v>
      </c>
      <c r="F443" s="6">
        <f t="shared" si="41"/>
        <v>6.2460837656945065E-6</v>
      </c>
      <c r="G443" s="14">
        <f t="shared" si="38"/>
        <v>4.7177872953117417</v>
      </c>
      <c r="H443" s="17">
        <v>2.5999999999999999E-3</v>
      </c>
      <c r="I443" s="13">
        <f t="shared" si="39"/>
        <v>2.4992166304053168E-3</v>
      </c>
    </row>
    <row r="444" spans="1:9" hidden="1" outlineLevel="1" x14ac:dyDescent="0.3">
      <c r="A444" s="12" t="s">
        <v>451</v>
      </c>
      <c r="B444" s="13">
        <v>-4.2444929023307265E-3</v>
      </c>
      <c r="C444" s="13">
        <f t="shared" si="36"/>
        <v>-5.3920302467111263E-3</v>
      </c>
      <c r="D444" s="6">
        <f t="shared" si="37"/>
        <v>2.907399018144765E-5</v>
      </c>
      <c r="E444" s="13">
        <f t="shared" si="40"/>
        <v>-2.0079484164996384E-3</v>
      </c>
      <c r="F444" s="6">
        <f t="shared" si="41"/>
        <v>9.3409057800835098E-6</v>
      </c>
      <c r="G444" s="14">
        <f t="shared" si="38"/>
        <v>2.7068716604634302</v>
      </c>
      <c r="H444" s="17">
        <v>2.3999999999999998E-3</v>
      </c>
      <c r="I444" s="13">
        <f t="shared" si="39"/>
        <v>3.0562895445431066E-3</v>
      </c>
    </row>
    <row r="445" spans="1:9" hidden="1" outlineLevel="1" x14ac:dyDescent="0.3">
      <c r="A445" s="12" t="s">
        <v>452</v>
      </c>
      <c r="B445" s="13">
        <v>1.146156647807091E-4</v>
      </c>
      <c r="C445" s="13">
        <f t="shared" si="36"/>
        <v>-1.0329216795996906E-3</v>
      </c>
      <c r="D445" s="6">
        <f t="shared" si="37"/>
        <v>1.0669271961870457E-6</v>
      </c>
      <c r="E445" s="13">
        <f t="shared" si="40"/>
        <v>-5.3920302467111263E-3</v>
      </c>
      <c r="F445" s="6">
        <f t="shared" si="41"/>
        <v>1.8522136738509777E-5</v>
      </c>
      <c r="G445" s="14">
        <f t="shared" si="38"/>
        <v>4.3102390028169122</v>
      </c>
      <c r="H445" s="17">
        <v>5.1999999999999998E-3</v>
      </c>
      <c r="I445" s="13">
        <f t="shared" si="39"/>
        <v>4.3037352077596241E-3</v>
      </c>
    </row>
    <row r="446" spans="1:9" hidden="1" outlineLevel="1" x14ac:dyDescent="0.3">
      <c r="A446" s="12" t="s">
        <v>453</v>
      </c>
      <c r="B446" s="13">
        <v>-2.5293716706577679E-3</v>
      </c>
      <c r="C446" s="13">
        <f t="shared" si="36"/>
        <v>-3.6769090150381677E-3</v>
      </c>
      <c r="D446" s="6">
        <f t="shared" si="37"/>
        <v>1.3519659904868948E-5</v>
      </c>
      <c r="E446" s="13">
        <f t="shared" si="40"/>
        <v>-1.0329216795996906E-3</v>
      </c>
      <c r="F446" s="6">
        <f t="shared" si="41"/>
        <v>2.43840610606291E-5</v>
      </c>
      <c r="G446" s="14">
        <f t="shared" si="38"/>
        <v>4.1009949912885615</v>
      </c>
      <c r="H446" s="17">
        <v>4.8999999999999998E-3</v>
      </c>
      <c r="I446" s="13">
        <f t="shared" si="39"/>
        <v>4.9380219785486066E-3</v>
      </c>
    </row>
    <row r="447" spans="1:9" hidden="1" outlineLevel="1" x14ac:dyDescent="0.3">
      <c r="A447" s="12" t="s">
        <v>454</v>
      </c>
      <c r="B447" s="13">
        <v>6.5162051486474144E-4</v>
      </c>
      <c r="C447" s="13">
        <f t="shared" si="36"/>
        <v>-4.9591682951565831E-4</v>
      </c>
      <c r="D447" s="6">
        <f t="shared" si="37"/>
        <v>2.4593350179686252E-7</v>
      </c>
      <c r="E447" s="13">
        <f t="shared" si="40"/>
        <v>-3.6769090150381677E-3</v>
      </c>
      <c r="F447" s="6">
        <f t="shared" si="41"/>
        <v>2.9830705003630084E-5</v>
      </c>
      <c r="G447" s="14">
        <f t="shared" si="38"/>
        <v>4.7161806673389046</v>
      </c>
      <c r="H447" s="17">
        <v>3.5000000000000001E-3</v>
      </c>
      <c r="I447" s="13">
        <f t="shared" si="39"/>
        <v>5.4617492622446593E-3</v>
      </c>
    </row>
    <row r="448" spans="1:9" hidden="1" outlineLevel="1" x14ac:dyDescent="0.3">
      <c r="A448" s="12" t="s">
        <v>455</v>
      </c>
      <c r="B448" s="13">
        <v>6.5035612784806861E-3</v>
      </c>
      <c r="C448" s="13">
        <f t="shared" si="36"/>
        <v>5.3560239341002864E-3</v>
      </c>
      <c r="D448" s="6">
        <f t="shared" si="37"/>
        <v>2.8686992382655109E-5</v>
      </c>
      <c r="E448" s="13">
        <f t="shared" si="40"/>
        <v>-4.9591682951565831E-4</v>
      </c>
      <c r="F448" s="6">
        <f t="shared" si="41"/>
        <v>1.1343671884148378E-5</v>
      </c>
      <c r="G448" s="14">
        <f t="shared" si="38"/>
        <v>3.6730130298894665</v>
      </c>
      <c r="H448" s="17">
        <v>3.8999999999999998E-3</v>
      </c>
      <c r="I448" s="13">
        <f t="shared" si="39"/>
        <v>3.3680367997022207E-3</v>
      </c>
    </row>
    <row r="449" spans="1:9" hidden="1" outlineLevel="1" x14ac:dyDescent="0.3">
      <c r="A449" s="12" t="s">
        <v>456</v>
      </c>
      <c r="B449" s="13">
        <v>-2.9008155947927482E-3</v>
      </c>
      <c r="C449" s="13">
        <f t="shared" si="36"/>
        <v>-4.048352939173148E-3</v>
      </c>
      <c r="D449" s="6">
        <f t="shared" si="37"/>
        <v>1.6389161520111866E-5</v>
      </c>
      <c r="E449" s="13">
        <f t="shared" si="40"/>
        <v>5.3560239341002864E-3</v>
      </c>
      <c r="F449" s="6">
        <f t="shared" si="41"/>
        <v>1.7413822433617829E-5</v>
      </c>
      <c r="G449" s="14">
        <f t="shared" si="38"/>
        <v>4.0704294980418245</v>
      </c>
      <c r="H449" s="17">
        <v>4.1999999999999997E-3</v>
      </c>
      <c r="I449" s="13">
        <f t="shared" si="39"/>
        <v>4.1729872314228127E-3</v>
      </c>
    </row>
    <row r="450" spans="1:9" hidden="1" outlineLevel="1" x14ac:dyDescent="0.3">
      <c r="A450" s="12" t="s">
        <v>457</v>
      </c>
      <c r="B450" s="13">
        <v>-4.7413339279625327E-3</v>
      </c>
      <c r="C450" s="13">
        <f t="shared" si="36"/>
        <v>-5.8888712723429324E-3</v>
      </c>
      <c r="D450" s="6">
        <f t="shared" si="37"/>
        <v>3.4678804862225867E-5</v>
      </c>
      <c r="E450" s="13">
        <f t="shared" si="40"/>
        <v>-4.048352939173148E-3</v>
      </c>
      <c r="F450" s="6">
        <f t="shared" si="41"/>
        <v>2.5296906529003034E-5</v>
      </c>
      <c r="G450" s="14">
        <f t="shared" si="38"/>
        <v>3.6893098780501909</v>
      </c>
      <c r="H450" s="17">
        <v>5.4000000000000003E-3</v>
      </c>
      <c r="I450" s="13">
        <f t="shared" si="39"/>
        <v>5.0296030190267538E-3</v>
      </c>
    </row>
    <row r="451" spans="1:9" hidden="1" outlineLevel="1" x14ac:dyDescent="0.3">
      <c r="A451" s="12" t="s">
        <v>458</v>
      </c>
      <c r="B451" s="13">
        <v>1.8945984229591232E-3</v>
      </c>
      <c r="C451" s="13">
        <f t="shared" si="36"/>
        <v>7.4706107857872343E-4</v>
      </c>
      <c r="D451" s="6">
        <f t="shared" si="37"/>
        <v>5.5810025512720558E-7</v>
      </c>
      <c r="E451" s="13">
        <f t="shared" si="40"/>
        <v>-5.8888712723429324E-3</v>
      </c>
      <c r="F451" s="6">
        <f t="shared" si="41"/>
        <v>4.3275436982583868E-5</v>
      </c>
      <c r="G451" s="14">
        <f t="shared" si="38"/>
        <v>5.0537012373711798</v>
      </c>
      <c r="H451" s="17">
        <v>2.3999999999999998E-3</v>
      </c>
      <c r="I451" s="13">
        <f t="shared" si="39"/>
        <v>6.5784068726845914E-3</v>
      </c>
    </row>
    <row r="452" spans="1:9" hidden="1" outlineLevel="1" x14ac:dyDescent="0.3">
      <c r="A452" s="12" t="s">
        <v>459</v>
      </c>
      <c r="B452" s="13">
        <v>1.0622306369854416E-3</v>
      </c>
      <c r="C452" s="13">
        <f t="shared" si="36"/>
        <v>-8.5306707394958202E-5</v>
      </c>
      <c r="D452" s="6">
        <f t="shared" si="37"/>
        <v>7.2772343265690163E-9</v>
      </c>
      <c r="E452" s="13">
        <f t="shared" si="40"/>
        <v>7.4706107857872343E-4</v>
      </c>
      <c r="F452" s="6">
        <f t="shared" si="41"/>
        <v>5.5836200785281771E-6</v>
      </c>
      <c r="G452" s="14">
        <f t="shared" si="38"/>
        <v>5.0624627470922903</v>
      </c>
      <c r="H452" s="17">
        <v>2.5000000000000001E-3</v>
      </c>
      <c r="I452" s="13">
        <f t="shared" si="39"/>
        <v>2.3629684886870956E-3</v>
      </c>
    </row>
    <row r="453" spans="1:9" hidden="1" outlineLevel="1" x14ac:dyDescent="0.3">
      <c r="A453" s="12" t="s">
        <v>460</v>
      </c>
      <c r="B453" s="13">
        <v>-8.5741534417890959E-4</v>
      </c>
      <c r="C453" s="13">
        <f t="shared" si="36"/>
        <v>-2.0049526885593093E-3</v>
      </c>
      <c r="D453" s="6">
        <f t="shared" si="37"/>
        <v>4.019835283361203E-6</v>
      </c>
      <c r="E453" s="13">
        <f t="shared" si="40"/>
        <v>-8.5306707394958202E-5</v>
      </c>
      <c r="F453" s="6">
        <f t="shared" si="41"/>
        <v>5.7249666669714987E-6</v>
      </c>
      <c r="G453" s="14">
        <f t="shared" si="38"/>
        <v>4.3376877268892784</v>
      </c>
      <c r="H453" s="17">
        <v>4.7000000000000002E-3</v>
      </c>
      <c r="I453" s="13">
        <f t="shared" si="39"/>
        <v>2.3926902572149822E-3</v>
      </c>
    </row>
    <row r="454" spans="1:9" hidden="1" outlineLevel="1" x14ac:dyDescent="0.3">
      <c r="A454" s="12" t="s">
        <v>461</v>
      </c>
      <c r="B454" s="13">
        <v>-1.2347025624634097E-2</v>
      </c>
      <c r="C454" s="13">
        <f t="shared" si="36"/>
        <v>-1.3494562969014497E-2</v>
      </c>
      <c r="D454" s="6">
        <f t="shared" si="37"/>
        <v>1.8210322972469736E-4</v>
      </c>
      <c r="E454" s="13">
        <f t="shared" si="40"/>
        <v>-2.0049526885593093E-3</v>
      </c>
      <c r="F454" s="6">
        <f t="shared" si="41"/>
        <v>2.2999573531237457E-5</v>
      </c>
      <c r="G454" s="14">
        <f t="shared" si="38"/>
        <v>2.8488529324167851</v>
      </c>
      <c r="H454" s="17">
        <v>1.18E-2</v>
      </c>
      <c r="I454" s="13">
        <f t="shared" si="39"/>
        <v>4.795787060664543E-3</v>
      </c>
    </row>
    <row r="455" spans="1:9" hidden="1" outlineLevel="1" x14ac:dyDescent="0.3">
      <c r="A455" s="12" t="s">
        <v>462</v>
      </c>
      <c r="B455" s="13">
        <v>-1.0509437730432553E-2</v>
      </c>
      <c r="C455" s="13">
        <f t="shared" si="36"/>
        <v>-1.1656975074812953E-2</v>
      </c>
      <c r="D455" s="6">
        <f t="shared" si="37"/>
        <v>1.3588506789481044E-4</v>
      </c>
      <c r="E455" s="13">
        <f t="shared" si="40"/>
        <v>-1.3494562969014497E-2</v>
      </c>
      <c r="F455" s="6">
        <f t="shared" si="41"/>
        <v>1.8963195346875575E-4</v>
      </c>
      <c r="G455" s="14">
        <f t="shared" si="38"/>
        <v>2.9508419201719671</v>
      </c>
      <c r="H455" s="17">
        <v>1.54E-2</v>
      </c>
      <c r="I455" s="13">
        <f t="shared" si="39"/>
        <v>1.3770691829706878E-2</v>
      </c>
    </row>
    <row r="456" spans="1:9" hidden="1" outlineLevel="1" x14ac:dyDescent="0.3">
      <c r="A456" s="12" t="s">
        <v>463</v>
      </c>
      <c r="B456" s="13">
        <v>-3.708800610988191E-3</v>
      </c>
      <c r="C456" s="13">
        <f t="shared" si="36"/>
        <v>-4.8563379553685903E-3</v>
      </c>
      <c r="D456" s="6">
        <f t="shared" si="37"/>
        <v>2.358401833675358E-5</v>
      </c>
      <c r="E456" s="13">
        <f t="shared" si="40"/>
        <v>-1.1656975074812953E-2</v>
      </c>
      <c r="F456" s="6">
        <f t="shared" si="41"/>
        <v>2.4957290778741364E-4</v>
      </c>
      <c r="G456" s="14">
        <f t="shared" si="38"/>
        <v>3.5931278076651716</v>
      </c>
      <c r="H456" s="17">
        <v>9.4999999999999998E-3</v>
      </c>
      <c r="I456" s="13">
        <f t="shared" si="39"/>
        <v>1.579787668604277E-2</v>
      </c>
    </row>
    <row r="457" spans="1:9" hidden="1" outlineLevel="1" x14ac:dyDescent="0.3">
      <c r="A457" s="12" t="s">
        <v>464</v>
      </c>
      <c r="B457" s="13">
        <v>-2.9397886422313203E-2</v>
      </c>
      <c r="C457" s="13">
        <f t="shared" si="36"/>
        <v>-3.0545423766693603E-2</v>
      </c>
      <c r="D457" s="6">
        <f t="shared" si="37"/>
        <v>9.3302291308689043E-4</v>
      </c>
      <c r="E457" s="13">
        <f t="shared" si="40"/>
        <v>-4.8563379553685903E-3</v>
      </c>
      <c r="F457" s="6">
        <f t="shared" si="41"/>
        <v>8.8801369597296526E-5</v>
      </c>
      <c r="G457" s="14">
        <f t="shared" si="38"/>
        <v>1.6610834167697239</v>
      </c>
      <c r="H457" s="17">
        <v>1.7899999999999999E-2</v>
      </c>
      <c r="I457" s="13">
        <f t="shared" si="39"/>
        <v>9.4234478614409773E-3</v>
      </c>
    </row>
    <row r="458" spans="1:9" hidden="1" outlineLevel="1" x14ac:dyDescent="0.3">
      <c r="A458" s="12" t="s">
        <v>465</v>
      </c>
      <c r="B458" s="13">
        <v>1.2050252428897009E-2</v>
      </c>
      <c r="C458" s="13">
        <f t="shared" si="36"/>
        <v>1.0902715084516609E-2</v>
      </c>
      <c r="D458" s="6">
        <f t="shared" si="37"/>
        <v>1.1886919621414602E-4</v>
      </c>
      <c r="E458" s="13">
        <f t="shared" si="40"/>
        <v>-3.0545423766693603E-2</v>
      </c>
      <c r="F458" s="6">
        <f t="shared" si="41"/>
        <v>5.6375852495847592E-4</v>
      </c>
      <c r="G458" s="14">
        <f t="shared" si="38"/>
        <v>2.9872385033791056</v>
      </c>
      <c r="H458" s="17">
        <v>8.2000000000000007E-3</v>
      </c>
      <c r="I458" s="13">
        <f t="shared" si="39"/>
        <v>2.3743599663035003E-2</v>
      </c>
    </row>
    <row r="459" spans="1:9" hidden="1" outlineLevel="1" x14ac:dyDescent="0.3">
      <c r="A459" s="12" t="s">
        <v>466</v>
      </c>
      <c r="B459" s="13">
        <v>-8.6285444118717873E-4</v>
      </c>
      <c r="C459" s="13">
        <f t="shared" si="36"/>
        <v>-2.0103917855675783E-3</v>
      </c>
      <c r="D459" s="6">
        <f t="shared" si="37"/>
        <v>4.0416751314775956E-6</v>
      </c>
      <c r="E459" s="13">
        <f t="shared" si="40"/>
        <v>1.0902715084516609E-2</v>
      </c>
      <c r="F459" s="6">
        <f t="shared" si="41"/>
        <v>6.82785502011541E-5</v>
      </c>
      <c r="G459" s="14">
        <f t="shared" si="38"/>
        <v>3.0136232052443259</v>
      </c>
      <c r="H459" s="17">
        <v>1.9300000000000001E-2</v>
      </c>
      <c r="I459" s="13">
        <f t="shared" si="39"/>
        <v>8.2630835770403591E-3</v>
      </c>
    </row>
    <row r="460" spans="1:9" hidden="1" outlineLevel="1" x14ac:dyDescent="0.3">
      <c r="A460" s="12" t="s">
        <v>467</v>
      </c>
      <c r="B460" s="13">
        <v>1.4169108215899423E-2</v>
      </c>
      <c r="C460" s="13">
        <f t="shared" si="36"/>
        <v>1.3021570871519023E-2</v>
      </c>
      <c r="D460" s="6">
        <f t="shared" si="37"/>
        <v>1.695613079619927E-4</v>
      </c>
      <c r="E460" s="13">
        <f t="shared" si="40"/>
        <v>-2.0103917855675783E-3</v>
      </c>
      <c r="F460" s="6">
        <f t="shared" si="41"/>
        <v>2.6218522976833967E-4</v>
      </c>
      <c r="G460" s="14">
        <f t="shared" si="38"/>
        <v>2.3762782046236479</v>
      </c>
      <c r="H460" s="17">
        <v>7.1000000000000004E-3</v>
      </c>
      <c r="I460" s="13">
        <f t="shared" si="39"/>
        <v>1.6192134811949279E-2</v>
      </c>
    </row>
    <row r="461" spans="1:9" hidden="1" outlineLevel="1" x14ac:dyDescent="0.3">
      <c r="A461" s="12" t="s">
        <v>468</v>
      </c>
      <c r="B461" s="13">
        <v>-3.4462737773498665E-3</v>
      </c>
      <c r="C461" s="13">
        <f t="shared" si="36"/>
        <v>-4.5938111217302662E-3</v>
      </c>
      <c r="D461" s="6">
        <f t="shared" si="37"/>
        <v>2.1103100622132687E-5</v>
      </c>
      <c r="E461" s="13">
        <f t="shared" si="40"/>
        <v>1.3021570871519023E-2</v>
      </c>
      <c r="F461" s="6">
        <f t="shared" si="41"/>
        <v>5.8562175229537565E-5</v>
      </c>
      <c r="G461" s="14">
        <f t="shared" si="38"/>
        <v>3.6967982321546637</v>
      </c>
      <c r="H461" s="17">
        <v>8.3999999999999995E-3</v>
      </c>
      <c r="I461" s="13">
        <f t="shared" si="39"/>
        <v>7.6525927129004823E-3</v>
      </c>
    </row>
    <row r="462" spans="1:9" hidden="1" outlineLevel="1" x14ac:dyDescent="0.3">
      <c r="A462" s="12" t="s">
        <v>469</v>
      </c>
      <c r="B462" s="13">
        <v>-1.4985751051891115E-2</v>
      </c>
      <c r="C462" s="13">
        <f t="shared" si="36"/>
        <v>-1.6133288396271515E-2</v>
      </c>
      <c r="D462" s="6">
        <f t="shared" si="37"/>
        <v>2.6028299447726912E-4</v>
      </c>
      <c r="E462" s="13">
        <f t="shared" si="40"/>
        <v>-4.5938111217302662E-3</v>
      </c>
      <c r="F462" s="6">
        <f t="shared" si="41"/>
        <v>7.2145331786265204E-5</v>
      </c>
      <c r="G462" s="14">
        <f t="shared" si="38"/>
        <v>2.0592670895438365</v>
      </c>
      <c r="H462" s="17">
        <v>8.3999999999999995E-3</v>
      </c>
      <c r="I462" s="13">
        <f t="shared" si="39"/>
        <v>8.4938408147471906E-3</v>
      </c>
    </row>
    <row r="463" spans="1:9" hidden="1" outlineLevel="1" x14ac:dyDescent="0.3">
      <c r="A463" s="12" t="s">
        <v>470</v>
      </c>
      <c r="B463" s="13">
        <v>1.4699261432326912E-2</v>
      </c>
      <c r="C463" s="13">
        <f t="shared" si="36"/>
        <v>1.3551724087946512E-2</v>
      </c>
      <c r="D463" s="6">
        <f t="shared" si="37"/>
        <v>1.8364922575582972E-4</v>
      </c>
      <c r="E463" s="13">
        <f t="shared" si="40"/>
        <v>-1.6133288396271515E-2</v>
      </c>
      <c r="F463" s="6">
        <f t="shared" si="41"/>
        <v>1.5674476380064033E-4</v>
      </c>
      <c r="G463" s="14">
        <f t="shared" si="38"/>
        <v>2.8592723741847395</v>
      </c>
      <c r="H463" s="17">
        <v>1.2699999999999999E-2</v>
      </c>
      <c r="I463" s="13">
        <f t="shared" si="39"/>
        <v>1.2519774910142768E-2</v>
      </c>
    </row>
    <row r="464" spans="1:9" hidden="1" outlineLevel="1" x14ac:dyDescent="0.3">
      <c r="A464" s="12" t="s">
        <v>471</v>
      </c>
      <c r="B464" s="13">
        <v>-3.0933701459463135E-2</v>
      </c>
      <c r="C464" s="13">
        <f t="shared" si="36"/>
        <v>-3.2081238803843531E-2</v>
      </c>
      <c r="D464" s="6">
        <f t="shared" si="37"/>
        <v>1.029205883189236E-3</v>
      </c>
      <c r="E464" s="13">
        <f t="shared" si="40"/>
        <v>1.3551724087946512E-2</v>
      </c>
      <c r="F464" s="6">
        <f t="shared" si="41"/>
        <v>1.4471324284519665E-4</v>
      </c>
      <c r="G464" s="14">
        <f t="shared" si="38"/>
        <v>0.47170417741836118</v>
      </c>
      <c r="H464" s="17">
        <v>1.2699999999999999E-2</v>
      </c>
      <c r="I464" s="13">
        <f t="shared" si="39"/>
        <v>1.2029681743304627E-2</v>
      </c>
    </row>
    <row r="465" spans="1:9" hidden="1" outlineLevel="1" x14ac:dyDescent="0.3">
      <c r="A465" s="12" t="s">
        <v>472</v>
      </c>
      <c r="B465" s="13">
        <v>3.9158816175325177E-3</v>
      </c>
      <c r="C465" s="13">
        <f t="shared" si="36"/>
        <v>2.768344273152118E-3</v>
      </c>
      <c r="D465" s="6">
        <f t="shared" si="37"/>
        <v>7.6637300146941289E-6</v>
      </c>
      <c r="E465" s="13">
        <f t="shared" si="40"/>
        <v>-3.2081238803843531E-2</v>
      </c>
      <c r="F465" s="6">
        <f t="shared" si="41"/>
        <v>4.7440420723100801E-4</v>
      </c>
      <c r="G465" s="14">
        <f t="shared" si="38"/>
        <v>3.8162061133989793</v>
      </c>
      <c r="H465" s="17">
        <v>8.2000000000000007E-3</v>
      </c>
      <c r="I465" s="13">
        <f t="shared" si="39"/>
        <v>2.1780822005402094E-2</v>
      </c>
    </row>
    <row r="466" spans="1:9" hidden="1" outlineLevel="1" x14ac:dyDescent="0.3">
      <c r="A466" s="12" t="s">
        <v>473</v>
      </c>
      <c r="B466" s="13">
        <v>1.1915719218292998E-2</v>
      </c>
      <c r="C466" s="13">
        <f t="shared" si="36"/>
        <v>1.0768181873912598E-2</v>
      </c>
      <c r="D466" s="6">
        <f t="shared" si="37"/>
        <v>1.1595374086965984E-4</v>
      </c>
      <c r="E466" s="13">
        <f t="shared" si="40"/>
        <v>2.768344273152118E-3</v>
      </c>
      <c r="F466" s="6">
        <f t="shared" si="41"/>
        <v>5.4649451141582247E-5</v>
      </c>
      <c r="G466" s="14">
        <f t="shared" si="38"/>
        <v>2.6725673770064642</v>
      </c>
      <c r="H466" s="17">
        <v>6.1999999999999998E-3</v>
      </c>
      <c r="I466" s="13">
        <f t="shared" si="39"/>
        <v>7.3925267088852812E-3</v>
      </c>
    </row>
    <row r="467" spans="1:9" hidden="1" outlineLevel="1" x14ac:dyDescent="0.3">
      <c r="A467" s="12" t="s">
        <v>474</v>
      </c>
      <c r="B467" s="13">
        <v>9.6029710427169793E-3</v>
      </c>
      <c r="C467" s="13">
        <f t="shared" ref="C467:C530" si="42">B467-B$8</f>
        <v>8.4554336983365796E-3</v>
      </c>
      <c r="D467" s="6">
        <f t="shared" ref="D467:D530" si="43">C467^2</f>
        <v>7.1494359026965808E-5</v>
      </c>
      <c r="E467" s="13">
        <f t="shared" si="40"/>
        <v>1.0768181873912598E-2</v>
      </c>
      <c r="F467" s="6">
        <f t="shared" si="41"/>
        <v>4.4579314967901161E-5</v>
      </c>
      <c r="G467" s="14">
        <f t="shared" ref="G467:G530" si="44">IFERROR(LN(_xlfn.GAMMA((B$14+1)/2)/(H467*SQRT(B$14*PI())*_xlfn.GAMMA(B$14/2))*(1 + D467/(H467^2*B$14))^(-(B$14+1)/2)),-10000)</f>
        <v>3.307663424347417</v>
      </c>
      <c r="H467" s="17">
        <v>7.1999999999999998E-3</v>
      </c>
      <c r="I467" s="13">
        <f t="shared" ref="I467:I530" si="45">SQRT(F467)</f>
        <v>6.6767742936167281E-3</v>
      </c>
    </row>
    <row r="468" spans="1:9" hidden="1" outlineLevel="1" x14ac:dyDescent="0.3">
      <c r="A468" s="12" t="s">
        <v>475</v>
      </c>
      <c r="B468" s="13">
        <v>-6.6547611980479439E-3</v>
      </c>
      <c r="C468" s="13">
        <f t="shared" si="42"/>
        <v>-7.8022985424283436E-3</v>
      </c>
      <c r="D468" s="6">
        <f t="shared" si="43"/>
        <v>6.0875862545179455E-5</v>
      </c>
      <c r="E468" s="13">
        <f t="shared" ref="E468:E531" si="46">C467</f>
        <v>8.4554336983365796E-3</v>
      </c>
      <c r="F468" s="6">
        <f t="shared" ref="F468:F531" si="47">EXP(B$9 + B$10*ABS(E468/SQRT(H467^2)) + B$11*E468/SQRT(H467^2) + B$12*LN(H467^2))</f>
        <v>5.1827761620269459E-5</v>
      </c>
      <c r="G468" s="14">
        <f t="shared" si="44"/>
        <v>3.2095463282791004</v>
      </c>
      <c r="H468" s="17">
        <v>5.1999999999999998E-3</v>
      </c>
      <c r="I468" s="13">
        <f t="shared" si="45"/>
        <v>7.1991500623524622E-3</v>
      </c>
    </row>
    <row r="469" spans="1:9" hidden="1" outlineLevel="1" x14ac:dyDescent="0.3">
      <c r="A469" s="12" t="s">
        <v>476</v>
      </c>
      <c r="B469" s="13">
        <v>9.2127256380072162E-3</v>
      </c>
      <c r="C469" s="13">
        <f t="shared" si="42"/>
        <v>8.0651882936268165E-3</v>
      </c>
      <c r="D469" s="6">
        <f t="shared" si="43"/>
        <v>6.5047262211655033E-5</v>
      </c>
      <c r="E469" s="13">
        <f t="shared" si="46"/>
        <v>-7.8022985424283436E-3</v>
      </c>
      <c r="F469" s="6">
        <f t="shared" si="47"/>
        <v>5.0867773329053042E-5</v>
      </c>
      <c r="G469" s="14">
        <f t="shared" si="44"/>
        <v>3.3813568411696866</v>
      </c>
      <c r="H469" s="17">
        <v>7.7999999999999996E-3</v>
      </c>
      <c r="I469" s="13">
        <f t="shared" si="45"/>
        <v>7.132164701481104E-3</v>
      </c>
    </row>
    <row r="470" spans="1:9" hidden="1" outlineLevel="1" x14ac:dyDescent="0.3">
      <c r="A470" s="12" t="s">
        <v>477</v>
      </c>
      <c r="B470" s="13">
        <v>1.8877149182346745E-3</v>
      </c>
      <c r="C470" s="13">
        <f t="shared" si="42"/>
        <v>7.4017757385427471E-4</v>
      </c>
      <c r="D470" s="6">
        <f t="shared" si="43"/>
        <v>5.4786284083680033E-7</v>
      </c>
      <c r="E470" s="13">
        <f t="shared" si="46"/>
        <v>8.0651882936268165E-3</v>
      </c>
      <c r="F470" s="6">
        <f t="shared" si="47"/>
        <v>5.8243932341638875E-5</v>
      </c>
      <c r="G470" s="14">
        <f t="shared" si="44"/>
        <v>3.9333431378328698</v>
      </c>
      <c r="H470" s="17">
        <v>7.7000000000000002E-3</v>
      </c>
      <c r="I470" s="13">
        <f t="shared" si="45"/>
        <v>7.6317712453688544E-3</v>
      </c>
    </row>
    <row r="471" spans="1:9" hidden="1" outlineLevel="1" x14ac:dyDescent="0.3">
      <c r="A471" s="12" t="s">
        <v>478</v>
      </c>
      <c r="B471" s="13">
        <v>-2.4030697730263416E-2</v>
      </c>
      <c r="C471" s="13">
        <f t="shared" si="42"/>
        <v>-2.5178235074643816E-2</v>
      </c>
      <c r="D471" s="6">
        <f t="shared" si="43"/>
        <v>6.339435214740241E-4</v>
      </c>
      <c r="E471" s="13">
        <f t="shared" si="46"/>
        <v>7.4017757385427471E-4</v>
      </c>
      <c r="F471" s="6">
        <f t="shared" si="47"/>
        <v>4.6073498740274805E-5</v>
      </c>
      <c r="G471" s="14">
        <f t="shared" si="44"/>
        <v>2.1237328702107821</v>
      </c>
      <c r="H471" s="17">
        <v>1.83E-2</v>
      </c>
      <c r="I471" s="13">
        <f t="shared" si="45"/>
        <v>6.7877462194954521E-3</v>
      </c>
    </row>
    <row r="472" spans="1:9" hidden="1" outlineLevel="1" x14ac:dyDescent="0.3">
      <c r="A472" s="12" t="s">
        <v>479</v>
      </c>
      <c r="B472" s="13">
        <v>1.0477172939933183E-2</v>
      </c>
      <c r="C472" s="13">
        <f t="shared" si="42"/>
        <v>9.3296355955527835E-3</v>
      </c>
      <c r="D472" s="6">
        <f t="shared" si="43"/>
        <v>8.7042100345805542E-5</v>
      </c>
      <c r="E472" s="13">
        <f t="shared" si="46"/>
        <v>-2.5178235074643816E-2</v>
      </c>
      <c r="F472" s="6">
        <f t="shared" si="47"/>
        <v>4.8727257886797837E-4</v>
      </c>
      <c r="G472" s="14">
        <f t="shared" si="44"/>
        <v>3.2360449367388933</v>
      </c>
      <c r="H472" s="17">
        <v>9.5999999999999992E-3</v>
      </c>
      <c r="I472" s="13">
        <f t="shared" si="45"/>
        <v>2.2074251490548404E-2</v>
      </c>
    </row>
    <row r="473" spans="1:9" hidden="1" outlineLevel="1" x14ac:dyDescent="0.3">
      <c r="A473" s="12" t="s">
        <v>480</v>
      </c>
      <c r="B473" s="13">
        <v>-4.6802582417934079E-3</v>
      </c>
      <c r="C473" s="13">
        <f t="shared" si="42"/>
        <v>-5.8277955861738076E-3</v>
      </c>
      <c r="D473" s="6">
        <f t="shared" si="43"/>
        <v>3.3963201394226911E-5</v>
      </c>
      <c r="E473" s="13">
        <f t="shared" si="46"/>
        <v>9.3296355955527835E-3</v>
      </c>
      <c r="F473" s="6">
        <f t="shared" si="47"/>
        <v>8.4367791927679087E-5</v>
      </c>
      <c r="G473" s="14">
        <f t="shared" si="44"/>
        <v>3.6155873005321624</v>
      </c>
      <c r="H473" s="17">
        <v>8.2000000000000007E-3</v>
      </c>
      <c r="I473" s="13">
        <f t="shared" si="45"/>
        <v>9.1851941692965358E-3</v>
      </c>
    </row>
    <row r="474" spans="1:9" hidden="1" outlineLevel="1" x14ac:dyDescent="0.3">
      <c r="A474" s="12" t="s">
        <v>481</v>
      </c>
      <c r="B474" s="13">
        <v>9.9665008403699747E-3</v>
      </c>
      <c r="C474" s="13">
        <f t="shared" si="42"/>
        <v>8.8189634959895749E-3</v>
      </c>
      <c r="D474" s="6">
        <f t="shared" si="43"/>
        <v>7.7774117143596667E-5</v>
      </c>
      <c r="E474" s="13">
        <f t="shared" si="46"/>
        <v>-5.8277955861738076E-3</v>
      </c>
      <c r="F474" s="6">
        <f t="shared" si="47"/>
        <v>7.5685985425358763E-5</v>
      </c>
      <c r="G474" s="14">
        <f t="shared" si="44"/>
        <v>3.2907564088286492</v>
      </c>
      <c r="H474" s="17">
        <v>8.3999999999999995E-3</v>
      </c>
      <c r="I474" s="13">
        <f t="shared" si="45"/>
        <v>8.6997692742600222E-3</v>
      </c>
    </row>
    <row r="475" spans="1:9" hidden="1" outlineLevel="1" x14ac:dyDescent="0.3">
      <c r="A475" s="12" t="s">
        <v>482</v>
      </c>
      <c r="B475" s="13">
        <v>1.244902605401879E-2</v>
      </c>
      <c r="C475" s="13">
        <f t="shared" si="42"/>
        <v>1.130148870963839E-2</v>
      </c>
      <c r="D475" s="6">
        <f t="shared" si="43"/>
        <v>1.27723647054084E-4</v>
      </c>
      <c r="E475" s="13">
        <f t="shared" si="46"/>
        <v>8.8189634959895749E-3</v>
      </c>
      <c r="F475" s="6">
        <f t="shared" si="47"/>
        <v>6.7049686370036031E-5</v>
      </c>
      <c r="G475" s="14">
        <f t="shared" si="44"/>
        <v>3.0166501886365351</v>
      </c>
      <c r="H475" s="17">
        <v>9.5999999999999992E-3</v>
      </c>
      <c r="I475" s="13">
        <f t="shared" si="45"/>
        <v>8.1883872874966065E-3</v>
      </c>
    </row>
    <row r="476" spans="1:9" hidden="1" outlineLevel="1" x14ac:dyDescent="0.3">
      <c r="A476" s="12" t="s">
        <v>483</v>
      </c>
      <c r="B476" s="13">
        <v>1.5551822665124263E-3</v>
      </c>
      <c r="C476" s="13">
        <f t="shared" si="42"/>
        <v>4.0764492213202653E-4</v>
      </c>
      <c r="D476" s="6">
        <f t="shared" si="43"/>
        <v>1.6617438254002596E-7</v>
      </c>
      <c r="E476" s="13">
        <f t="shared" si="46"/>
        <v>1.130148870963839E-2</v>
      </c>
      <c r="F476" s="6">
        <f t="shared" si="47"/>
        <v>8.8348449755155944E-5</v>
      </c>
      <c r="G476" s="14">
        <f t="shared" si="44"/>
        <v>4.0316878113940753</v>
      </c>
      <c r="H476" s="17">
        <v>7.0000000000000001E-3</v>
      </c>
      <c r="I476" s="13">
        <f t="shared" si="45"/>
        <v>9.3993856051954768E-3</v>
      </c>
    </row>
    <row r="477" spans="1:9" hidden="1" outlineLevel="1" x14ac:dyDescent="0.3">
      <c r="A477" s="12" t="s">
        <v>484</v>
      </c>
      <c r="B477" s="13">
        <v>-1.0862747305722006E-2</v>
      </c>
      <c r="C477" s="13">
        <f t="shared" si="42"/>
        <v>-1.2010284650102405E-2</v>
      </c>
      <c r="D477" s="6">
        <f t="shared" si="43"/>
        <v>1.4424693737648546E-4</v>
      </c>
      <c r="E477" s="13">
        <f t="shared" si="46"/>
        <v>4.0764492213202653E-4</v>
      </c>
      <c r="F477" s="6">
        <f t="shared" si="47"/>
        <v>3.8292017323550714E-5</v>
      </c>
      <c r="G477" s="14">
        <f t="shared" si="44"/>
        <v>2.9479595364043201</v>
      </c>
      <c r="H477" s="17">
        <v>0.01</v>
      </c>
      <c r="I477" s="13">
        <f t="shared" si="45"/>
        <v>6.1880544053483167E-3</v>
      </c>
    </row>
    <row r="478" spans="1:9" hidden="1" outlineLevel="1" x14ac:dyDescent="0.3">
      <c r="A478" s="12" t="s">
        <v>485</v>
      </c>
      <c r="B478" s="13">
        <v>9.0503460230085056E-3</v>
      </c>
      <c r="C478" s="13">
        <f t="shared" si="42"/>
        <v>7.9028086786281058E-3</v>
      </c>
      <c r="D478" s="6">
        <f t="shared" si="43"/>
        <v>6.2454385010999707E-5</v>
      </c>
      <c r="E478" s="13">
        <f t="shared" si="46"/>
        <v>-1.2010284650102405E-2</v>
      </c>
      <c r="F478" s="6">
        <f t="shared" si="47"/>
        <v>1.4417468667206045E-4</v>
      </c>
      <c r="G478" s="14">
        <f t="shared" si="44"/>
        <v>3.4012883629138675</v>
      </c>
      <c r="H478" s="17">
        <v>7.6E-3</v>
      </c>
      <c r="I478" s="13">
        <f t="shared" si="45"/>
        <v>1.2007276405249461E-2</v>
      </c>
    </row>
    <row r="479" spans="1:9" hidden="1" outlineLevel="1" x14ac:dyDescent="0.3">
      <c r="A479" s="12" t="s">
        <v>486</v>
      </c>
      <c r="B479" s="13">
        <v>1.4041473554547065E-2</v>
      </c>
      <c r="C479" s="13">
        <f t="shared" si="42"/>
        <v>1.2893936210166665E-2</v>
      </c>
      <c r="D479" s="6">
        <f t="shared" si="43"/>
        <v>1.6625359099184712E-4</v>
      </c>
      <c r="E479" s="13">
        <f t="shared" si="46"/>
        <v>7.9028086786281058E-3</v>
      </c>
      <c r="F479" s="6">
        <f t="shared" si="47"/>
        <v>5.5581557386225955E-5</v>
      </c>
      <c r="G479" s="14">
        <f t="shared" si="44"/>
        <v>2.8863835725239504</v>
      </c>
      <c r="H479" s="17">
        <v>1.0999999999999999E-2</v>
      </c>
      <c r="I479" s="13">
        <f t="shared" si="45"/>
        <v>7.4553039767822982E-3</v>
      </c>
    </row>
    <row r="480" spans="1:9" hidden="1" outlineLevel="1" x14ac:dyDescent="0.3">
      <c r="A480" s="12" t="s">
        <v>487</v>
      </c>
      <c r="B480" s="13">
        <v>2.5897897749720426E-3</v>
      </c>
      <c r="C480" s="13">
        <f t="shared" si="42"/>
        <v>1.4422524305916428E-3</v>
      </c>
      <c r="D480" s="6">
        <f t="shared" si="43"/>
        <v>2.0800920735475015E-6</v>
      </c>
      <c r="E480" s="13">
        <f t="shared" si="46"/>
        <v>1.2893936210166665E-2</v>
      </c>
      <c r="F480" s="6">
        <f t="shared" si="47"/>
        <v>1.1354921986874117E-4</v>
      </c>
      <c r="G480" s="14">
        <f t="shared" si="44"/>
        <v>4.44211169658253</v>
      </c>
      <c r="H480" s="17">
        <v>4.4000000000000003E-3</v>
      </c>
      <c r="I480" s="13">
        <f t="shared" si="45"/>
        <v>1.0655947628847523E-2</v>
      </c>
    </row>
    <row r="481" spans="1:9" hidden="1" outlineLevel="1" x14ac:dyDescent="0.3">
      <c r="A481" s="12" t="s">
        <v>488</v>
      </c>
      <c r="B481" s="13">
        <v>1.4189035730745004E-3</v>
      </c>
      <c r="C481" s="13">
        <f t="shared" si="42"/>
        <v>2.7136622869410065E-4</v>
      </c>
      <c r="D481" s="6">
        <f t="shared" si="43"/>
        <v>7.3639630075658939E-8</v>
      </c>
      <c r="E481" s="13">
        <f t="shared" si="46"/>
        <v>1.4422524305916428E-3</v>
      </c>
      <c r="F481" s="6">
        <f t="shared" si="47"/>
        <v>1.721808779860012E-5</v>
      </c>
      <c r="G481" s="14">
        <f t="shared" si="44"/>
        <v>4.5186761107720805</v>
      </c>
      <c r="H481" s="17">
        <v>4.3E-3</v>
      </c>
      <c r="I481" s="13">
        <f t="shared" si="45"/>
        <v>4.1494683754187255E-3</v>
      </c>
    </row>
    <row r="482" spans="1:9" hidden="1" outlineLevel="1" x14ac:dyDescent="0.3">
      <c r="A482" s="12" t="s">
        <v>489</v>
      </c>
      <c r="B482" s="13">
        <v>2.7507723187025846E-3</v>
      </c>
      <c r="C482" s="13">
        <f t="shared" si="42"/>
        <v>1.6032349743221848E-3</v>
      </c>
      <c r="D482" s="6">
        <f t="shared" si="43"/>
        <v>2.5703623828898565E-6</v>
      </c>
      <c r="E482" s="13">
        <f t="shared" si="46"/>
        <v>2.7136622869410065E-4</v>
      </c>
      <c r="F482" s="6">
        <f t="shared" si="47"/>
        <v>1.5548777924802955E-5</v>
      </c>
      <c r="G482" s="14">
        <f t="shared" si="44"/>
        <v>4.3346820491409535</v>
      </c>
      <c r="H482" s="17">
        <v>4.8999999999999998E-3</v>
      </c>
      <c r="I482" s="13">
        <f t="shared" si="45"/>
        <v>3.9431938736008091E-3</v>
      </c>
    </row>
    <row r="483" spans="1:9" hidden="1" outlineLevel="1" x14ac:dyDescent="0.3">
      <c r="A483" s="12" t="s">
        <v>490</v>
      </c>
      <c r="B483" s="13">
        <v>8.422801549143686E-3</v>
      </c>
      <c r="C483" s="13">
        <f t="shared" si="42"/>
        <v>7.2752642047632862E-3</v>
      </c>
      <c r="D483" s="6">
        <f t="shared" si="43"/>
        <v>5.2929469249109975E-5</v>
      </c>
      <c r="E483" s="13">
        <f t="shared" si="46"/>
        <v>1.6032349743221848E-3</v>
      </c>
      <c r="F483" s="6">
        <f t="shared" si="47"/>
        <v>2.1012830740956292E-5</v>
      </c>
      <c r="G483" s="14">
        <f t="shared" si="44"/>
        <v>3.2415968059323115</v>
      </c>
      <c r="H483" s="17">
        <v>4.7000000000000002E-3</v>
      </c>
      <c r="I483" s="13">
        <f t="shared" si="45"/>
        <v>4.5839754297941314E-3</v>
      </c>
    </row>
    <row r="484" spans="1:9" hidden="1" outlineLevel="1" x14ac:dyDescent="0.3">
      <c r="A484" s="12" t="s">
        <v>491</v>
      </c>
      <c r="B484" s="13">
        <v>1.6719601225435869E-3</v>
      </c>
      <c r="C484" s="13">
        <f t="shared" si="42"/>
        <v>5.2442277816318718E-4</v>
      </c>
      <c r="D484" s="6">
        <f t="shared" si="43"/>
        <v>2.7501925025639546E-7</v>
      </c>
      <c r="E484" s="13">
        <f t="shared" si="46"/>
        <v>7.2752642047632862E-3</v>
      </c>
      <c r="F484" s="6">
        <f t="shared" si="47"/>
        <v>2.5583908583915985E-5</v>
      </c>
      <c r="G484" s="14">
        <f t="shared" si="44"/>
        <v>4.2880654363947803</v>
      </c>
      <c r="H484" s="17">
        <v>5.4000000000000003E-3</v>
      </c>
      <c r="I484" s="13">
        <f t="shared" si="45"/>
        <v>5.0580538336316653E-3</v>
      </c>
    </row>
    <row r="485" spans="1:9" hidden="1" outlineLevel="1" x14ac:dyDescent="0.3">
      <c r="A485" s="12" t="s">
        <v>492</v>
      </c>
      <c r="B485" s="13">
        <v>1.362818505926524E-3</v>
      </c>
      <c r="C485" s="13">
        <f t="shared" si="42"/>
        <v>2.1528116154612424E-4</v>
      </c>
      <c r="D485" s="6">
        <f t="shared" si="43"/>
        <v>4.6345978516648444E-8</v>
      </c>
      <c r="E485" s="13">
        <f t="shared" si="46"/>
        <v>5.2442277816318718E-4</v>
      </c>
      <c r="F485" s="6">
        <f t="shared" si="47"/>
        <v>2.3888949709680773E-5</v>
      </c>
      <c r="G485" s="14">
        <f t="shared" si="44"/>
        <v>5.059219488641463</v>
      </c>
      <c r="H485" s="17">
        <v>2.5000000000000001E-3</v>
      </c>
      <c r="I485" s="13">
        <f t="shared" si="45"/>
        <v>4.8876323214498011E-3</v>
      </c>
    </row>
    <row r="486" spans="1:9" hidden="1" outlineLevel="1" x14ac:dyDescent="0.3">
      <c r="A486" s="12" t="s">
        <v>493</v>
      </c>
      <c r="B486" s="13">
        <v>-5.2563516641260738E-3</v>
      </c>
      <c r="C486" s="13">
        <f t="shared" si="42"/>
        <v>-6.4038890085064736E-3</v>
      </c>
      <c r="D486" s="6">
        <f t="shared" si="43"/>
        <v>4.1009794433270023E-5</v>
      </c>
      <c r="E486" s="13">
        <f t="shared" si="46"/>
        <v>2.1528116154612424E-4</v>
      </c>
      <c r="F486" s="6">
        <f t="shared" si="47"/>
        <v>5.7252793527097862E-6</v>
      </c>
      <c r="G486" s="14">
        <f t="shared" si="44"/>
        <v>3.357480052834827</v>
      </c>
      <c r="H486" s="17">
        <v>4.1000000000000003E-3</v>
      </c>
      <c r="I486" s="13">
        <f t="shared" si="45"/>
        <v>2.3927555981984009E-3</v>
      </c>
    </row>
    <row r="487" spans="1:9" hidden="1" outlineLevel="1" x14ac:dyDescent="0.3">
      <c r="A487" s="12" t="s">
        <v>494</v>
      </c>
      <c r="B487" s="13">
        <v>1.2541611701707238E-3</v>
      </c>
      <c r="C487" s="13">
        <f t="shared" si="42"/>
        <v>1.0662382579032406E-4</v>
      </c>
      <c r="D487" s="6">
        <f t="shared" si="43"/>
        <v>1.1368640226165374E-8</v>
      </c>
      <c r="E487" s="13">
        <f t="shared" si="46"/>
        <v>-6.4038890085064736E-3</v>
      </c>
      <c r="F487" s="6">
        <f t="shared" si="47"/>
        <v>3.3914612317335989E-5</v>
      </c>
      <c r="G487" s="14">
        <f t="shared" si="44"/>
        <v>4.7261131297508845</v>
      </c>
      <c r="H487" s="17">
        <v>3.5000000000000001E-3</v>
      </c>
      <c r="I487" s="13">
        <f t="shared" si="45"/>
        <v>5.8236253586006021E-3</v>
      </c>
    </row>
    <row r="488" spans="1:9" hidden="1" outlineLevel="1" x14ac:dyDescent="0.3">
      <c r="A488" s="12" t="s">
        <v>495</v>
      </c>
      <c r="B488" s="13">
        <v>1.337317470088588E-3</v>
      </c>
      <c r="C488" s="13">
        <f t="shared" si="42"/>
        <v>1.8978012570818829E-4</v>
      </c>
      <c r="D488" s="6">
        <f t="shared" si="43"/>
        <v>3.6016496113815747E-8</v>
      </c>
      <c r="E488" s="13">
        <f t="shared" si="46"/>
        <v>1.0662382579032406E-4</v>
      </c>
      <c r="F488" s="6">
        <f t="shared" si="47"/>
        <v>1.0543045529012288E-5</v>
      </c>
      <c r="G488" s="14">
        <f t="shared" si="44"/>
        <v>3.9775363777397059</v>
      </c>
      <c r="H488" s="17">
        <v>7.4000000000000003E-3</v>
      </c>
      <c r="I488" s="13">
        <f t="shared" si="45"/>
        <v>3.2470056250355171E-3</v>
      </c>
    </row>
    <row r="489" spans="1:9" hidden="1" outlineLevel="1" x14ac:dyDescent="0.3">
      <c r="A489" s="12" t="s">
        <v>496</v>
      </c>
      <c r="B489" s="13">
        <v>-1.9280314708234481E-3</v>
      </c>
      <c r="C489" s="13">
        <f t="shared" si="42"/>
        <v>-3.0755688152038479E-3</v>
      </c>
      <c r="D489" s="6">
        <f t="shared" si="43"/>
        <v>9.4591235370543998E-6</v>
      </c>
      <c r="E489" s="13">
        <f t="shared" si="46"/>
        <v>1.8978012570818829E-4</v>
      </c>
      <c r="F489" s="6">
        <f t="shared" si="47"/>
        <v>4.2132892656164782E-5</v>
      </c>
      <c r="G489" s="14">
        <f t="shared" si="44"/>
        <v>4.1626861008262619</v>
      </c>
      <c r="H489" s="17">
        <v>5.1000000000000004E-3</v>
      </c>
      <c r="I489" s="13">
        <f t="shared" si="45"/>
        <v>6.4909854919083573E-3</v>
      </c>
    </row>
    <row r="490" spans="1:9" hidden="1" outlineLevel="1" x14ac:dyDescent="0.3">
      <c r="A490" s="12" t="s">
        <v>497</v>
      </c>
      <c r="B490" s="13">
        <v>-5.9123035023673481E-3</v>
      </c>
      <c r="C490" s="13">
        <f t="shared" si="42"/>
        <v>-7.0598408467477478E-3</v>
      </c>
      <c r="D490" s="6">
        <f t="shared" si="43"/>
        <v>4.9841352781407954E-5</v>
      </c>
      <c r="E490" s="13">
        <f t="shared" si="46"/>
        <v>-3.0755688152038479E-3</v>
      </c>
      <c r="F490" s="6">
        <f t="shared" si="47"/>
        <v>2.955928532346836E-5</v>
      </c>
      <c r="G490" s="14">
        <f t="shared" si="44"/>
        <v>3.4808376809224786</v>
      </c>
      <c r="H490" s="17">
        <v>5.8999999999999999E-3</v>
      </c>
      <c r="I490" s="13">
        <f t="shared" si="45"/>
        <v>5.436845162727035E-3</v>
      </c>
    </row>
    <row r="491" spans="1:9" hidden="1" outlineLevel="1" x14ac:dyDescent="0.3">
      <c r="A491" s="12" t="s">
        <v>498</v>
      </c>
      <c r="B491" s="13">
        <v>5.5377131922219869E-4</v>
      </c>
      <c r="C491" s="13">
        <f t="shared" si="42"/>
        <v>-5.9376602515820106E-4</v>
      </c>
      <c r="D491" s="6">
        <f t="shared" si="43"/>
        <v>3.5255809263216948E-7</v>
      </c>
      <c r="E491" s="13">
        <f t="shared" si="46"/>
        <v>-7.0598408467477478E-3</v>
      </c>
      <c r="F491" s="6">
        <f t="shared" si="47"/>
        <v>5.4134193114588164E-5</v>
      </c>
      <c r="G491" s="14">
        <f t="shared" si="44"/>
        <v>4.343085093204067</v>
      </c>
      <c r="H491" s="17">
        <v>5.1000000000000004E-3</v>
      </c>
      <c r="I491" s="13">
        <f t="shared" si="45"/>
        <v>7.3575942477543677E-3</v>
      </c>
    </row>
    <row r="492" spans="1:9" hidden="1" outlineLevel="1" x14ac:dyDescent="0.3">
      <c r="A492" s="12" t="s">
        <v>499</v>
      </c>
      <c r="B492" s="13">
        <v>-5.2911554277175225E-3</v>
      </c>
      <c r="C492" s="13">
        <f t="shared" si="42"/>
        <v>-6.4386927720979223E-3</v>
      </c>
      <c r="D492" s="6">
        <f t="shared" si="43"/>
        <v>4.1456764613466025E-5</v>
      </c>
      <c r="E492" s="13">
        <f t="shared" si="46"/>
        <v>-5.9376602515820106E-4</v>
      </c>
      <c r="F492" s="6">
        <f t="shared" si="47"/>
        <v>2.2455485740323558E-5</v>
      </c>
      <c r="G492" s="14">
        <f t="shared" si="44"/>
        <v>3.5397662407959554</v>
      </c>
      <c r="H492" s="17">
        <v>8.6E-3</v>
      </c>
      <c r="I492" s="13">
        <f t="shared" si="45"/>
        <v>4.7387219522064764E-3</v>
      </c>
    </row>
    <row r="493" spans="1:9" hidden="1" outlineLevel="1" x14ac:dyDescent="0.3">
      <c r="A493" s="12" t="s">
        <v>500</v>
      </c>
      <c r="B493" s="13">
        <v>6.0596914823255223E-3</v>
      </c>
      <c r="C493" s="13">
        <f t="shared" si="42"/>
        <v>4.9121541379451225E-3</v>
      </c>
      <c r="D493" s="6">
        <f t="shared" si="43"/>
        <v>2.4129258274931389E-5</v>
      </c>
      <c r="E493" s="13">
        <f t="shared" si="46"/>
        <v>-6.4386927720979223E-3</v>
      </c>
      <c r="F493" s="6">
        <f t="shared" si="47"/>
        <v>8.4456796131204478E-5</v>
      </c>
      <c r="G493" s="14">
        <f t="shared" si="44"/>
        <v>3.8078119281033711</v>
      </c>
      <c r="H493" s="17">
        <v>6.6E-3</v>
      </c>
      <c r="I493" s="13">
        <f t="shared" si="45"/>
        <v>9.1900378743074006E-3</v>
      </c>
    </row>
    <row r="494" spans="1:9" hidden="1" outlineLevel="1" x14ac:dyDescent="0.3">
      <c r="A494" s="12" t="s">
        <v>501</v>
      </c>
      <c r="B494" s="13">
        <v>-2.9553417672049027E-3</v>
      </c>
      <c r="C494" s="13">
        <f t="shared" si="42"/>
        <v>-4.102879111585302E-3</v>
      </c>
      <c r="D494" s="6">
        <f t="shared" si="43"/>
        <v>1.6833617004282996E-5</v>
      </c>
      <c r="E494" s="13">
        <f t="shared" si="46"/>
        <v>4.9121541379451225E-3</v>
      </c>
      <c r="F494" s="6">
        <f t="shared" si="47"/>
        <v>4.0055445014781869E-5</v>
      </c>
      <c r="G494" s="14">
        <f t="shared" si="44"/>
        <v>4.0183185466412308</v>
      </c>
      <c r="H494" s="17">
        <v>5.1000000000000004E-3</v>
      </c>
      <c r="I494" s="13">
        <f t="shared" si="45"/>
        <v>6.3289371157234505E-3</v>
      </c>
    </row>
    <row r="495" spans="1:9" hidden="1" outlineLevel="1" x14ac:dyDescent="0.3">
      <c r="A495" s="12" t="s">
        <v>502</v>
      </c>
      <c r="B495" s="13">
        <v>-2.6389213727991772E-3</v>
      </c>
      <c r="C495" s="13">
        <f t="shared" si="42"/>
        <v>-3.7864587171795769E-3</v>
      </c>
      <c r="D495" s="6">
        <f t="shared" si="43"/>
        <v>1.4337269616905208E-5</v>
      </c>
      <c r="E495" s="13">
        <f t="shared" si="46"/>
        <v>-4.102879111585302E-3</v>
      </c>
      <c r="F495" s="6">
        <f t="shared" si="47"/>
        <v>3.3121211531374872E-5</v>
      </c>
      <c r="G495" s="14">
        <f t="shared" si="44"/>
        <v>3.823002958234917</v>
      </c>
      <c r="H495" s="17">
        <v>7.6E-3</v>
      </c>
      <c r="I495" s="13">
        <f t="shared" si="45"/>
        <v>5.755103086077162E-3</v>
      </c>
    </row>
    <row r="496" spans="1:9" hidden="1" outlineLevel="1" x14ac:dyDescent="0.3">
      <c r="A496" s="12" t="s">
        <v>503</v>
      </c>
      <c r="B496" s="13">
        <v>3.594542315673062E-3</v>
      </c>
      <c r="C496" s="13">
        <f t="shared" si="42"/>
        <v>2.4470049712926622E-3</v>
      </c>
      <c r="D496" s="6">
        <f t="shared" si="43"/>
        <v>5.9878333295310022E-6</v>
      </c>
      <c r="E496" s="13">
        <f t="shared" si="46"/>
        <v>-3.7864587171795769E-3</v>
      </c>
      <c r="F496" s="6">
        <f t="shared" si="47"/>
        <v>5.8315336539292365E-5</v>
      </c>
      <c r="G496" s="14">
        <f t="shared" si="44"/>
        <v>4.384761849918692</v>
      </c>
      <c r="H496" s="17">
        <v>4.1000000000000003E-3</v>
      </c>
      <c r="I496" s="13">
        <f t="shared" si="45"/>
        <v>7.636447900646764E-3</v>
      </c>
    </row>
    <row r="497" spans="1:9" hidden="1" outlineLevel="1" x14ac:dyDescent="0.3">
      <c r="A497" s="12" t="s">
        <v>504</v>
      </c>
      <c r="B497" s="13">
        <v>-1.2854573547365676E-2</v>
      </c>
      <c r="C497" s="13">
        <f t="shared" si="42"/>
        <v>-1.4002110891746076E-2</v>
      </c>
      <c r="D497" s="6">
        <f t="shared" si="43"/>
        <v>1.9605910942475409E-4</v>
      </c>
      <c r="E497" s="13">
        <f t="shared" si="46"/>
        <v>2.4470049712926622E-3</v>
      </c>
      <c r="F497" s="6">
        <f t="shared" si="47"/>
        <v>1.6047961566129727E-5</v>
      </c>
      <c r="G497" s="14">
        <f t="shared" si="44"/>
        <v>2.6207735467983064</v>
      </c>
      <c r="H497" s="17">
        <v>9.2999999999999992E-3</v>
      </c>
      <c r="I497" s="13">
        <f t="shared" si="45"/>
        <v>4.0059907096908903E-3</v>
      </c>
    </row>
    <row r="498" spans="1:9" hidden="1" outlineLevel="1" x14ac:dyDescent="0.3">
      <c r="A498" s="12" t="s">
        <v>505</v>
      </c>
      <c r="B498" s="13">
        <v>-1.8781346432313075E-2</v>
      </c>
      <c r="C498" s="13">
        <f t="shared" si="42"/>
        <v>-1.9928883776693475E-2</v>
      </c>
      <c r="D498" s="6">
        <f t="shared" si="43"/>
        <v>3.9716040858495637E-4</v>
      </c>
      <c r="E498" s="13">
        <f t="shared" si="46"/>
        <v>-1.4002110891746076E-2</v>
      </c>
      <c r="F498" s="6">
        <f t="shared" si="47"/>
        <v>1.4970636163433204E-4</v>
      </c>
      <c r="G498" s="14">
        <f t="shared" si="44"/>
        <v>1.9759656360487927</v>
      </c>
      <c r="H498" s="17">
        <v>1.0999999999999999E-2</v>
      </c>
      <c r="I498" s="13">
        <f t="shared" si="45"/>
        <v>1.2235455105321258E-2</v>
      </c>
    </row>
    <row r="499" spans="1:9" hidden="1" outlineLevel="1" x14ac:dyDescent="0.3">
      <c r="A499" s="12" t="s">
        <v>506</v>
      </c>
      <c r="B499" s="13">
        <v>4.6832830877059396E-3</v>
      </c>
      <c r="C499" s="13">
        <f t="shared" si="42"/>
        <v>3.5357457433255399E-3</v>
      </c>
      <c r="D499" s="6">
        <f t="shared" si="43"/>
        <v>1.2501497961444675E-5</v>
      </c>
      <c r="E499" s="13">
        <f t="shared" si="46"/>
        <v>-1.9928883776693475E-2</v>
      </c>
      <c r="F499" s="6">
        <f t="shared" si="47"/>
        <v>2.428522730533908E-4</v>
      </c>
      <c r="G499" s="14">
        <f t="shared" si="44"/>
        <v>3.3480215562602602</v>
      </c>
      <c r="H499" s="17">
        <v>1.34E-2</v>
      </c>
      <c r="I499" s="13">
        <f t="shared" si="45"/>
        <v>1.558371820373401E-2</v>
      </c>
    </row>
    <row r="500" spans="1:9" hidden="1" outlineLevel="1" x14ac:dyDescent="0.3">
      <c r="A500" s="12" t="s">
        <v>507</v>
      </c>
      <c r="B500" s="13">
        <v>1.4123652863141697E-2</v>
      </c>
      <c r="C500" s="13">
        <f t="shared" si="42"/>
        <v>1.2976115518761298E-2</v>
      </c>
      <c r="D500" s="6">
        <f t="shared" si="43"/>
        <v>1.6837957395623778E-4</v>
      </c>
      <c r="E500" s="13">
        <f t="shared" si="46"/>
        <v>3.5357457433255399E-3</v>
      </c>
      <c r="F500" s="6">
        <f t="shared" si="47"/>
        <v>1.3346306099060366E-4</v>
      </c>
      <c r="G500" s="14">
        <f t="shared" si="44"/>
        <v>1.7832087888051782</v>
      </c>
      <c r="H500" s="17">
        <v>5.7000000000000002E-3</v>
      </c>
      <c r="I500" s="13">
        <f t="shared" si="45"/>
        <v>1.1552621390429259E-2</v>
      </c>
    </row>
    <row r="501" spans="1:9" hidden="1" outlineLevel="1" x14ac:dyDescent="0.3">
      <c r="A501" s="12" t="s">
        <v>508</v>
      </c>
      <c r="B501" s="13">
        <v>-3.6078026396303411E-3</v>
      </c>
      <c r="C501" s="13">
        <f t="shared" si="42"/>
        <v>-4.7553399840107409E-3</v>
      </c>
      <c r="D501" s="6">
        <f t="shared" si="43"/>
        <v>2.2613258363531272E-5</v>
      </c>
      <c r="E501" s="13">
        <f t="shared" si="46"/>
        <v>1.2976115518761298E-2</v>
      </c>
      <c r="F501" s="6">
        <f t="shared" si="47"/>
        <v>4.3064857677480997E-5</v>
      </c>
      <c r="G501" s="14">
        <f t="shared" si="44"/>
        <v>3.818304349323888</v>
      </c>
      <c r="H501" s="17">
        <v>6.7000000000000002E-3</v>
      </c>
      <c r="I501" s="13">
        <f t="shared" si="45"/>
        <v>6.5623820124617099E-3</v>
      </c>
    </row>
    <row r="502" spans="1:9" hidden="1" outlineLevel="1" x14ac:dyDescent="0.3">
      <c r="A502" s="12" t="s">
        <v>509</v>
      </c>
      <c r="B502" s="13">
        <v>-1.1929005943217915E-2</v>
      </c>
      <c r="C502" s="13">
        <f t="shared" si="42"/>
        <v>-1.3076543287598314E-2</v>
      </c>
      <c r="D502" s="6">
        <f t="shared" si="43"/>
        <v>1.7099598435243253E-4</v>
      </c>
      <c r="E502" s="13">
        <f t="shared" si="46"/>
        <v>-4.7553399840107409E-3</v>
      </c>
      <c r="F502" s="6">
        <f t="shared" si="47"/>
        <v>5.2036696729450461E-5</v>
      </c>
      <c r="G502" s="14">
        <f t="shared" si="44"/>
        <v>2.8506820591749777</v>
      </c>
      <c r="H502" s="17">
        <v>1.06E-2</v>
      </c>
      <c r="I502" s="13">
        <f t="shared" si="45"/>
        <v>7.2136465625542304E-3</v>
      </c>
    </row>
    <row r="503" spans="1:9" hidden="1" outlineLevel="1" x14ac:dyDescent="0.3">
      <c r="A503" s="12" t="s">
        <v>510</v>
      </c>
      <c r="B503" s="13">
        <v>6.9308914558022083E-3</v>
      </c>
      <c r="C503" s="13">
        <f t="shared" si="42"/>
        <v>5.7833541114218085E-3</v>
      </c>
      <c r="D503" s="6">
        <f t="shared" si="43"/>
        <v>3.3447184778099539E-5</v>
      </c>
      <c r="E503" s="13">
        <f t="shared" si="46"/>
        <v>-1.3076543287598314E-2</v>
      </c>
      <c r="F503" s="6">
        <f t="shared" si="47"/>
        <v>1.635867645642927E-4</v>
      </c>
      <c r="G503" s="14">
        <f t="shared" si="44"/>
        <v>3.6837311247758042</v>
      </c>
      <c r="H503" s="17">
        <v>7.0000000000000001E-3</v>
      </c>
      <c r="I503" s="13">
        <f t="shared" si="45"/>
        <v>1.2790104165498133E-2</v>
      </c>
    </row>
    <row r="504" spans="1:9" hidden="1" outlineLevel="1" x14ac:dyDescent="0.3">
      <c r="A504" s="12" t="s">
        <v>511</v>
      </c>
      <c r="B504" s="13">
        <v>5.7022243470678012E-3</v>
      </c>
      <c r="C504" s="13">
        <f t="shared" si="42"/>
        <v>4.5546870026874015E-3</v>
      </c>
      <c r="D504" s="6">
        <f t="shared" si="43"/>
        <v>2.0745173692449545E-5</v>
      </c>
      <c r="E504" s="13">
        <f t="shared" si="46"/>
        <v>5.7833541114218085E-3</v>
      </c>
      <c r="F504" s="6">
        <f t="shared" si="47"/>
        <v>4.5495433750066E-5</v>
      </c>
      <c r="G504" s="14">
        <f t="shared" si="44"/>
        <v>3.8315792806847129</v>
      </c>
      <c r="H504" s="17">
        <v>6.7999999999999996E-3</v>
      </c>
      <c r="I504" s="13">
        <f t="shared" si="45"/>
        <v>6.7450303001592212E-3</v>
      </c>
    </row>
    <row r="505" spans="1:9" hidden="1" outlineLevel="1" x14ac:dyDescent="0.3">
      <c r="A505" s="12" t="s">
        <v>512</v>
      </c>
      <c r="B505" s="13">
        <v>1.2001661128721504E-2</v>
      </c>
      <c r="C505" s="13">
        <f t="shared" si="42"/>
        <v>1.0854123784341104E-2</v>
      </c>
      <c r="D505" s="6">
        <f t="shared" si="43"/>
        <v>1.1781200312579926E-4</v>
      </c>
      <c r="E505" s="13">
        <f t="shared" si="46"/>
        <v>4.5546870026874015E-3</v>
      </c>
      <c r="F505" s="6">
        <f t="shared" si="47"/>
        <v>4.1630480817698393E-5</v>
      </c>
      <c r="G505" s="14">
        <f t="shared" si="44"/>
        <v>3.0823614072374519</v>
      </c>
      <c r="H505" s="17">
        <v>1.15E-2</v>
      </c>
      <c r="I505" s="13">
        <f t="shared" si="45"/>
        <v>6.4521686910447712E-3</v>
      </c>
    </row>
    <row r="506" spans="1:9" hidden="1" outlineLevel="1" x14ac:dyDescent="0.3">
      <c r="A506" s="12" t="s">
        <v>513</v>
      </c>
      <c r="B506" s="13">
        <v>-1.0905913798200857E-3</v>
      </c>
      <c r="C506" s="13">
        <f t="shared" si="42"/>
        <v>-2.2381287242004854E-3</v>
      </c>
      <c r="D506" s="6">
        <f t="shared" si="43"/>
        <v>5.0092201860912928E-6</v>
      </c>
      <c r="E506" s="13">
        <f t="shared" si="46"/>
        <v>1.0854123784341104E-2</v>
      </c>
      <c r="F506" s="6">
        <f t="shared" si="47"/>
        <v>1.1713170306619999E-4</v>
      </c>
      <c r="G506" s="14">
        <f t="shared" si="44"/>
        <v>4.4485368188621761</v>
      </c>
      <c r="H506" s="17">
        <v>3.8999999999999998E-3</v>
      </c>
      <c r="I506" s="13">
        <f t="shared" si="45"/>
        <v>1.0822740090485403E-2</v>
      </c>
    </row>
    <row r="507" spans="1:9" hidden="1" outlineLevel="1" x14ac:dyDescent="0.3">
      <c r="A507" s="12" t="s">
        <v>514</v>
      </c>
      <c r="B507" s="13">
        <v>8.8248284750532917E-3</v>
      </c>
      <c r="C507" s="13">
        <f t="shared" si="42"/>
        <v>7.6772911306728919E-3</v>
      </c>
      <c r="D507" s="6">
        <f t="shared" si="43"/>
        <v>5.8940799105108651E-5</v>
      </c>
      <c r="E507" s="13">
        <f t="shared" si="46"/>
        <v>-2.2381287242004854E-3</v>
      </c>
      <c r="F507" s="6">
        <f t="shared" si="47"/>
        <v>1.7692829585980385E-5</v>
      </c>
      <c r="G507" s="14">
        <f t="shared" si="44"/>
        <v>3.4122898293814634</v>
      </c>
      <c r="H507" s="17">
        <v>6.7000000000000002E-3</v>
      </c>
      <c r="I507" s="13">
        <f t="shared" si="45"/>
        <v>4.2062845345958687E-3</v>
      </c>
    </row>
    <row r="508" spans="1:9" hidden="1" outlineLevel="1" x14ac:dyDescent="0.3">
      <c r="A508" s="12" t="s">
        <v>515</v>
      </c>
      <c r="B508" s="13">
        <v>-8.4476629394107867E-4</v>
      </c>
      <c r="C508" s="13">
        <f t="shared" si="42"/>
        <v>-1.9923036383214785E-3</v>
      </c>
      <c r="D508" s="6">
        <f t="shared" si="43"/>
        <v>3.9692737872690009E-6</v>
      </c>
      <c r="E508" s="13">
        <f t="shared" si="46"/>
        <v>7.6772911306728919E-3</v>
      </c>
      <c r="F508" s="6">
        <f t="shared" si="47"/>
        <v>4.5071545086367261E-5</v>
      </c>
      <c r="G508" s="14">
        <f t="shared" si="44"/>
        <v>4.5785512747071841</v>
      </c>
      <c r="H508" s="17">
        <v>3.3999999999999998E-3</v>
      </c>
      <c r="I508" s="13">
        <f t="shared" si="45"/>
        <v>6.7135344704832836E-3</v>
      </c>
    </row>
    <row r="509" spans="1:9" hidden="1" outlineLevel="1" x14ac:dyDescent="0.3">
      <c r="A509" s="12" t="s">
        <v>516</v>
      </c>
      <c r="B509" s="13">
        <v>8.8472878840533244E-4</v>
      </c>
      <c r="C509" s="13">
        <f t="shared" si="42"/>
        <v>-2.6280855597506732E-4</v>
      </c>
      <c r="D509" s="6">
        <f t="shared" si="43"/>
        <v>6.9068337093700093E-8</v>
      </c>
      <c r="E509" s="13">
        <f t="shared" si="46"/>
        <v>-1.9923036383214785E-3</v>
      </c>
      <c r="F509" s="6">
        <f t="shared" si="47"/>
        <v>1.3817366326264118E-5</v>
      </c>
      <c r="G509" s="14">
        <f t="shared" si="44"/>
        <v>4.668407055938812</v>
      </c>
      <c r="H509" s="17">
        <v>3.7000000000000002E-3</v>
      </c>
      <c r="I509" s="13">
        <f t="shared" si="45"/>
        <v>3.7171718182327971E-3</v>
      </c>
    </row>
    <row r="510" spans="1:9" hidden="1" outlineLevel="1" x14ac:dyDescent="0.3">
      <c r="A510" s="12" t="s">
        <v>517</v>
      </c>
      <c r="B510" s="13">
        <v>-9.5055968832748489E-3</v>
      </c>
      <c r="C510" s="13">
        <f t="shared" si="42"/>
        <v>-1.0653134227655249E-2</v>
      </c>
      <c r="D510" s="6">
        <f t="shared" si="43"/>
        <v>1.1348926887243979E-4</v>
      </c>
      <c r="E510" s="13">
        <f t="shared" si="46"/>
        <v>-2.6280855597506732E-4</v>
      </c>
      <c r="F510" s="6">
        <f t="shared" si="47"/>
        <v>1.2081197837365939E-5</v>
      </c>
      <c r="G510" s="14">
        <f t="shared" si="44"/>
        <v>1.3325961117533105</v>
      </c>
      <c r="H510" s="17">
        <v>4.0000000000000001E-3</v>
      </c>
      <c r="I510" s="13">
        <f t="shared" si="45"/>
        <v>3.4758017546122994E-3</v>
      </c>
    </row>
    <row r="511" spans="1:9" hidden="1" outlineLevel="1" x14ac:dyDescent="0.3">
      <c r="A511" s="12" t="s">
        <v>518</v>
      </c>
      <c r="B511" s="13">
        <v>2.1433707772600375E-3</v>
      </c>
      <c r="C511" s="13">
        <f t="shared" si="42"/>
        <v>9.9583343287963774E-4</v>
      </c>
      <c r="D511" s="6">
        <f t="shared" si="43"/>
        <v>9.9168422604084406E-7</v>
      </c>
      <c r="E511" s="13">
        <f t="shared" si="46"/>
        <v>-1.0653134227655249E-2</v>
      </c>
      <c r="F511" s="6">
        <f t="shared" si="47"/>
        <v>6.0352600379274603E-5</v>
      </c>
      <c r="G511" s="14">
        <f t="shared" si="44"/>
        <v>4.4711979064784355</v>
      </c>
      <c r="H511" s="17">
        <v>4.4000000000000003E-3</v>
      </c>
      <c r="I511" s="13">
        <f t="shared" si="45"/>
        <v>7.7686936082764007E-3</v>
      </c>
    </row>
    <row r="512" spans="1:9" hidden="1" outlineLevel="1" x14ac:dyDescent="0.3">
      <c r="A512" s="12" t="s">
        <v>519</v>
      </c>
      <c r="B512" s="13">
        <v>-1.4749402756767138E-3</v>
      </c>
      <c r="C512" s="13">
        <f t="shared" si="42"/>
        <v>-2.6224776200571135E-3</v>
      </c>
      <c r="D512" s="6">
        <f t="shared" si="43"/>
        <v>6.8773888677004225E-6</v>
      </c>
      <c r="E512" s="13">
        <f t="shared" si="46"/>
        <v>9.9583343287963774E-4</v>
      </c>
      <c r="F512" s="6">
        <f t="shared" si="47"/>
        <v>1.6830415733585557E-5</v>
      </c>
      <c r="G512" s="14">
        <f t="shared" si="44"/>
        <v>4.3001646225942949</v>
      </c>
      <c r="H512" s="17">
        <v>4.4999999999999997E-3</v>
      </c>
      <c r="I512" s="13">
        <f t="shared" si="45"/>
        <v>4.102488968124784E-3</v>
      </c>
    </row>
    <row r="513" spans="1:9" hidden="1" outlineLevel="1" x14ac:dyDescent="0.3">
      <c r="A513" s="12" t="s">
        <v>520</v>
      </c>
      <c r="B513" s="13">
        <v>1.7101178031812421E-3</v>
      </c>
      <c r="C513" s="13">
        <f t="shared" si="42"/>
        <v>5.6258045880084239E-4</v>
      </c>
      <c r="D513" s="6">
        <f t="shared" si="43"/>
        <v>3.1649677262456631E-7</v>
      </c>
      <c r="E513" s="13">
        <f t="shared" si="46"/>
        <v>-2.6224776200571135E-3</v>
      </c>
      <c r="F513" s="6">
        <f t="shared" si="47"/>
        <v>2.3177249548438678E-5</v>
      </c>
      <c r="G513" s="14">
        <f t="shared" si="44"/>
        <v>4.5349658044497856</v>
      </c>
      <c r="H513" s="17">
        <v>4.1999999999999997E-3</v>
      </c>
      <c r="I513" s="13">
        <f t="shared" si="45"/>
        <v>4.8142755995516789E-3</v>
      </c>
    </row>
    <row r="514" spans="1:9" hidden="1" outlineLevel="1" x14ac:dyDescent="0.3">
      <c r="A514" s="12" t="s">
        <v>521</v>
      </c>
      <c r="B514" s="13">
        <v>-1.0596673442543486E-3</v>
      </c>
      <c r="C514" s="13">
        <f t="shared" si="42"/>
        <v>-2.2072046886347481E-3</v>
      </c>
      <c r="D514" s="6">
        <f t="shared" si="43"/>
        <v>4.8717525375312156E-6</v>
      </c>
      <c r="E514" s="13">
        <f t="shared" si="46"/>
        <v>5.6258045880084239E-4</v>
      </c>
      <c r="F514" s="6">
        <f t="shared" si="47"/>
        <v>1.5124399750066429E-5</v>
      </c>
      <c r="G514" s="14">
        <f t="shared" si="44"/>
        <v>4.1762128848924753</v>
      </c>
      <c r="H514" s="17">
        <v>5.5999999999999999E-3</v>
      </c>
      <c r="I514" s="13">
        <f t="shared" si="45"/>
        <v>3.8890101247060836E-3</v>
      </c>
    </row>
    <row r="515" spans="1:9" hidden="1" outlineLevel="1" x14ac:dyDescent="0.3">
      <c r="A515" s="12" t="s">
        <v>522</v>
      </c>
      <c r="B515" s="13">
        <v>5.6741154834533385E-3</v>
      </c>
      <c r="C515" s="13">
        <f t="shared" si="42"/>
        <v>4.5265781390729388E-3</v>
      </c>
      <c r="D515" s="6">
        <f t="shared" si="43"/>
        <v>2.048990964913303E-5</v>
      </c>
      <c r="E515" s="13">
        <f t="shared" si="46"/>
        <v>-2.2072046886347481E-3</v>
      </c>
      <c r="F515" s="6">
        <f t="shared" si="47"/>
        <v>3.1236497482487778E-5</v>
      </c>
      <c r="G515" s="14">
        <f t="shared" si="44"/>
        <v>3.9430115153269298</v>
      </c>
      <c r="H515" s="17">
        <v>5.1999999999999998E-3</v>
      </c>
      <c r="I515" s="13">
        <f t="shared" si="45"/>
        <v>5.5889621113841678E-3</v>
      </c>
    </row>
    <row r="516" spans="1:9" hidden="1" outlineLevel="1" x14ac:dyDescent="0.3">
      <c r="A516" s="12" t="s">
        <v>523</v>
      </c>
      <c r="B516" s="13">
        <v>4.9089088189036385E-3</v>
      </c>
      <c r="C516" s="13">
        <f t="shared" si="42"/>
        <v>3.7613714745232387E-3</v>
      </c>
      <c r="D516" s="6">
        <f t="shared" si="43"/>
        <v>1.4147915369357122E-5</v>
      </c>
      <c r="E516" s="13">
        <f t="shared" si="46"/>
        <v>4.5265781390729388E-3</v>
      </c>
      <c r="F516" s="6">
        <f t="shared" si="47"/>
        <v>2.6499278217900583E-5</v>
      </c>
      <c r="G516" s="14">
        <f t="shared" si="44"/>
        <v>4.1034063202781379</v>
      </c>
      <c r="H516" s="17">
        <v>4.7000000000000002E-3</v>
      </c>
      <c r="I516" s="13">
        <f t="shared" si="45"/>
        <v>5.1477449643412389E-3</v>
      </c>
    </row>
    <row r="517" spans="1:9" hidden="1" outlineLevel="1" x14ac:dyDescent="0.3">
      <c r="A517" s="12" t="s">
        <v>524</v>
      </c>
      <c r="B517" s="13">
        <v>-7.111974005408481E-4</v>
      </c>
      <c r="C517" s="13">
        <f t="shared" si="42"/>
        <v>-1.8587347449212479E-3</v>
      </c>
      <c r="D517" s="6">
        <f t="shared" si="43"/>
        <v>3.4548948519774563E-6</v>
      </c>
      <c r="E517" s="13">
        <f t="shared" si="46"/>
        <v>3.7613714745232387E-3</v>
      </c>
      <c r="F517" s="6">
        <f t="shared" si="47"/>
        <v>2.163158109135112E-5</v>
      </c>
      <c r="G517" s="14">
        <f t="shared" si="44"/>
        <v>4.5406876924526438</v>
      </c>
      <c r="H517" s="17">
        <v>3.7000000000000002E-3</v>
      </c>
      <c r="I517" s="13">
        <f t="shared" si="45"/>
        <v>4.6509763589327267E-3</v>
      </c>
    </row>
    <row r="518" spans="1:9" hidden="1" outlineLevel="1" x14ac:dyDescent="0.3">
      <c r="A518" s="12" t="s">
        <v>525</v>
      </c>
      <c r="B518" s="13">
        <v>4.2474788852693854E-3</v>
      </c>
      <c r="C518" s="13">
        <f t="shared" si="42"/>
        <v>3.0999415408889857E-3</v>
      </c>
      <c r="D518" s="6">
        <f t="shared" si="43"/>
        <v>9.6096375569291788E-6</v>
      </c>
      <c r="E518" s="13">
        <f t="shared" si="46"/>
        <v>-1.8587347449212479E-3</v>
      </c>
      <c r="F518" s="6">
        <f t="shared" si="47"/>
        <v>1.5414059536671957E-5</v>
      </c>
      <c r="G518" s="14">
        <f t="shared" si="44"/>
        <v>4.1230061086727172</v>
      </c>
      <c r="H518" s="17">
        <v>5.4000000000000003E-3</v>
      </c>
      <c r="I518" s="13">
        <f t="shared" si="45"/>
        <v>3.9260743162441488E-3</v>
      </c>
    </row>
    <row r="519" spans="1:9" hidden="1" outlineLevel="1" x14ac:dyDescent="0.3">
      <c r="A519" s="12" t="s">
        <v>526</v>
      </c>
      <c r="B519" s="13">
        <v>-5.1798912564513591E-3</v>
      </c>
      <c r="C519" s="13">
        <f t="shared" si="42"/>
        <v>-6.3274286008317589E-3</v>
      </c>
      <c r="D519" s="6">
        <f t="shared" si="43"/>
        <v>4.0036352698623753E-5</v>
      </c>
      <c r="E519" s="13">
        <f t="shared" si="46"/>
        <v>3.0999415408889857E-3</v>
      </c>
      <c r="F519" s="6">
        <f t="shared" si="47"/>
        <v>2.6588222317208263E-5</v>
      </c>
      <c r="G519" s="14">
        <f t="shared" si="44"/>
        <v>3.6220743956357229</v>
      </c>
      <c r="H519" s="17">
        <v>6.7000000000000002E-3</v>
      </c>
      <c r="I519" s="13">
        <f t="shared" si="45"/>
        <v>5.1563768595020536E-3</v>
      </c>
    </row>
    <row r="520" spans="1:9" hidden="1" outlineLevel="1" x14ac:dyDescent="0.3">
      <c r="A520" s="12" t="s">
        <v>527</v>
      </c>
      <c r="B520" s="13">
        <v>1.1072373655600615E-2</v>
      </c>
      <c r="C520" s="13">
        <f t="shared" si="42"/>
        <v>9.9248363112202156E-3</v>
      </c>
      <c r="D520" s="6">
        <f t="shared" si="43"/>
        <v>9.8502375804515301E-5</v>
      </c>
      <c r="E520" s="13">
        <f t="shared" si="46"/>
        <v>-6.3274286008317589E-3</v>
      </c>
      <c r="F520" s="6">
        <f t="shared" si="47"/>
        <v>5.9411117230731617E-5</v>
      </c>
      <c r="G520" s="14">
        <f t="shared" si="44"/>
        <v>2.2283453459070968</v>
      </c>
      <c r="H520" s="17">
        <v>4.5999999999999999E-3</v>
      </c>
      <c r="I520" s="13">
        <f t="shared" si="45"/>
        <v>7.7078607428216822E-3</v>
      </c>
    </row>
    <row r="521" spans="1:9" hidden="1" outlineLevel="1" x14ac:dyDescent="0.3">
      <c r="A521" s="12" t="s">
        <v>528</v>
      </c>
      <c r="B521" s="13">
        <v>4.1872387256785739E-3</v>
      </c>
      <c r="C521" s="13">
        <f t="shared" si="42"/>
        <v>3.0397013812981741E-3</v>
      </c>
      <c r="D521" s="6">
        <f t="shared" si="43"/>
        <v>9.2397844874660284E-6</v>
      </c>
      <c r="E521" s="13">
        <f t="shared" si="46"/>
        <v>9.9248363112202156E-3</v>
      </c>
      <c r="F521" s="6">
        <f t="shared" si="47"/>
        <v>2.8190238526922951E-5</v>
      </c>
      <c r="G521" s="14">
        <f t="shared" si="44"/>
        <v>4.3406702632557019</v>
      </c>
      <c r="H521" s="17">
        <v>3.5000000000000001E-3</v>
      </c>
      <c r="I521" s="13">
        <f t="shared" si="45"/>
        <v>5.3094480435279664E-3</v>
      </c>
    </row>
    <row r="522" spans="1:9" hidden="1" outlineLevel="1" x14ac:dyDescent="0.3">
      <c r="A522" s="12" t="s">
        <v>529</v>
      </c>
      <c r="B522" s="13">
        <v>1.1107323276492789E-3</v>
      </c>
      <c r="C522" s="13">
        <f t="shared" si="42"/>
        <v>-3.6805016731120827E-5</v>
      </c>
      <c r="D522" s="6">
        <f t="shared" si="43"/>
        <v>1.354609256578084E-9</v>
      </c>
      <c r="E522" s="13">
        <f t="shared" si="46"/>
        <v>3.0397013812981741E-3</v>
      </c>
      <c r="F522" s="6">
        <f t="shared" si="47"/>
        <v>1.2724928807342007E-5</v>
      </c>
      <c r="G522" s="14">
        <f t="shared" si="44"/>
        <v>4.91456335686616</v>
      </c>
      <c r="H522" s="17">
        <v>2.8999999999999998E-3</v>
      </c>
      <c r="I522" s="13">
        <f t="shared" si="45"/>
        <v>3.5672018175794324E-3</v>
      </c>
    </row>
    <row r="523" spans="1:9" hidden="1" outlineLevel="1" x14ac:dyDescent="0.3">
      <c r="A523" s="12" t="s">
        <v>530</v>
      </c>
      <c r="B523" s="13">
        <v>-2.546140151498623E-6</v>
      </c>
      <c r="C523" s="13">
        <f t="shared" si="42"/>
        <v>-1.1500834845318984E-3</v>
      </c>
      <c r="D523" s="6">
        <f t="shared" si="43"/>
        <v>1.3226920213930335E-6</v>
      </c>
      <c r="E523" s="13">
        <f t="shared" si="46"/>
        <v>-3.6805016731120827E-5</v>
      </c>
      <c r="F523" s="6">
        <f t="shared" si="47"/>
        <v>7.4452017635906988E-6</v>
      </c>
      <c r="G523" s="14">
        <f t="shared" si="44"/>
        <v>4.7493413751993456</v>
      </c>
      <c r="H523" s="17">
        <v>3.2000000000000002E-3</v>
      </c>
      <c r="I523" s="13">
        <f t="shared" si="45"/>
        <v>2.7285897023170596E-3</v>
      </c>
    </row>
    <row r="524" spans="1:9" hidden="1" outlineLevel="1" x14ac:dyDescent="0.3">
      <c r="A524" s="12" t="s">
        <v>531</v>
      </c>
      <c r="B524" s="13">
        <v>6.6068292156970269E-3</v>
      </c>
      <c r="C524" s="13">
        <f t="shared" si="42"/>
        <v>5.4592918713166272E-3</v>
      </c>
      <c r="D524" s="6">
        <f t="shared" si="43"/>
        <v>2.98038677362238E-5</v>
      </c>
      <c r="E524" s="13">
        <f t="shared" si="46"/>
        <v>-1.1500834845318984E-3</v>
      </c>
      <c r="F524" s="6">
        <f t="shared" si="47"/>
        <v>1.0866555367730249E-5</v>
      </c>
      <c r="G524" s="14">
        <f t="shared" si="44"/>
        <v>3.7671568819732704</v>
      </c>
      <c r="H524" s="17">
        <v>5.8999999999999999E-3</v>
      </c>
      <c r="I524" s="13">
        <f t="shared" si="45"/>
        <v>3.2964458690732733E-3</v>
      </c>
    </row>
    <row r="525" spans="1:9" hidden="1" outlineLevel="1" x14ac:dyDescent="0.3">
      <c r="A525" s="12" t="s">
        <v>532</v>
      </c>
      <c r="B525" s="13">
        <v>2.3267560429016427E-4</v>
      </c>
      <c r="C525" s="13">
        <f t="shared" si="42"/>
        <v>-9.1486174009023551E-4</v>
      </c>
      <c r="D525" s="6">
        <f t="shared" si="43"/>
        <v>8.3697200348093363E-7</v>
      </c>
      <c r="E525" s="13">
        <f t="shared" si="46"/>
        <v>5.4592918713166272E-3</v>
      </c>
      <c r="F525" s="6">
        <f t="shared" si="47"/>
        <v>3.3895588254096015E-5</v>
      </c>
      <c r="G525" s="14">
        <f t="shared" si="44"/>
        <v>4.6911854705268512</v>
      </c>
      <c r="H525" s="17">
        <v>3.5000000000000001E-3</v>
      </c>
      <c r="I525" s="13">
        <f t="shared" si="45"/>
        <v>5.8219917772267607E-3</v>
      </c>
    </row>
    <row r="526" spans="1:9" hidden="1" outlineLevel="1" x14ac:dyDescent="0.3">
      <c r="A526" s="12" t="s">
        <v>533</v>
      </c>
      <c r="B526" s="13">
        <v>3.7021834094412239E-4</v>
      </c>
      <c r="C526" s="13">
        <f t="shared" si="42"/>
        <v>-7.7731900343627736E-4</v>
      </c>
      <c r="D526" s="6">
        <f t="shared" si="43"/>
        <v>6.042248331031674E-7</v>
      </c>
      <c r="E526" s="13">
        <f t="shared" si="46"/>
        <v>-9.1486174009023551E-4</v>
      </c>
      <c r="F526" s="6">
        <f t="shared" si="47"/>
        <v>1.2137132964990576E-5</v>
      </c>
      <c r="G526" s="14">
        <f t="shared" si="44"/>
        <v>4.2465964464299795</v>
      </c>
      <c r="H526" s="17">
        <v>5.5999999999999999E-3</v>
      </c>
      <c r="I526" s="13">
        <f t="shared" si="45"/>
        <v>3.483838825920421E-3</v>
      </c>
    </row>
    <row r="527" spans="1:9" hidden="1" outlineLevel="1" x14ac:dyDescent="0.3">
      <c r="A527" s="12" t="s">
        <v>534</v>
      </c>
      <c r="B527" s="13">
        <v>0</v>
      </c>
      <c r="C527" s="13">
        <f t="shared" si="42"/>
        <v>-1.1475373443803998E-3</v>
      </c>
      <c r="D527" s="6">
        <f t="shared" si="43"/>
        <v>1.3168419567476203E-6</v>
      </c>
      <c r="E527" s="13">
        <f t="shared" si="46"/>
        <v>-7.7731900343627736E-4</v>
      </c>
      <c r="F527" s="6">
        <f t="shared" si="47"/>
        <v>2.7041288215283573E-5</v>
      </c>
      <c r="G527" s="14">
        <f t="shared" si="44"/>
        <v>4.7496363943124695</v>
      </c>
      <c r="H527" s="17">
        <v>3.2000000000000002E-3</v>
      </c>
      <c r="I527" s="13">
        <f t="shared" si="45"/>
        <v>5.200123865378937E-3</v>
      </c>
    </row>
    <row r="528" spans="1:9" hidden="1" outlineLevel="1" x14ac:dyDescent="0.3">
      <c r="A528" s="12" t="s">
        <v>535</v>
      </c>
      <c r="B528" s="13">
        <v>3.320412863503667E-3</v>
      </c>
      <c r="C528" s="13">
        <f t="shared" si="42"/>
        <v>2.1728755191232673E-3</v>
      </c>
      <c r="D528" s="6">
        <f t="shared" si="43"/>
        <v>4.7213880216052083E-6</v>
      </c>
      <c r="E528" s="13">
        <f t="shared" si="46"/>
        <v>-1.1475373443803998E-3</v>
      </c>
      <c r="F528" s="6">
        <f t="shared" si="47"/>
        <v>1.0861672827872123E-5</v>
      </c>
      <c r="G528" s="14">
        <f t="shared" si="44"/>
        <v>4.2884580167071666</v>
      </c>
      <c r="H528" s="17">
        <v>4.8999999999999998E-3</v>
      </c>
      <c r="I528" s="13">
        <f t="shared" si="45"/>
        <v>3.2957052094919111E-3</v>
      </c>
    </row>
    <row r="529" spans="1:9" hidden="1" outlineLevel="1" x14ac:dyDescent="0.3">
      <c r="A529" s="12" t="s">
        <v>536</v>
      </c>
      <c r="B529" s="13">
        <v>-5.8669445383611302E-5</v>
      </c>
      <c r="C529" s="13">
        <f t="shared" si="42"/>
        <v>-1.2062067897640112E-3</v>
      </c>
      <c r="D529" s="6">
        <f t="shared" si="43"/>
        <v>1.4549348196728015E-6</v>
      </c>
      <c r="E529" s="13">
        <f t="shared" si="46"/>
        <v>2.1728755191232673E-3</v>
      </c>
      <c r="F529" s="6">
        <f t="shared" si="47"/>
        <v>2.1568342234158738E-5</v>
      </c>
      <c r="G529" s="14">
        <f t="shared" si="44"/>
        <v>4.6904259983455185</v>
      </c>
      <c r="H529" s="17">
        <v>3.3999999999999998E-3</v>
      </c>
      <c r="I529" s="13">
        <f t="shared" si="45"/>
        <v>4.6441729332744206E-3</v>
      </c>
    </row>
    <row r="530" spans="1:9" hidden="1" outlineLevel="1" x14ac:dyDescent="0.3">
      <c r="A530" s="12" t="s">
        <v>537</v>
      </c>
      <c r="B530" s="13">
        <v>7.9922485910504555E-3</v>
      </c>
      <c r="C530" s="13">
        <f t="shared" si="42"/>
        <v>6.8447112466700558E-3</v>
      </c>
      <c r="D530" s="6">
        <f t="shared" si="43"/>
        <v>4.6850072050291549E-5</v>
      </c>
      <c r="E530" s="13">
        <f t="shared" si="46"/>
        <v>-1.2062067897640112E-3</v>
      </c>
      <c r="F530" s="6">
        <f t="shared" si="47"/>
        <v>1.2125786653091008E-5</v>
      </c>
      <c r="G530" s="14">
        <f t="shared" si="44"/>
        <v>2.5262715651743926</v>
      </c>
      <c r="H530" s="17">
        <v>3.0999999999999999E-3</v>
      </c>
      <c r="I530" s="13">
        <f t="shared" si="45"/>
        <v>3.4822100242649077E-3</v>
      </c>
    </row>
    <row r="531" spans="1:9" hidden="1" outlineLevel="1" x14ac:dyDescent="0.3">
      <c r="A531" s="12" t="s">
        <v>538</v>
      </c>
      <c r="B531" s="13">
        <v>1.1181078770200266E-3</v>
      </c>
      <c r="C531" s="13">
        <f t="shared" ref="C531:C594" si="48">B531-B$8</f>
        <v>-2.9429467360373145E-5</v>
      </c>
      <c r="D531" s="6">
        <f t="shared" ref="D531:D594" si="49">C531^2</f>
        <v>8.6609354911526835E-10</v>
      </c>
      <c r="E531" s="13">
        <f t="shared" si="46"/>
        <v>6.8447112466700558E-3</v>
      </c>
      <c r="F531" s="6">
        <f t="shared" si="47"/>
        <v>1.3728627474436059E-5</v>
      </c>
      <c r="G531" s="14">
        <f t="shared" ref="G531:G594" si="50">IFERROR(LN(_xlfn.GAMMA((B$14+1)/2)/(H531*SQRT(B$14*PI())*_xlfn.GAMMA(B$14/2))*(1 + D531/(H531^2*B$14))^(-(B$14+1)/2)),-10000)</f>
        <v>5.5091784882397254</v>
      </c>
      <c r="H531" s="17">
        <v>1.6000000000000001E-3</v>
      </c>
      <c r="I531" s="13">
        <f t="shared" ref="I531:I594" si="51">SQRT(F531)</f>
        <v>3.7052162520473833E-3</v>
      </c>
    </row>
    <row r="532" spans="1:9" hidden="1" outlineLevel="1" x14ac:dyDescent="0.3">
      <c r="A532" s="12" t="s">
        <v>539</v>
      </c>
      <c r="B532" s="13">
        <v>-3.6519448043893362E-3</v>
      </c>
      <c r="C532" s="13">
        <f t="shared" si="48"/>
        <v>-4.799482148769736E-3</v>
      </c>
      <c r="D532" s="6">
        <f t="shared" si="49"/>
        <v>2.3035028896359361E-5</v>
      </c>
      <c r="E532" s="13">
        <f t="shared" ref="E532:E595" si="52">C531</f>
        <v>-2.9429467360373145E-5</v>
      </c>
      <c r="F532" s="6">
        <f t="shared" ref="F532:F595" si="53">EXP(B$9 + B$10*ABS(E532/SQRT(H531^2)) + B$11*E532/SQRT(H531^2) + B$12*LN(H531^2))</f>
        <v>2.4831702331485265E-6</v>
      </c>
      <c r="G532" s="14">
        <f t="shared" si="50"/>
        <v>3.8656182986536995</v>
      </c>
      <c r="H532" s="17">
        <v>4.0000000000000001E-3</v>
      </c>
      <c r="I532" s="13">
        <f t="shared" si="51"/>
        <v>1.5758078033657932E-3</v>
      </c>
    </row>
    <row r="533" spans="1:9" hidden="1" outlineLevel="1" x14ac:dyDescent="0.3">
      <c r="A533" s="12" t="s">
        <v>540</v>
      </c>
      <c r="B533" s="13">
        <v>-4.0509346832033844E-3</v>
      </c>
      <c r="C533" s="13">
        <f t="shared" si="48"/>
        <v>-5.1984720275837842E-3</v>
      </c>
      <c r="D533" s="6">
        <f t="shared" si="49"/>
        <v>2.702411142157106E-5</v>
      </c>
      <c r="E533" s="13">
        <f t="shared" si="52"/>
        <v>-4.799482148769736E-3</v>
      </c>
      <c r="F533" s="6">
        <f t="shared" si="53"/>
        <v>2.640680618941823E-5</v>
      </c>
      <c r="G533" s="14">
        <f t="shared" si="50"/>
        <v>3.7947637963218575</v>
      </c>
      <c r="H533" s="17">
        <v>6.1999999999999998E-3</v>
      </c>
      <c r="I533" s="13">
        <f t="shared" si="51"/>
        <v>5.1387553151924087E-3</v>
      </c>
    </row>
    <row r="534" spans="1:9" hidden="1" outlineLevel="1" x14ac:dyDescent="0.3">
      <c r="A534" s="12" t="s">
        <v>541</v>
      </c>
      <c r="B534" s="13">
        <v>-1.9716711869800859E-3</v>
      </c>
      <c r="C534" s="13">
        <f t="shared" si="48"/>
        <v>-3.1192085313604856E-3</v>
      </c>
      <c r="D534" s="6">
        <f t="shared" si="49"/>
        <v>9.7294618621120367E-6</v>
      </c>
      <c r="E534" s="13">
        <f t="shared" si="52"/>
        <v>-5.1984720275837842E-3</v>
      </c>
      <c r="F534" s="6">
        <f t="shared" si="53"/>
        <v>4.8474120775779782E-5</v>
      </c>
      <c r="G534" s="14">
        <f t="shared" si="50"/>
        <v>4.3270803021978628</v>
      </c>
      <c r="H534" s="17">
        <v>2.8999999999999998E-3</v>
      </c>
      <c r="I534" s="13">
        <f t="shared" si="51"/>
        <v>6.9623358706528788E-3</v>
      </c>
    </row>
    <row r="535" spans="1:9" hidden="1" outlineLevel="1" x14ac:dyDescent="0.3">
      <c r="A535" s="12" t="s">
        <v>542</v>
      </c>
      <c r="B535" s="13">
        <v>3.9297766988904007E-3</v>
      </c>
      <c r="C535" s="13">
        <f t="shared" si="48"/>
        <v>2.7822393545100009E-3</v>
      </c>
      <c r="D535" s="6">
        <f t="shared" si="49"/>
        <v>7.7408558257842272E-6</v>
      </c>
      <c r="E535" s="13">
        <f t="shared" si="52"/>
        <v>-3.1192085313604856E-3</v>
      </c>
      <c r="F535" s="6">
        <f t="shared" si="53"/>
        <v>1.357090619325061E-5</v>
      </c>
      <c r="G535" s="14">
        <f t="shared" si="50"/>
        <v>4.3807012930474389</v>
      </c>
      <c r="H535" s="17">
        <v>3.7000000000000002E-3</v>
      </c>
      <c r="I535" s="13">
        <f t="shared" si="51"/>
        <v>3.6838710880337019E-3</v>
      </c>
    </row>
    <row r="536" spans="1:9" hidden="1" outlineLevel="1" x14ac:dyDescent="0.3">
      <c r="A536" s="12" t="s">
        <v>543</v>
      </c>
      <c r="B536" s="13">
        <v>6.8231537443343938E-3</v>
      </c>
      <c r="C536" s="13">
        <f t="shared" si="48"/>
        <v>5.675616399953994E-3</v>
      </c>
      <c r="D536" s="6">
        <f t="shared" si="49"/>
        <v>3.2212621519426734E-5</v>
      </c>
      <c r="E536" s="13">
        <f t="shared" si="52"/>
        <v>2.7822393545100009E-3</v>
      </c>
      <c r="F536" s="6">
        <f t="shared" si="53"/>
        <v>1.3739976301320402E-5</v>
      </c>
      <c r="G536" s="14">
        <f t="shared" si="50"/>
        <v>2.7504184805047838</v>
      </c>
      <c r="H536" s="17">
        <v>2.5999999999999999E-3</v>
      </c>
      <c r="I536" s="13">
        <f t="shared" si="51"/>
        <v>3.7067474018767995E-3</v>
      </c>
    </row>
    <row r="537" spans="1:9" hidden="1" outlineLevel="1" x14ac:dyDescent="0.3">
      <c r="A537" s="12" t="s">
        <v>544</v>
      </c>
      <c r="B537" s="13">
        <v>1.9651836826154148E-3</v>
      </c>
      <c r="C537" s="13">
        <f t="shared" si="48"/>
        <v>8.1764633823501508E-4</v>
      </c>
      <c r="D537" s="6">
        <f t="shared" si="49"/>
        <v>6.6854553442912864E-7</v>
      </c>
      <c r="E537" s="13">
        <f t="shared" si="52"/>
        <v>5.675616399953994E-3</v>
      </c>
      <c r="F537" s="6">
        <f t="shared" si="53"/>
        <v>9.8567384996598844E-6</v>
      </c>
      <c r="G537" s="14">
        <f t="shared" si="50"/>
        <v>5.0437910758150437</v>
      </c>
      <c r="H537" s="17">
        <v>2.3999999999999998E-3</v>
      </c>
      <c r="I537" s="13">
        <f t="shared" si="51"/>
        <v>3.1395443140143577E-3</v>
      </c>
    </row>
    <row r="538" spans="1:9" hidden="1" outlineLevel="1" x14ac:dyDescent="0.3">
      <c r="A538" s="12" t="s">
        <v>545</v>
      </c>
      <c r="B538" s="13">
        <v>1.5037575445407539E-3</v>
      </c>
      <c r="C538" s="13">
        <f t="shared" si="48"/>
        <v>3.5622020016035419E-4</v>
      </c>
      <c r="D538" s="6">
        <f t="shared" si="49"/>
        <v>1.268928310022828E-7</v>
      </c>
      <c r="E538" s="13">
        <f t="shared" si="52"/>
        <v>8.1764633823501508E-4</v>
      </c>
      <c r="F538" s="6">
        <f t="shared" si="53"/>
        <v>5.6206010336737451E-6</v>
      </c>
      <c r="G538" s="14">
        <f t="shared" si="50"/>
        <v>4.8411052933610028</v>
      </c>
      <c r="H538" s="17">
        <v>3.0999999999999999E-3</v>
      </c>
      <c r="I538" s="13">
        <f t="shared" si="51"/>
        <v>2.3707806802135338E-3</v>
      </c>
    </row>
    <row r="539" spans="1:9" hidden="1" outlineLevel="1" x14ac:dyDescent="0.3">
      <c r="A539" s="12" t="s">
        <v>546</v>
      </c>
      <c r="B539" s="13">
        <v>-4.005668571864714E-3</v>
      </c>
      <c r="C539" s="13">
        <f t="shared" si="48"/>
        <v>-5.1532059162451137E-3</v>
      </c>
      <c r="D539" s="6">
        <f t="shared" si="49"/>
        <v>2.6555531215223643E-5</v>
      </c>
      <c r="E539" s="13">
        <f t="shared" si="52"/>
        <v>3.5622020016035419E-4</v>
      </c>
      <c r="F539" s="6">
        <f t="shared" si="53"/>
        <v>8.5821929102274771E-6</v>
      </c>
      <c r="G539" s="14">
        <f t="shared" si="50"/>
        <v>3.1233548333980137</v>
      </c>
      <c r="H539" s="17">
        <v>2.5999999999999999E-3</v>
      </c>
      <c r="I539" s="13">
        <f t="shared" si="51"/>
        <v>2.9295380028645261E-3</v>
      </c>
    </row>
    <row r="540" spans="1:9" hidden="1" outlineLevel="1" x14ac:dyDescent="0.3">
      <c r="A540" s="12" t="s">
        <v>547</v>
      </c>
      <c r="B540" s="13">
        <v>-9.6131355004858959E-3</v>
      </c>
      <c r="C540" s="13">
        <f t="shared" si="48"/>
        <v>-1.0760672844866296E-2</v>
      </c>
      <c r="D540" s="6">
        <f t="shared" si="49"/>
        <v>1.157920800742429E-4</v>
      </c>
      <c r="E540" s="13">
        <f t="shared" si="52"/>
        <v>-5.1532059162451137E-3</v>
      </c>
      <c r="F540" s="6">
        <f t="shared" si="53"/>
        <v>1.8498477517217802E-5</v>
      </c>
      <c r="G540" s="14">
        <f t="shared" si="50"/>
        <v>2.0914476228731806</v>
      </c>
      <c r="H540" s="17">
        <v>4.8999999999999998E-3</v>
      </c>
      <c r="I540" s="13">
        <f t="shared" si="51"/>
        <v>4.3009856448513991E-3</v>
      </c>
    </row>
    <row r="541" spans="1:9" hidden="1" outlineLevel="1" x14ac:dyDescent="0.3">
      <c r="A541" s="12" t="s">
        <v>548</v>
      </c>
      <c r="B541" s="13">
        <v>-1.0137581314035034E-2</v>
      </c>
      <c r="C541" s="13">
        <f t="shared" si="48"/>
        <v>-1.1285118658415434E-2</v>
      </c>
      <c r="D541" s="6">
        <f t="shared" si="49"/>
        <v>1.2735390313451615E-4</v>
      </c>
      <c r="E541" s="13">
        <f t="shared" si="52"/>
        <v>-1.0760672844866296E-2</v>
      </c>
      <c r="F541" s="6">
        <f t="shared" si="53"/>
        <v>6.7497897421461627E-5</v>
      </c>
      <c r="G541" s="14">
        <f t="shared" si="50"/>
        <v>3.0446625868874797</v>
      </c>
      <c r="H541" s="17">
        <v>1.18E-2</v>
      </c>
      <c r="I541" s="13">
        <f t="shared" si="51"/>
        <v>8.2157104027260862E-3</v>
      </c>
    </row>
    <row r="542" spans="1:9" hidden="1" outlineLevel="1" x14ac:dyDescent="0.3">
      <c r="A542" s="12" t="s">
        <v>549</v>
      </c>
      <c r="B542" s="13">
        <v>5.3295900658272017E-3</v>
      </c>
      <c r="C542" s="13">
        <f t="shared" si="48"/>
        <v>4.1820527214468019E-3</v>
      </c>
      <c r="D542" s="6">
        <f t="shared" si="49"/>
        <v>1.7489564964960602E-5</v>
      </c>
      <c r="E542" s="13">
        <f t="shared" si="52"/>
        <v>-1.1285118658415434E-2</v>
      </c>
      <c r="F542" s="6">
        <f t="shared" si="53"/>
        <v>1.706006433655842E-4</v>
      </c>
      <c r="G542" s="14">
        <f t="shared" si="50"/>
        <v>3.9701982255591535</v>
      </c>
      <c r="H542" s="17">
        <v>5.5999999999999999E-3</v>
      </c>
      <c r="I542" s="13">
        <f t="shared" si="51"/>
        <v>1.3061418122301429E-2</v>
      </c>
    </row>
    <row r="543" spans="1:9" hidden="1" outlineLevel="1" x14ac:dyDescent="0.3">
      <c r="A543" s="12" t="s">
        <v>550</v>
      </c>
      <c r="B543" s="13">
        <v>1.0125151852126593E-3</v>
      </c>
      <c r="C543" s="13">
        <f t="shared" si="48"/>
        <v>-1.3502215916774045E-4</v>
      </c>
      <c r="D543" s="6">
        <f t="shared" si="49"/>
        <v>1.8230983466318637E-8</v>
      </c>
      <c r="E543" s="13">
        <f t="shared" si="52"/>
        <v>4.1820527214468019E-3</v>
      </c>
      <c r="F543" s="6">
        <f t="shared" si="53"/>
        <v>2.9564746166137931E-5</v>
      </c>
      <c r="G543" s="14">
        <f t="shared" si="50"/>
        <v>4.2212185356384806</v>
      </c>
      <c r="H543" s="17">
        <v>5.7999999999999996E-3</v>
      </c>
      <c r="I543" s="13">
        <f t="shared" si="51"/>
        <v>5.4373473464675703E-3</v>
      </c>
    </row>
    <row r="544" spans="1:9" hidden="1" outlineLevel="1" x14ac:dyDescent="0.3">
      <c r="A544" s="12" t="s">
        <v>551</v>
      </c>
      <c r="B544" s="13">
        <v>1.2111936203211817E-2</v>
      </c>
      <c r="C544" s="13">
        <f t="shared" si="48"/>
        <v>1.0964398858831418E-2</v>
      </c>
      <c r="D544" s="6">
        <f t="shared" si="49"/>
        <v>1.2021804233554369E-4</v>
      </c>
      <c r="E544" s="13">
        <f t="shared" si="52"/>
        <v>-1.3502215916774045E-4</v>
      </c>
      <c r="F544" s="6">
        <f t="shared" si="53"/>
        <v>2.7033912101510175E-5</v>
      </c>
      <c r="G544" s="14">
        <f t="shared" si="50"/>
        <v>2.7301111678719043</v>
      </c>
      <c r="H544" s="17">
        <v>6.6E-3</v>
      </c>
      <c r="I544" s="13">
        <f t="shared" si="51"/>
        <v>5.1994145921930648E-3</v>
      </c>
    </row>
    <row r="545" spans="1:9" hidden="1" outlineLevel="1" x14ac:dyDescent="0.3">
      <c r="A545" s="12" t="s">
        <v>552</v>
      </c>
      <c r="B545" s="13">
        <v>-3.771507059946751E-3</v>
      </c>
      <c r="C545" s="13">
        <f t="shared" si="48"/>
        <v>-4.9190444043271508E-3</v>
      </c>
      <c r="D545" s="6">
        <f t="shared" si="49"/>
        <v>2.4196997851742255E-5</v>
      </c>
      <c r="E545" s="13">
        <f t="shared" si="52"/>
        <v>1.0964398858831418E-2</v>
      </c>
      <c r="F545" s="6">
        <f t="shared" si="53"/>
        <v>4.9209636296905555E-5</v>
      </c>
      <c r="G545" s="14">
        <f t="shared" si="50"/>
        <v>2.8148943366755685</v>
      </c>
      <c r="H545" s="17">
        <v>2.2000000000000001E-3</v>
      </c>
      <c r="I545" s="13">
        <f t="shared" si="51"/>
        <v>7.0149580395684162E-3</v>
      </c>
    </row>
    <row r="546" spans="1:9" hidden="1" outlineLevel="1" x14ac:dyDescent="0.3">
      <c r="A546" s="12" t="s">
        <v>553</v>
      </c>
      <c r="B546" s="13">
        <v>-9.9943870554499424E-4</v>
      </c>
      <c r="C546" s="13">
        <f t="shared" si="48"/>
        <v>-2.1469760499253938E-3</v>
      </c>
      <c r="D546" s="6">
        <f t="shared" si="49"/>
        <v>4.6095061589532468E-6</v>
      </c>
      <c r="E546" s="13">
        <f t="shared" si="52"/>
        <v>-4.9190444043271508E-3</v>
      </c>
      <c r="F546" s="6">
        <f t="shared" si="53"/>
        <v>1.5670352248127169E-5</v>
      </c>
      <c r="G546" s="14">
        <f t="shared" si="50"/>
        <v>4.5327085491463919</v>
      </c>
      <c r="H546" s="17">
        <v>3.5000000000000001E-3</v>
      </c>
      <c r="I546" s="13">
        <f t="shared" si="51"/>
        <v>3.9585795745604472E-3</v>
      </c>
    </row>
    <row r="547" spans="1:9" hidden="1" outlineLevel="1" x14ac:dyDescent="0.3">
      <c r="A547" s="12" t="s">
        <v>554</v>
      </c>
      <c r="B547" s="13">
        <v>1.0603477915871499E-3</v>
      </c>
      <c r="C547" s="13">
        <f t="shared" si="48"/>
        <v>-8.7189552793249863E-5</v>
      </c>
      <c r="D547" s="6">
        <f t="shared" si="49"/>
        <v>7.602018116286905E-9</v>
      </c>
      <c r="E547" s="13">
        <f t="shared" si="52"/>
        <v>-2.1469760499253938E-3</v>
      </c>
      <c r="F547" s="6">
        <f t="shared" si="53"/>
        <v>1.4807130324879068E-5</v>
      </c>
      <c r="G547" s="14">
        <f t="shared" si="50"/>
        <v>4.8475450765284656</v>
      </c>
      <c r="H547" s="17">
        <v>3.0999999999999999E-3</v>
      </c>
      <c r="I547" s="13">
        <f t="shared" si="51"/>
        <v>3.8480034205908742E-3</v>
      </c>
    </row>
    <row r="548" spans="1:9" hidden="1" outlineLevel="1" x14ac:dyDescent="0.3">
      <c r="A548" s="12" t="s">
        <v>555</v>
      </c>
      <c r="B548" s="13">
        <v>7.8778710287628288E-3</v>
      </c>
      <c r="C548" s="13">
        <f t="shared" si="48"/>
        <v>6.730333684382429E-3</v>
      </c>
      <c r="D548" s="6">
        <f t="shared" si="49"/>
        <v>4.5297391503132759E-5</v>
      </c>
      <c r="E548" s="13">
        <f t="shared" si="52"/>
        <v>-8.7189552793249863E-5</v>
      </c>
      <c r="F548" s="6">
        <f t="shared" si="53"/>
        <v>8.497601161003112E-6</v>
      </c>
      <c r="G548" s="14">
        <f t="shared" si="50"/>
        <v>3.555207600892718</v>
      </c>
      <c r="H548" s="17">
        <v>7.4000000000000003E-3</v>
      </c>
      <c r="I548" s="13">
        <f t="shared" si="51"/>
        <v>2.9150645208988277E-3</v>
      </c>
    </row>
    <row r="549" spans="1:9" hidden="1" outlineLevel="1" x14ac:dyDescent="0.3">
      <c r="A549" s="12" t="s">
        <v>556</v>
      </c>
      <c r="B549" s="13">
        <v>1.1836332328983492E-4</v>
      </c>
      <c r="C549" s="13">
        <f t="shared" si="48"/>
        <v>-1.0291740210905649E-3</v>
      </c>
      <c r="D549" s="6">
        <f t="shared" si="49"/>
        <v>1.0591991656877226E-6</v>
      </c>
      <c r="E549" s="13">
        <f t="shared" si="52"/>
        <v>6.730333684382429E-3</v>
      </c>
      <c r="F549" s="6">
        <f t="shared" si="53"/>
        <v>5.1378169842386061E-5</v>
      </c>
      <c r="G549" s="14">
        <f t="shared" si="50"/>
        <v>4.1405171247599961</v>
      </c>
      <c r="H549" s="17">
        <v>6.1999999999999998E-3</v>
      </c>
      <c r="I549" s="13">
        <f t="shared" si="51"/>
        <v>7.1678567119039189E-3</v>
      </c>
    </row>
    <row r="550" spans="1:9" hidden="1" outlineLevel="1" x14ac:dyDescent="0.3">
      <c r="A550" s="12" t="s">
        <v>557</v>
      </c>
      <c r="B550" s="13">
        <v>3.566004686796442E-3</v>
      </c>
      <c r="C550" s="13">
        <f t="shared" si="48"/>
        <v>2.4184673424160422E-3</v>
      </c>
      <c r="D550" s="6">
        <f t="shared" si="49"/>
        <v>5.8489842863329138E-6</v>
      </c>
      <c r="E550" s="13">
        <f t="shared" si="52"/>
        <v>-1.0291740210905649E-3</v>
      </c>
      <c r="F550" s="6">
        <f t="shared" si="53"/>
        <v>3.3155183268751348E-5</v>
      </c>
      <c r="G550" s="14">
        <f t="shared" si="50"/>
        <v>4.3262086108063933</v>
      </c>
      <c r="H550" s="17">
        <v>4.4999999999999997E-3</v>
      </c>
      <c r="I550" s="13">
        <f t="shared" si="51"/>
        <v>5.7580537743886469E-3</v>
      </c>
    </row>
    <row r="551" spans="1:9" hidden="1" outlineLevel="1" x14ac:dyDescent="0.3">
      <c r="A551" s="12" t="s">
        <v>558</v>
      </c>
      <c r="B551" s="13">
        <v>1.1068430179401359E-3</v>
      </c>
      <c r="C551" s="13">
        <f t="shared" si="48"/>
        <v>-4.0694326440263899E-5</v>
      </c>
      <c r="D551" s="6">
        <f t="shared" si="49"/>
        <v>1.6560282044267614E-9</v>
      </c>
      <c r="E551" s="13">
        <f t="shared" si="52"/>
        <v>2.4184673424160422E-3</v>
      </c>
      <c r="F551" s="6">
        <f t="shared" si="53"/>
        <v>1.8814576045683328E-5</v>
      </c>
      <c r="G551" s="14">
        <f t="shared" si="50"/>
        <v>4.9496286493447528</v>
      </c>
      <c r="H551" s="17">
        <v>2.8E-3</v>
      </c>
      <c r="I551" s="13">
        <f t="shared" si="51"/>
        <v>4.3375772091898638E-3</v>
      </c>
    </row>
    <row r="552" spans="1:9" hidden="1" outlineLevel="1" x14ac:dyDescent="0.3">
      <c r="A552" s="12" t="s">
        <v>559</v>
      </c>
      <c r="B552" s="13">
        <v>-9.8679025832657213E-4</v>
      </c>
      <c r="C552" s="13">
        <f t="shared" si="48"/>
        <v>-2.1343276027069721E-3</v>
      </c>
      <c r="D552" s="6">
        <f t="shared" si="49"/>
        <v>4.5553543156768903E-6</v>
      </c>
      <c r="E552" s="13">
        <f t="shared" si="52"/>
        <v>-4.0694326440263899E-5</v>
      </c>
      <c r="F552" s="6">
        <f t="shared" si="53"/>
        <v>6.9840549141398539E-6</v>
      </c>
      <c r="G552" s="14">
        <f t="shared" si="50"/>
        <v>4.7076221673881422</v>
      </c>
      <c r="H552" s="17">
        <v>2E-3</v>
      </c>
      <c r="I552" s="13">
        <f t="shared" si="51"/>
        <v>2.6427362551226814E-3</v>
      </c>
    </row>
    <row r="553" spans="1:9" hidden="1" outlineLevel="1" x14ac:dyDescent="0.3">
      <c r="A553" s="12" t="s">
        <v>560</v>
      </c>
      <c r="B553" s="13">
        <v>4.8636317565633504E-3</v>
      </c>
      <c r="C553" s="13">
        <f t="shared" si="48"/>
        <v>3.7160944121829506E-3</v>
      </c>
      <c r="D553" s="6">
        <f t="shared" si="49"/>
        <v>1.380935768025735E-5</v>
      </c>
      <c r="E553" s="13">
        <f t="shared" si="52"/>
        <v>-2.1343276027069721E-3</v>
      </c>
      <c r="F553" s="6">
        <f t="shared" si="53"/>
        <v>6.787774261737926E-6</v>
      </c>
      <c r="G553" s="14">
        <f t="shared" si="50"/>
        <v>3.6024579491526025</v>
      </c>
      <c r="H553" s="17">
        <v>2E-3</v>
      </c>
      <c r="I553" s="13">
        <f t="shared" si="51"/>
        <v>2.6053357291792407E-3</v>
      </c>
    </row>
    <row r="554" spans="1:9" hidden="1" outlineLevel="1" x14ac:dyDescent="0.3">
      <c r="A554" s="12" t="s">
        <v>561</v>
      </c>
      <c r="B554" s="13">
        <v>2.7495066329828927E-3</v>
      </c>
      <c r="C554" s="13">
        <f t="shared" si="48"/>
        <v>1.601969288602493E-3</v>
      </c>
      <c r="D554" s="6">
        <f t="shared" si="49"/>
        <v>2.5663056016255777E-6</v>
      </c>
      <c r="E554" s="13">
        <f t="shared" si="52"/>
        <v>3.7160944121829506E-3</v>
      </c>
      <c r="F554" s="6">
        <f t="shared" si="53"/>
        <v>5.6372656009468422E-6</v>
      </c>
      <c r="G554" s="14">
        <f t="shared" si="50"/>
        <v>3.8208718622388127</v>
      </c>
      <c r="H554" s="17">
        <v>8.5000000000000006E-3</v>
      </c>
      <c r="I554" s="13">
        <f t="shared" si="51"/>
        <v>2.3742926527593102E-3</v>
      </c>
    </row>
    <row r="555" spans="1:9" hidden="1" outlineLevel="1" x14ac:dyDescent="0.3">
      <c r="A555" s="12" t="s">
        <v>562</v>
      </c>
      <c r="B555" s="13">
        <v>3.3834699199034855E-3</v>
      </c>
      <c r="C555" s="13">
        <f t="shared" si="48"/>
        <v>2.2359325755230857E-3</v>
      </c>
      <c r="D555" s="6">
        <f t="shared" si="49"/>
        <v>4.9993944822852994E-6</v>
      </c>
      <c r="E555" s="13">
        <f t="shared" si="52"/>
        <v>1.601969288602493E-3</v>
      </c>
      <c r="F555" s="6">
        <f t="shared" si="53"/>
        <v>5.6486552189936755E-5</v>
      </c>
      <c r="G555" s="14">
        <f t="shared" si="50"/>
        <v>4.664599366523027</v>
      </c>
      <c r="H555" s="17">
        <v>2.3E-3</v>
      </c>
      <c r="I555" s="13">
        <f t="shared" si="51"/>
        <v>7.5157536009329597E-3</v>
      </c>
    </row>
    <row r="556" spans="1:9" hidden="1" outlineLevel="1" x14ac:dyDescent="0.3">
      <c r="A556" s="12" t="s">
        <v>563</v>
      </c>
      <c r="B556" s="13">
        <v>-1.2644792069733432E-3</v>
      </c>
      <c r="C556" s="13">
        <f t="shared" si="48"/>
        <v>-2.4120165513537429E-3</v>
      </c>
      <c r="D556" s="6">
        <f t="shared" si="49"/>
        <v>5.817823844004403E-6</v>
      </c>
      <c r="E556" s="13">
        <f t="shared" si="52"/>
        <v>2.2359325755230857E-3</v>
      </c>
      <c r="F556" s="6">
        <f t="shared" si="53"/>
        <v>5.9856274631056234E-6</v>
      </c>
      <c r="G556" s="14">
        <f t="shared" si="50"/>
        <v>4.2937740999701779</v>
      </c>
      <c r="H556" s="17">
        <v>1.5E-3</v>
      </c>
      <c r="I556" s="13">
        <f t="shared" si="51"/>
        <v>2.4465542019554E-3</v>
      </c>
    </row>
    <row r="557" spans="1:9" hidden="1" outlineLevel="1" x14ac:dyDescent="0.3">
      <c r="A557" s="12" t="s">
        <v>564</v>
      </c>
      <c r="B557" s="13">
        <v>3.7082947325176776E-3</v>
      </c>
      <c r="C557" s="13">
        <f t="shared" si="48"/>
        <v>2.5607573881372778E-3</v>
      </c>
      <c r="D557" s="6">
        <f t="shared" si="49"/>
        <v>6.5574784008996531E-6</v>
      </c>
      <c r="E557" s="13">
        <f t="shared" si="52"/>
        <v>-2.4120165513537429E-3</v>
      </c>
      <c r="F557" s="6">
        <f t="shared" si="53"/>
        <v>5.408073235276449E-6</v>
      </c>
      <c r="G557" s="14">
        <f t="shared" si="50"/>
        <v>4.2406716007803755</v>
      </c>
      <c r="H557" s="17">
        <v>1.6000000000000001E-3</v>
      </c>
      <c r="I557" s="13">
        <f t="shared" si="51"/>
        <v>2.3255264426095975E-3</v>
      </c>
    </row>
    <row r="558" spans="1:9" hidden="1" outlineLevel="1" x14ac:dyDescent="0.3">
      <c r="A558" s="12" t="s">
        <v>565</v>
      </c>
      <c r="B558" s="13">
        <v>8.3364406272744664E-4</v>
      </c>
      <c r="C558" s="13">
        <f t="shared" si="48"/>
        <v>-3.1389328165295311E-4</v>
      </c>
      <c r="D558" s="6">
        <f t="shared" si="49"/>
        <v>9.8528992266860158E-8</v>
      </c>
      <c r="E558" s="13">
        <f t="shared" si="52"/>
        <v>2.5607573881372778E-3</v>
      </c>
      <c r="F558" s="6">
        <f t="shared" si="53"/>
        <v>3.5197071484787863E-6</v>
      </c>
      <c r="G558" s="14">
        <f t="shared" si="50"/>
        <v>4.9432182637295528</v>
      </c>
      <c r="H558" s="17">
        <v>2.8E-3</v>
      </c>
      <c r="I558" s="13">
        <f t="shared" si="51"/>
        <v>1.8760882571133978E-3</v>
      </c>
    </row>
    <row r="559" spans="1:9" hidden="1" outlineLevel="1" x14ac:dyDescent="0.3">
      <c r="A559" s="12" t="s">
        <v>566</v>
      </c>
      <c r="B559" s="13">
        <v>-6.4132013585078149E-3</v>
      </c>
      <c r="C559" s="13">
        <f t="shared" si="48"/>
        <v>-7.5607387028882147E-3</v>
      </c>
      <c r="D559" s="6">
        <f t="shared" si="49"/>
        <v>5.7164769733351761E-5</v>
      </c>
      <c r="E559" s="13">
        <f t="shared" si="52"/>
        <v>-3.1389328165295311E-4</v>
      </c>
      <c r="F559" s="6">
        <f t="shared" si="53"/>
        <v>7.379758531283045E-6</v>
      </c>
      <c r="G559" s="14">
        <f t="shared" si="50"/>
        <v>2.9083662433938158</v>
      </c>
      <c r="H559" s="17">
        <v>4.1000000000000003E-3</v>
      </c>
      <c r="I559" s="13">
        <f t="shared" si="51"/>
        <v>2.7165710981461623E-3</v>
      </c>
    </row>
    <row r="560" spans="1:9" hidden="1" outlineLevel="1" x14ac:dyDescent="0.3">
      <c r="A560" s="12" t="s">
        <v>567</v>
      </c>
      <c r="B560" s="13">
        <v>2.6771673401076454E-3</v>
      </c>
      <c r="C560" s="13">
        <f t="shared" si="48"/>
        <v>1.5296299957272457E-3</v>
      </c>
      <c r="D560" s="6">
        <f t="shared" si="49"/>
        <v>2.3397679238285336E-6</v>
      </c>
      <c r="E560" s="13">
        <f t="shared" si="52"/>
        <v>-7.5607387028882147E-3</v>
      </c>
      <c r="F560" s="6">
        <f t="shared" si="53"/>
        <v>3.9774183362968461E-5</v>
      </c>
      <c r="G560" s="14">
        <f t="shared" si="50"/>
        <v>4.6050573585606838</v>
      </c>
      <c r="H560" s="17">
        <v>3.5999999999999999E-3</v>
      </c>
      <c r="I560" s="13">
        <f t="shared" si="51"/>
        <v>6.3066776802821042E-3</v>
      </c>
    </row>
    <row r="561" spans="1:9" hidden="1" outlineLevel="1" x14ac:dyDescent="0.3">
      <c r="A561" s="12" t="s">
        <v>568</v>
      </c>
      <c r="B561" s="13">
        <v>1.1509476743264524E-2</v>
      </c>
      <c r="C561" s="13">
        <f t="shared" si="48"/>
        <v>1.0361939398884124E-2</v>
      </c>
      <c r="D561" s="6">
        <f t="shared" si="49"/>
        <v>1.0736978810614708E-4</v>
      </c>
      <c r="E561" s="13">
        <f t="shared" si="52"/>
        <v>1.5296299957272457E-3</v>
      </c>
      <c r="F561" s="6">
        <f t="shared" si="53"/>
        <v>1.2135849377635169E-5</v>
      </c>
      <c r="G561" s="14">
        <f t="shared" si="50"/>
        <v>2.3048685185791093</v>
      </c>
      <c r="H561" s="17">
        <v>5.0000000000000001E-3</v>
      </c>
      <c r="I561" s="13">
        <f t="shared" si="51"/>
        <v>3.483654600794282E-3</v>
      </c>
    </row>
    <row r="562" spans="1:9" hidden="1" outlineLevel="1" x14ac:dyDescent="0.3">
      <c r="A562" s="12" t="s">
        <v>569</v>
      </c>
      <c r="B562" s="13">
        <v>-8.1358720106036227E-3</v>
      </c>
      <c r="C562" s="13">
        <f t="shared" si="48"/>
        <v>-9.2834093549840225E-3</v>
      </c>
      <c r="D562" s="6">
        <f t="shared" si="49"/>
        <v>8.6181689252204865E-5</v>
      </c>
      <c r="E562" s="13">
        <f t="shared" si="52"/>
        <v>1.0361939398884124E-2</v>
      </c>
      <c r="F562" s="6">
        <f t="shared" si="53"/>
        <v>3.2273884028124922E-5</v>
      </c>
      <c r="G562" s="14">
        <f t="shared" si="50"/>
        <v>3.1873490671445115</v>
      </c>
      <c r="H562" s="17">
        <v>1.2E-2</v>
      </c>
      <c r="I562" s="13">
        <f t="shared" si="51"/>
        <v>5.6810108280239109E-3</v>
      </c>
    </row>
    <row r="563" spans="1:9" hidden="1" outlineLevel="1" x14ac:dyDescent="0.3">
      <c r="A563" s="12" t="s">
        <v>570</v>
      </c>
      <c r="B563" s="13">
        <v>2.3893307047792647E-3</v>
      </c>
      <c r="C563" s="13">
        <f t="shared" si="48"/>
        <v>1.241793360398865E-3</v>
      </c>
      <c r="D563" s="6">
        <f t="shared" si="49"/>
        <v>1.5420507499307054E-6</v>
      </c>
      <c r="E563" s="13">
        <f t="shared" si="52"/>
        <v>-9.2834093549840225E-3</v>
      </c>
      <c r="F563" s="6">
        <f t="shared" si="53"/>
        <v>1.5873338179230246E-4</v>
      </c>
      <c r="G563" s="14">
        <f t="shared" si="50"/>
        <v>3.912087633231017</v>
      </c>
      <c r="H563" s="17">
        <v>7.7999999999999996E-3</v>
      </c>
      <c r="I563" s="13">
        <f t="shared" si="51"/>
        <v>1.2598943677638315E-2</v>
      </c>
    </row>
    <row r="564" spans="1:9" hidden="1" outlineLevel="1" x14ac:dyDescent="0.3">
      <c r="A564" s="12" t="s">
        <v>571</v>
      </c>
      <c r="B564" s="13">
        <v>-4.1789602817965208E-3</v>
      </c>
      <c r="C564" s="13">
        <f t="shared" si="48"/>
        <v>-5.3264976261769206E-3</v>
      </c>
      <c r="D564" s="6">
        <f t="shared" si="49"/>
        <v>2.8371576961668369E-5</v>
      </c>
      <c r="E564" s="13">
        <f t="shared" si="52"/>
        <v>1.241793360398865E-3</v>
      </c>
      <c r="F564" s="6">
        <f t="shared" si="53"/>
        <v>4.786046544832671E-5</v>
      </c>
      <c r="G564" s="14">
        <f t="shared" si="50"/>
        <v>3.5377186984030735</v>
      </c>
      <c r="H564" s="17">
        <v>3.3999999999999998E-3</v>
      </c>
      <c r="I564" s="13">
        <f t="shared" si="51"/>
        <v>6.9181258624230529E-3</v>
      </c>
    </row>
    <row r="565" spans="1:9" hidden="1" outlineLevel="1" x14ac:dyDescent="0.3">
      <c r="A565" s="12" t="s">
        <v>572</v>
      </c>
      <c r="B565" s="13">
        <v>5.6310444653774249E-3</v>
      </c>
      <c r="C565" s="13">
        <f t="shared" si="48"/>
        <v>4.4835071209970252E-3</v>
      </c>
      <c r="D565" s="6">
        <f t="shared" si="49"/>
        <v>2.0101836104031035E-5</v>
      </c>
      <c r="E565" s="13">
        <f t="shared" si="52"/>
        <v>-5.3264976261769206E-3</v>
      </c>
      <c r="F565" s="6">
        <f t="shared" si="53"/>
        <v>2.4042567384860806E-5</v>
      </c>
      <c r="G565" s="14">
        <f t="shared" si="50"/>
        <v>3.7971215103017308</v>
      </c>
      <c r="H565" s="17">
        <v>7.3000000000000001E-3</v>
      </c>
      <c r="I565" s="13">
        <f t="shared" si="51"/>
        <v>4.90332207639482E-3</v>
      </c>
    </row>
    <row r="566" spans="1:9" hidden="1" outlineLevel="1" x14ac:dyDescent="0.3">
      <c r="A566" s="12" t="s">
        <v>573</v>
      </c>
      <c r="B566" s="13">
        <v>7.3415475393279091E-3</v>
      </c>
      <c r="C566" s="13">
        <f t="shared" si="48"/>
        <v>6.1940101949475093E-3</v>
      </c>
      <c r="D566" s="6">
        <f t="shared" si="49"/>
        <v>3.8365762295113679E-5</v>
      </c>
      <c r="E566" s="13">
        <f t="shared" si="52"/>
        <v>4.4835071209970252E-3</v>
      </c>
      <c r="F566" s="6">
        <f t="shared" si="53"/>
        <v>4.6886618301612707E-5</v>
      </c>
      <c r="G566" s="14">
        <f t="shared" si="50"/>
        <v>3.5433047375848026</v>
      </c>
      <c r="H566" s="17">
        <v>4.5999999999999999E-3</v>
      </c>
      <c r="I566" s="13">
        <f t="shared" si="51"/>
        <v>6.8473803970286844E-3</v>
      </c>
    </row>
    <row r="567" spans="1:9" hidden="1" outlineLevel="1" x14ac:dyDescent="0.3">
      <c r="A567" s="12" t="s">
        <v>574</v>
      </c>
      <c r="B567" s="13">
        <v>-4.6081236365852138E-3</v>
      </c>
      <c r="C567" s="13">
        <f t="shared" si="48"/>
        <v>-5.7556609809656135E-3</v>
      </c>
      <c r="D567" s="6">
        <f t="shared" si="49"/>
        <v>3.3127633327810046E-5</v>
      </c>
      <c r="E567" s="13">
        <f t="shared" si="52"/>
        <v>6.1940101949475093E-3</v>
      </c>
      <c r="F567" s="6">
        <f t="shared" si="53"/>
        <v>2.3498425500774617E-5</v>
      </c>
      <c r="G567" s="14">
        <f t="shared" si="50"/>
        <v>3.6028179816480654</v>
      </c>
      <c r="H567" s="17">
        <v>4.1999999999999997E-3</v>
      </c>
      <c r="I567" s="13">
        <f t="shared" si="51"/>
        <v>4.8475174575007586E-3</v>
      </c>
    </row>
    <row r="568" spans="1:9" hidden="1" outlineLevel="1" x14ac:dyDescent="0.3">
      <c r="A568" s="12" t="s">
        <v>575</v>
      </c>
      <c r="B568" s="13">
        <v>2.885116053013542E-3</v>
      </c>
      <c r="C568" s="13">
        <f t="shared" si="48"/>
        <v>1.7375787086331422E-3</v>
      </c>
      <c r="D568" s="6">
        <f t="shared" si="49"/>
        <v>3.0191797686952181E-6</v>
      </c>
      <c r="E568" s="13">
        <f t="shared" si="52"/>
        <v>-5.7556609809656135E-3</v>
      </c>
      <c r="F568" s="6">
        <f t="shared" si="53"/>
        <v>3.1826119970135507E-5</v>
      </c>
      <c r="G568" s="14">
        <f t="shared" si="50"/>
        <v>4.772859078644462</v>
      </c>
      <c r="H568" s="17">
        <v>2.7000000000000001E-3</v>
      </c>
      <c r="I568" s="13">
        <f t="shared" si="51"/>
        <v>5.6414643462611288E-3</v>
      </c>
    </row>
    <row r="569" spans="1:9" hidden="1" outlineLevel="1" x14ac:dyDescent="0.3">
      <c r="A569" s="12" t="s">
        <v>576</v>
      </c>
      <c r="B569" s="13">
        <v>1.1278082303572275E-3</v>
      </c>
      <c r="C569" s="13">
        <f t="shared" si="48"/>
        <v>-1.9729114023172211E-5</v>
      </c>
      <c r="D569" s="6">
        <f t="shared" si="49"/>
        <v>3.8923794013933042E-10</v>
      </c>
      <c r="E569" s="13">
        <f t="shared" si="52"/>
        <v>1.7375787086331422E-3</v>
      </c>
      <c r="F569" s="6">
        <f t="shared" si="53"/>
        <v>7.4821682336900451E-6</v>
      </c>
      <c r="G569" s="14">
        <f t="shared" si="50"/>
        <v>4.475270305815866</v>
      </c>
      <c r="H569" s="17">
        <v>4.4999999999999997E-3</v>
      </c>
      <c r="I569" s="13">
        <f t="shared" si="51"/>
        <v>2.7353552298906344E-3</v>
      </c>
    </row>
    <row r="570" spans="1:9" hidden="1" outlineLevel="1" x14ac:dyDescent="0.3">
      <c r="A570" s="12" t="s">
        <v>577</v>
      </c>
      <c r="B570" s="13">
        <v>3.1240381392619973E-3</v>
      </c>
      <c r="C570" s="13">
        <f t="shared" si="48"/>
        <v>1.9765007948815976E-3</v>
      </c>
      <c r="D570" s="6">
        <f t="shared" si="49"/>
        <v>3.9065553921675871E-6</v>
      </c>
      <c r="E570" s="13">
        <f t="shared" si="52"/>
        <v>-1.9729114023172211E-5</v>
      </c>
      <c r="F570" s="6">
        <f t="shared" si="53"/>
        <v>1.6717881749977591E-5</v>
      </c>
      <c r="G570" s="14">
        <f t="shared" si="50"/>
        <v>4.2559328462439971</v>
      </c>
      <c r="H570" s="17">
        <v>5.1999999999999998E-3</v>
      </c>
      <c r="I570" s="13">
        <f t="shared" si="51"/>
        <v>4.0887506343597908E-3</v>
      </c>
    </row>
    <row r="571" spans="1:9" hidden="1" outlineLevel="1" x14ac:dyDescent="0.3">
      <c r="A571" s="12" t="s">
        <v>578</v>
      </c>
      <c r="B571" s="13">
        <v>9.1696103288977874E-3</v>
      </c>
      <c r="C571" s="13">
        <f t="shared" si="48"/>
        <v>8.0220729845173876E-3</v>
      </c>
      <c r="D571" s="6">
        <f t="shared" si="49"/>
        <v>6.4353654968923713E-5</v>
      </c>
      <c r="E571" s="13">
        <f t="shared" si="52"/>
        <v>1.9765007948815976E-3</v>
      </c>
      <c r="F571" s="6">
        <f t="shared" si="53"/>
        <v>2.37372584563248E-5</v>
      </c>
      <c r="G571" s="14">
        <f t="shared" si="50"/>
        <v>2.7709376024563501</v>
      </c>
      <c r="H571" s="17">
        <v>4.1999999999999997E-3</v>
      </c>
      <c r="I571" s="13">
        <f t="shared" si="51"/>
        <v>4.8720897422281535E-3</v>
      </c>
    </row>
    <row r="572" spans="1:9" hidden="1" outlineLevel="1" x14ac:dyDescent="0.3">
      <c r="A572" s="12" t="s">
        <v>579</v>
      </c>
      <c r="B572" s="13">
        <v>1.7208415292312255E-3</v>
      </c>
      <c r="C572" s="13">
        <f t="shared" si="48"/>
        <v>5.7330418485082579E-4</v>
      </c>
      <c r="D572" s="6">
        <f t="shared" si="49"/>
        <v>3.2867768836746982E-7</v>
      </c>
      <c r="E572" s="13">
        <f t="shared" si="52"/>
        <v>8.0220729845173876E-3</v>
      </c>
      <c r="F572" s="6">
        <f t="shared" si="53"/>
        <v>2.2532378695471242E-5</v>
      </c>
      <c r="G572" s="14">
        <f t="shared" si="50"/>
        <v>5.3390303546506512</v>
      </c>
      <c r="H572" s="17">
        <v>1.8E-3</v>
      </c>
      <c r="I572" s="13">
        <f t="shared" si="51"/>
        <v>4.7468282774365501E-3</v>
      </c>
    </row>
    <row r="573" spans="1:9" hidden="1" outlineLevel="1" x14ac:dyDescent="0.3">
      <c r="A573" s="12" t="s">
        <v>580</v>
      </c>
      <c r="B573" s="13">
        <v>-5.1947245940189074E-3</v>
      </c>
      <c r="C573" s="13">
        <f t="shared" si="48"/>
        <v>-6.3422619383993071E-3</v>
      </c>
      <c r="D573" s="6">
        <f t="shared" si="49"/>
        <v>4.0224286495268535E-5</v>
      </c>
      <c r="E573" s="13">
        <f t="shared" si="52"/>
        <v>5.7330418485082579E-4</v>
      </c>
      <c r="F573" s="6">
        <f t="shared" si="53"/>
        <v>3.2829469462359404E-6</v>
      </c>
      <c r="G573" s="14">
        <f t="shared" si="50"/>
        <v>3.559421378872146</v>
      </c>
      <c r="H573" s="17">
        <v>5.0000000000000001E-3</v>
      </c>
      <c r="I573" s="13">
        <f t="shared" si="51"/>
        <v>1.8118904343905403E-3</v>
      </c>
    </row>
    <row r="574" spans="1:9" hidden="1" outlineLevel="1" x14ac:dyDescent="0.3">
      <c r="A574" s="12" t="s">
        <v>581</v>
      </c>
      <c r="B574" s="13">
        <v>-3.3469042561698638E-4</v>
      </c>
      <c r="C574" s="13">
        <f t="shared" si="48"/>
        <v>-1.4822277699973862E-3</v>
      </c>
      <c r="D574" s="6">
        <f t="shared" si="49"/>
        <v>2.1969991621514245E-6</v>
      </c>
      <c r="E574" s="13">
        <f t="shared" si="52"/>
        <v>-6.3422619383993071E-3</v>
      </c>
      <c r="F574" s="6">
        <f t="shared" si="53"/>
        <v>4.1494759231753319E-5</v>
      </c>
      <c r="G574" s="14">
        <f t="shared" si="50"/>
        <v>4.5436297891233588</v>
      </c>
      <c r="H574" s="17">
        <v>3.8999999999999998E-3</v>
      </c>
      <c r="I574" s="13">
        <f t="shared" si="51"/>
        <v>6.4416425880169199E-3</v>
      </c>
    </row>
    <row r="575" spans="1:9" hidden="1" outlineLevel="1" x14ac:dyDescent="0.3">
      <c r="A575" s="12" t="s">
        <v>582</v>
      </c>
      <c r="B575" s="13">
        <v>-8.9739965807473121E-4</v>
      </c>
      <c r="C575" s="13">
        <f t="shared" si="48"/>
        <v>-2.0449370024551309E-3</v>
      </c>
      <c r="D575" s="6">
        <f t="shared" si="49"/>
        <v>4.1817673440101759E-6</v>
      </c>
      <c r="E575" s="13">
        <f t="shared" si="52"/>
        <v>-1.4822277699973862E-3</v>
      </c>
      <c r="F575" s="6">
        <f t="shared" si="53"/>
        <v>1.5858146087573987E-5</v>
      </c>
      <c r="G575" s="14">
        <f t="shared" si="50"/>
        <v>4.1128745466556023</v>
      </c>
      <c r="H575" s="17">
        <v>6.1000000000000004E-3</v>
      </c>
      <c r="I575" s="13">
        <f t="shared" si="51"/>
        <v>3.98222878393168E-3</v>
      </c>
    </row>
    <row r="576" spans="1:9" hidden="1" outlineLevel="1" x14ac:dyDescent="0.3">
      <c r="A576" s="12" t="s">
        <v>583</v>
      </c>
      <c r="B576" s="13">
        <v>-5.8593642216535494E-3</v>
      </c>
      <c r="C576" s="13">
        <f t="shared" si="48"/>
        <v>-7.0069015660339492E-3</v>
      </c>
      <c r="D576" s="6">
        <f t="shared" si="49"/>
        <v>4.9096669556089011E-5</v>
      </c>
      <c r="E576" s="13">
        <f t="shared" si="52"/>
        <v>-2.0449370024551309E-3</v>
      </c>
      <c r="F576" s="6">
        <f t="shared" si="53"/>
        <v>3.5398891194894657E-5</v>
      </c>
      <c r="G576" s="14">
        <f t="shared" si="50"/>
        <v>3.4486348191329204</v>
      </c>
      <c r="H576" s="17">
        <v>9.4999999999999998E-3</v>
      </c>
      <c r="I576" s="13">
        <f t="shared" si="51"/>
        <v>5.9496967313380483E-3</v>
      </c>
    </row>
    <row r="577" spans="1:9" hidden="1" outlineLevel="1" x14ac:dyDescent="0.3">
      <c r="A577" s="12" t="s">
        <v>584</v>
      </c>
      <c r="B577" s="13">
        <v>-1.5782189992541093E-2</v>
      </c>
      <c r="C577" s="13">
        <f t="shared" si="48"/>
        <v>-1.6929727336921493E-2</v>
      </c>
      <c r="D577" s="6">
        <f t="shared" si="49"/>
        <v>2.8661566770250688E-4</v>
      </c>
      <c r="E577" s="13">
        <f t="shared" si="52"/>
        <v>-7.0069015660339492E-3</v>
      </c>
      <c r="F577" s="6">
        <f t="shared" si="53"/>
        <v>1.009137249990468E-4</v>
      </c>
      <c r="G577" s="14">
        <f t="shared" si="50"/>
        <v>2.6399492802866789</v>
      </c>
      <c r="H577" s="17">
        <v>1.6400000000000001E-2</v>
      </c>
      <c r="I577" s="13">
        <f t="shared" si="51"/>
        <v>1.0045582362364403E-2</v>
      </c>
    </row>
    <row r="578" spans="1:9" hidden="1" outlineLevel="1" x14ac:dyDescent="0.3">
      <c r="A578" s="12" t="s">
        <v>585</v>
      </c>
      <c r="B578" s="13">
        <v>6.5335338986915259E-3</v>
      </c>
      <c r="C578" s="13">
        <f t="shared" si="48"/>
        <v>5.3859965543111262E-3</v>
      </c>
      <c r="D578" s="6">
        <f t="shared" si="49"/>
        <v>2.9008958883051324E-5</v>
      </c>
      <c r="E578" s="13">
        <f t="shared" si="52"/>
        <v>-1.6929727336921493E-2</v>
      </c>
      <c r="F578" s="6">
        <f t="shared" si="53"/>
        <v>3.275959722219726E-4</v>
      </c>
      <c r="G578" s="14">
        <f t="shared" si="50"/>
        <v>3.7811612912183459</v>
      </c>
      <c r="H578" s="17">
        <v>5.7999999999999996E-3</v>
      </c>
      <c r="I578" s="13">
        <f t="shared" si="51"/>
        <v>1.809961248817147E-2</v>
      </c>
    </row>
    <row r="579" spans="1:9" hidden="1" outlineLevel="1" x14ac:dyDescent="0.3">
      <c r="A579" s="12" t="s">
        <v>586</v>
      </c>
      <c r="B579" s="13">
        <v>4.0377811549107545E-4</v>
      </c>
      <c r="C579" s="13">
        <f t="shared" si="48"/>
        <v>-7.4375922888932425E-4</v>
      </c>
      <c r="D579" s="6">
        <f t="shared" si="49"/>
        <v>5.531777905580422E-7</v>
      </c>
      <c r="E579" s="13">
        <f t="shared" si="52"/>
        <v>5.3859965543111262E-3</v>
      </c>
      <c r="F579" s="6">
        <f t="shared" si="53"/>
        <v>3.2863889249974234E-5</v>
      </c>
      <c r="G579" s="14">
        <f t="shared" si="50"/>
        <v>4.1315774868302286</v>
      </c>
      <c r="H579" s="17">
        <v>6.3E-3</v>
      </c>
      <c r="I579" s="13">
        <f t="shared" si="51"/>
        <v>5.7327034852654151E-3</v>
      </c>
    </row>
    <row r="580" spans="1:9" hidden="1" outlineLevel="1" x14ac:dyDescent="0.3">
      <c r="A580" s="12" t="s">
        <v>587</v>
      </c>
      <c r="B580" s="13">
        <v>4.3403977826249494E-3</v>
      </c>
      <c r="C580" s="13">
        <f t="shared" si="48"/>
        <v>3.1928604382445496E-3</v>
      </c>
      <c r="D580" s="6">
        <f t="shared" si="49"/>
        <v>1.0194357778107177E-5</v>
      </c>
      <c r="E580" s="13">
        <f t="shared" si="52"/>
        <v>-7.4375922888932425E-4</v>
      </c>
      <c r="F580" s="6">
        <f t="shared" si="53"/>
        <v>3.3239884282260973E-5</v>
      </c>
      <c r="G580" s="14">
        <f t="shared" si="50"/>
        <v>3.7073494377530487</v>
      </c>
      <c r="H580" s="17">
        <v>9.1000000000000004E-3</v>
      </c>
      <c r="I580" s="13">
        <f t="shared" si="51"/>
        <v>5.7654040866413668E-3</v>
      </c>
    </row>
    <row r="581" spans="1:9" hidden="1" outlineLevel="1" x14ac:dyDescent="0.3">
      <c r="A581" s="12" t="s">
        <v>588</v>
      </c>
      <c r="B581" s="13">
        <v>-2.1130262995670127E-2</v>
      </c>
      <c r="C581" s="13">
        <f t="shared" si="48"/>
        <v>-2.2277800340050526E-2</v>
      </c>
      <c r="D581" s="6">
        <f t="shared" si="49"/>
        <v>4.9630038799115535E-4</v>
      </c>
      <c r="E581" s="13">
        <f t="shared" si="52"/>
        <v>3.1928604382445496E-3</v>
      </c>
      <c r="F581" s="6">
        <f t="shared" si="53"/>
        <v>6.6470503386386982E-5</v>
      </c>
      <c r="G581" s="14">
        <f t="shared" si="50"/>
        <v>1.5525443534227235</v>
      </c>
      <c r="H581" s="17">
        <v>1.0800000000000001E-2</v>
      </c>
      <c r="I581" s="13">
        <f t="shared" si="51"/>
        <v>8.1529444611371533E-3</v>
      </c>
    </row>
    <row r="582" spans="1:9" hidden="1" outlineLevel="1" x14ac:dyDescent="0.3">
      <c r="A582" s="12" t="s">
        <v>589</v>
      </c>
      <c r="B582" s="13">
        <v>5.0755688615460098E-3</v>
      </c>
      <c r="C582" s="13">
        <f t="shared" si="48"/>
        <v>3.92803151716561E-3</v>
      </c>
      <c r="D582" s="6">
        <f t="shared" si="49"/>
        <v>1.5429431599846365E-5</v>
      </c>
      <c r="E582" s="13">
        <f t="shared" si="52"/>
        <v>-2.2277800340050526E-2</v>
      </c>
      <c r="F582" s="6">
        <f t="shared" si="53"/>
        <v>2.7049996860186441E-4</v>
      </c>
      <c r="G582" s="14">
        <f t="shared" si="50"/>
        <v>3.683639775858309</v>
      </c>
      <c r="H582" s="17">
        <v>8.9999999999999993E-3</v>
      </c>
      <c r="I582" s="13">
        <f t="shared" si="51"/>
        <v>1.6446883248867075E-2</v>
      </c>
    </row>
    <row r="583" spans="1:9" hidden="1" outlineLevel="1" x14ac:dyDescent="0.3">
      <c r="A583" s="12" t="s">
        <v>590</v>
      </c>
      <c r="B583" s="13">
        <v>1.4257827605617135E-2</v>
      </c>
      <c r="C583" s="13">
        <f t="shared" si="48"/>
        <v>1.3110290261236736E-2</v>
      </c>
      <c r="D583" s="6">
        <f t="shared" si="49"/>
        <v>1.7187971073387879E-4</v>
      </c>
      <c r="E583" s="13">
        <f t="shared" si="52"/>
        <v>3.92803151716561E-3</v>
      </c>
      <c r="F583" s="6">
        <f t="shared" si="53"/>
        <v>6.6387332944560878E-5</v>
      </c>
      <c r="G583" s="14">
        <f t="shared" si="50"/>
        <v>2.878650372792571</v>
      </c>
      <c r="H583" s="17">
        <v>1.15E-2</v>
      </c>
      <c r="I583" s="13">
        <f t="shared" si="51"/>
        <v>8.1478422262928531E-3</v>
      </c>
    </row>
    <row r="584" spans="1:9" hidden="1" outlineLevel="1" x14ac:dyDescent="0.3">
      <c r="A584" s="12" t="s">
        <v>591</v>
      </c>
      <c r="B584" s="13">
        <v>1.6634897952406264E-2</v>
      </c>
      <c r="C584" s="13">
        <f t="shared" si="48"/>
        <v>1.5487360608025864E-2</v>
      </c>
      <c r="D584" s="6">
        <f t="shared" si="49"/>
        <v>2.3985833860303127E-4</v>
      </c>
      <c r="E584" s="13">
        <f t="shared" si="52"/>
        <v>1.3110290261236736E-2</v>
      </c>
      <c r="F584" s="6">
        <f t="shared" si="53"/>
        <v>1.2240485384545832E-4</v>
      </c>
      <c r="G584" s="14">
        <f t="shared" si="50"/>
        <v>2.4722855663035221</v>
      </c>
      <c r="H584" s="17">
        <v>9.9000000000000008E-3</v>
      </c>
      <c r="I584" s="13">
        <f t="shared" si="51"/>
        <v>1.1063672710517891E-2</v>
      </c>
    </row>
    <row r="585" spans="1:9" hidden="1" outlineLevel="1" x14ac:dyDescent="0.3">
      <c r="A585" s="12" t="s">
        <v>592</v>
      </c>
      <c r="B585" s="13">
        <v>3.0311616983981775E-3</v>
      </c>
      <c r="C585" s="13">
        <f t="shared" si="48"/>
        <v>1.8836243540177777E-3</v>
      </c>
      <c r="D585" s="6">
        <f t="shared" si="49"/>
        <v>3.5480407070488904E-6</v>
      </c>
      <c r="E585" s="13">
        <f t="shared" si="52"/>
        <v>1.5487360608025864E-2</v>
      </c>
      <c r="F585" s="6">
        <f t="shared" si="53"/>
        <v>1.0201964404102572E-4</v>
      </c>
      <c r="G585" s="14">
        <f t="shared" si="50"/>
        <v>4.2138795230876722</v>
      </c>
      <c r="H585" s="17">
        <v>5.4999999999999997E-3</v>
      </c>
      <c r="I585" s="13">
        <f t="shared" si="51"/>
        <v>1.010047741649006E-2</v>
      </c>
    </row>
    <row r="586" spans="1:9" hidden="1" outlineLevel="1" x14ac:dyDescent="0.3">
      <c r="A586" s="12" t="s">
        <v>593</v>
      </c>
      <c r="B586" s="13">
        <v>-9.4819175070661177E-3</v>
      </c>
      <c r="C586" s="13">
        <f t="shared" si="48"/>
        <v>-1.0629454851446517E-2</v>
      </c>
      <c r="D586" s="6">
        <f t="shared" si="49"/>
        <v>1.1298531043893991E-4</v>
      </c>
      <c r="E586" s="13">
        <f t="shared" si="52"/>
        <v>1.8836243540177777E-3</v>
      </c>
      <c r="F586" s="6">
        <f t="shared" si="53"/>
        <v>2.6113864007745682E-5</v>
      </c>
      <c r="G586" s="14">
        <f t="shared" si="50"/>
        <v>2.2631547362741142</v>
      </c>
      <c r="H586" s="17">
        <v>5.1000000000000004E-3</v>
      </c>
      <c r="I586" s="13">
        <f t="shared" si="51"/>
        <v>5.1101726005826536E-3</v>
      </c>
    </row>
    <row r="587" spans="1:9" hidden="1" outlineLevel="1" x14ac:dyDescent="0.3">
      <c r="A587" s="12" t="s">
        <v>594</v>
      </c>
      <c r="B587" s="13">
        <v>5.9716518843229201E-3</v>
      </c>
      <c r="C587" s="13">
        <f t="shared" si="48"/>
        <v>4.8241145399425204E-3</v>
      </c>
      <c r="D587" s="6">
        <f t="shared" si="49"/>
        <v>2.3272081094484836E-5</v>
      </c>
      <c r="E587" s="13">
        <f t="shared" si="52"/>
        <v>-1.0629454851446517E-2</v>
      </c>
      <c r="F587" s="6">
        <f t="shared" si="53"/>
        <v>6.8237953103169268E-5</v>
      </c>
      <c r="G587" s="14">
        <f t="shared" si="50"/>
        <v>3.89120554842876</v>
      </c>
      <c r="H587" s="17">
        <v>5.1999999999999998E-3</v>
      </c>
      <c r="I587" s="13">
        <f t="shared" si="51"/>
        <v>8.2606266773876946E-3</v>
      </c>
    </row>
    <row r="588" spans="1:9" hidden="1" outlineLevel="1" x14ac:dyDescent="0.3">
      <c r="A588" s="12" t="s">
        <v>595</v>
      </c>
      <c r="B588" s="13">
        <v>-1.6395357654839072E-5</v>
      </c>
      <c r="C588" s="13">
        <f t="shared" si="48"/>
        <v>-1.1639327020352389E-3</v>
      </c>
      <c r="D588" s="6">
        <f t="shared" si="49"/>
        <v>1.3547393348670522E-6</v>
      </c>
      <c r="E588" s="13">
        <f t="shared" si="52"/>
        <v>4.8241145399425204E-3</v>
      </c>
      <c r="F588" s="6">
        <f t="shared" si="53"/>
        <v>2.6841799716398178E-5</v>
      </c>
      <c r="G588" s="14">
        <f t="shared" si="50"/>
        <v>4.2172709784574813</v>
      </c>
      <c r="H588" s="17">
        <v>5.7000000000000002E-3</v>
      </c>
      <c r="I588" s="13">
        <f t="shared" si="51"/>
        <v>5.1809072290862511E-3</v>
      </c>
    </row>
    <row r="589" spans="1:9" hidden="1" outlineLevel="1" x14ac:dyDescent="0.3">
      <c r="A589" s="12" t="s">
        <v>596</v>
      </c>
      <c r="B589" s="13">
        <v>9.3521155630999567E-3</v>
      </c>
      <c r="C589" s="13">
        <f t="shared" si="48"/>
        <v>8.2045782187195569E-3</v>
      </c>
      <c r="D589" s="6">
        <f t="shared" si="49"/>
        <v>6.731510374708738E-5</v>
      </c>
      <c r="E589" s="13">
        <f t="shared" si="52"/>
        <v>-1.1639327020352389E-3</v>
      </c>
      <c r="F589" s="6">
        <f t="shared" si="53"/>
        <v>2.8993613775618219E-5</v>
      </c>
      <c r="G589" s="14">
        <f t="shared" si="50"/>
        <v>3.0688890932895498</v>
      </c>
      <c r="H589" s="17">
        <v>5.1000000000000004E-3</v>
      </c>
      <c r="I589" s="13">
        <f t="shared" si="51"/>
        <v>5.384571828438935E-3</v>
      </c>
    </row>
    <row r="590" spans="1:9" hidden="1" outlineLevel="1" x14ac:dyDescent="0.3">
      <c r="A590" s="12" t="s">
        <v>597</v>
      </c>
      <c r="B590" s="13">
        <v>-4.3445795007539456E-3</v>
      </c>
      <c r="C590" s="13">
        <f t="shared" si="48"/>
        <v>-5.4921168451343453E-3</v>
      </c>
      <c r="D590" s="6">
        <f t="shared" si="49"/>
        <v>3.0163347440608435E-5</v>
      </c>
      <c r="E590" s="13">
        <f t="shared" si="52"/>
        <v>8.2045782187195569E-3</v>
      </c>
      <c r="F590" s="6">
        <f t="shared" si="53"/>
        <v>3.0170394376154981E-5</v>
      </c>
      <c r="G590" s="14">
        <f t="shared" si="50"/>
        <v>3.763927583728345</v>
      </c>
      <c r="H590" s="17">
        <v>5.7999999999999996E-3</v>
      </c>
      <c r="I590" s="13">
        <f t="shared" si="51"/>
        <v>5.492758357706534E-3</v>
      </c>
    </row>
    <row r="591" spans="1:9" hidden="1" outlineLevel="1" x14ac:dyDescent="0.3">
      <c r="A591" s="12" t="s">
        <v>598</v>
      </c>
      <c r="B591" s="13">
        <v>-8.5785125265650246E-4</v>
      </c>
      <c r="C591" s="13">
        <f t="shared" si="48"/>
        <v>-2.005388597036902E-3</v>
      </c>
      <c r="D591" s="6">
        <f t="shared" si="49"/>
        <v>4.0215834251256337E-6</v>
      </c>
      <c r="E591" s="13">
        <f t="shared" si="52"/>
        <v>-5.4921168451343453E-3</v>
      </c>
      <c r="F591" s="6">
        <f t="shared" si="53"/>
        <v>4.5549136351934572E-5</v>
      </c>
      <c r="G591" s="14">
        <f t="shared" si="50"/>
        <v>4.3726093022653076</v>
      </c>
      <c r="H591" s="17">
        <v>4.4999999999999997E-3</v>
      </c>
      <c r="I591" s="13">
        <f t="shared" si="51"/>
        <v>6.7490100275473417E-3</v>
      </c>
    </row>
    <row r="592" spans="1:9" hidden="1" outlineLevel="1" x14ac:dyDescent="0.3">
      <c r="A592" s="12" t="s">
        <v>599</v>
      </c>
      <c r="B592" s="13">
        <v>-5.6588667487943523E-3</v>
      </c>
      <c r="C592" s="13">
        <f t="shared" si="48"/>
        <v>-6.806404093174752E-3</v>
      </c>
      <c r="D592" s="6">
        <f t="shared" si="49"/>
        <v>4.6327136679586017E-5</v>
      </c>
      <c r="E592" s="13">
        <f t="shared" si="52"/>
        <v>-2.005388597036902E-3</v>
      </c>
      <c r="F592" s="6">
        <f t="shared" si="53"/>
        <v>2.1449799143789792E-5</v>
      </c>
      <c r="G592" s="14">
        <f t="shared" si="50"/>
        <v>3.5461055613546937</v>
      </c>
      <c r="H592" s="17">
        <v>6.3E-3</v>
      </c>
      <c r="I592" s="13">
        <f t="shared" si="51"/>
        <v>4.631392786602081E-3</v>
      </c>
    </row>
    <row r="593" spans="1:9" hidden="1" outlineLevel="1" x14ac:dyDescent="0.3">
      <c r="A593" s="12" t="s">
        <v>600</v>
      </c>
      <c r="B593" s="13">
        <v>3.9549237265349641E-3</v>
      </c>
      <c r="C593" s="13">
        <f t="shared" si="48"/>
        <v>2.8073863821545643E-3</v>
      </c>
      <c r="D593" s="6">
        <f t="shared" si="49"/>
        <v>7.8814182987068936E-6</v>
      </c>
      <c r="E593" s="13">
        <f t="shared" si="52"/>
        <v>-6.806404093174752E-3</v>
      </c>
      <c r="F593" s="6">
        <f t="shared" si="53"/>
        <v>5.7242809662546337E-5</v>
      </c>
      <c r="G593" s="14">
        <f t="shared" si="50"/>
        <v>4.3272056132607322</v>
      </c>
      <c r="H593" s="17">
        <v>4.1000000000000003E-3</v>
      </c>
      <c r="I593" s="13">
        <f t="shared" si="51"/>
        <v>7.5658978094173554E-3</v>
      </c>
    </row>
    <row r="594" spans="1:9" hidden="1" outlineLevel="1" x14ac:dyDescent="0.3">
      <c r="A594" s="12" t="s">
        <v>601</v>
      </c>
      <c r="B594" s="13">
        <v>-4.3727012077675476E-3</v>
      </c>
      <c r="C594" s="13">
        <f t="shared" si="48"/>
        <v>-5.5202385521479474E-3</v>
      </c>
      <c r="D594" s="6">
        <f t="shared" si="49"/>
        <v>3.0473033672620466E-5</v>
      </c>
      <c r="E594" s="13">
        <f t="shared" si="52"/>
        <v>2.8073863821545643E-3</v>
      </c>
      <c r="F594" s="6">
        <f t="shared" si="53"/>
        <v>1.6367714677676391E-5</v>
      </c>
      <c r="G594" s="14">
        <f t="shared" si="50"/>
        <v>3.5058151418145127</v>
      </c>
      <c r="H594" s="17">
        <v>1.0200000000000001E-2</v>
      </c>
      <c r="I594" s="13">
        <f t="shared" si="51"/>
        <v>4.0457032364814389E-3</v>
      </c>
    </row>
    <row r="595" spans="1:9" hidden="1" outlineLevel="1" x14ac:dyDescent="0.3">
      <c r="A595" s="12" t="s">
        <v>602</v>
      </c>
      <c r="B595" s="13">
        <v>-7.8186502668187146E-3</v>
      </c>
      <c r="C595" s="13">
        <f t="shared" ref="C595:C658" si="54">B595-B$8</f>
        <v>-8.9661876111991144E-3</v>
      </c>
      <c r="D595" s="6">
        <f t="shared" ref="D595:D658" si="55">C595^2</f>
        <v>8.0392520279220475E-5</v>
      </c>
      <c r="E595" s="13">
        <f t="shared" si="52"/>
        <v>-5.5202385521479474E-3</v>
      </c>
      <c r="F595" s="6">
        <f t="shared" si="53"/>
        <v>1.0302824437689276E-4</v>
      </c>
      <c r="G595" s="14">
        <f t="shared" ref="G595:G658" si="56">IFERROR(LN(_xlfn.GAMMA((B$14+1)/2)/(H595*SQRT(B$14*PI())*_xlfn.GAMMA(B$14/2))*(1 + D595/(H595^2*B$14))^(-(B$14+1)/2)),-10000)</f>
        <v>3.0751514772738373</v>
      </c>
      <c r="H595" s="17">
        <v>6.0000000000000001E-3</v>
      </c>
      <c r="I595" s="13">
        <f t="shared" ref="I595:I658" si="57">SQRT(F595)</f>
        <v>1.0150282970286728E-2</v>
      </c>
    </row>
    <row r="596" spans="1:9" hidden="1" outlineLevel="1" x14ac:dyDescent="0.3">
      <c r="A596" s="12" t="s">
        <v>603</v>
      </c>
      <c r="B596" s="13">
        <v>-3.6230542333227887E-2</v>
      </c>
      <c r="C596" s="13">
        <f t="shared" si="54"/>
        <v>-3.7378079677608284E-2</v>
      </c>
      <c r="D596" s="6">
        <f t="shared" si="55"/>
        <v>1.3971208403856334E-3</v>
      </c>
      <c r="E596" s="13">
        <f t="shared" ref="E596:E659" si="58">C595</f>
        <v>-8.9661876111991144E-3</v>
      </c>
      <c r="F596" s="6">
        <f t="shared" ref="F596:F659" si="59">EXP(B$9 + B$10*ABS(E596/SQRT(H595^2)) + B$11*E596/SQRT(H595^2) + B$12*LN(H595^2))</f>
        <v>6.6074650735402918E-5</v>
      </c>
      <c r="G596" s="14">
        <f t="shared" si="56"/>
        <v>1.4666967854221653</v>
      </c>
      <c r="H596" s="17">
        <v>2.1999999999999999E-2</v>
      </c>
      <c r="I596" s="13">
        <f t="shared" si="57"/>
        <v>8.1286315413729333E-3</v>
      </c>
    </row>
    <row r="597" spans="1:9" hidden="1" outlineLevel="1" x14ac:dyDescent="0.3">
      <c r="A597" s="12" t="s">
        <v>604</v>
      </c>
      <c r="B597" s="13">
        <v>-3.1957860910830978E-2</v>
      </c>
      <c r="C597" s="13">
        <f t="shared" si="54"/>
        <v>-3.3105398255211374E-2</v>
      </c>
      <c r="D597" s="6">
        <f t="shared" si="55"/>
        <v>1.0959673936361523E-3</v>
      </c>
      <c r="E597" s="13">
        <f t="shared" si="58"/>
        <v>-3.7378079677608284E-2</v>
      </c>
      <c r="F597" s="6">
        <f t="shared" si="59"/>
        <v>8.2248570193384381E-4</v>
      </c>
      <c r="G597" s="14">
        <f t="shared" si="56"/>
        <v>1.6537633503133107</v>
      </c>
      <c r="H597" s="17">
        <v>2.0299999999999999E-2</v>
      </c>
      <c r="I597" s="13">
        <f t="shared" si="57"/>
        <v>2.8679011522956013E-2</v>
      </c>
    </row>
    <row r="598" spans="1:9" hidden="1" outlineLevel="1" x14ac:dyDescent="0.3">
      <c r="A598" s="12" t="s">
        <v>605</v>
      </c>
      <c r="B598" s="13">
        <v>-4.5807779917085697E-3</v>
      </c>
      <c r="C598" s="13">
        <f t="shared" si="54"/>
        <v>-5.7283153360889695E-3</v>
      </c>
      <c r="D598" s="6">
        <f t="shared" si="55"/>
        <v>3.2813596589672086E-5</v>
      </c>
      <c r="E598" s="13">
        <f t="shared" si="58"/>
        <v>-3.3105398255211374E-2</v>
      </c>
      <c r="F598" s="6">
        <f t="shared" si="59"/>
        <v>6.8190513113824622E-4</v>
      </c>
      <c r="G598" s="14">
        <f t="shared" si="56"/>
        <v>3.0770115718643365</v>
      </c>
      <c r="H598" s="17">
        <v>1.72E-2</v>
      </c>
      <c r="I598" s="13">
        <f t="shared" si="57"/>
        <v>2.6113313292997622E-2</v>
      </c>
    </row>
    <row r="599" spans="1:9" hidden="1" outlineLevel="1" x14ac:dyDescent="0.3">
      <c r="A599" s="12" t="s">
        <v>606</v>
      </c>
      <c r="B599" s="13">
        <v>-4.5184258361153869E-2</v>
      </c>
      <c r="C599" s="13">
        <f t="shared" si="54"/>
        <v>-4.6331795705534265E-2</v>
      </c>
      <c r="D599" s="6">
        <f t="shared" si="55"/>
        <v>2.1466352932993636E-3</v>
      </c>
      <c r="E599" s="13">
        <f t="shared" si="58"/>
        <v>-5.7283153360889695E-3</v>
      </c>
      <c r="F599" s="6">
        <f t="shared" si="59"/>
        <v>2.4105209698850101E-4</v>
      </c>
      <c r="G599" s="14">
        <f t="shared" si="56"/>
        <v>1.2012103270620602</v>
      </c>
      <c r="H599" s="17">
        <v>2.6499999999999999E-2</v>
      </c>
      <c r="I599" s="13">
        <f t="shared" si="57"/>
        <v>1.5525852536608127E-2</v>
      </c>
    </row>
    <row r="600" spans="1:9" hidden="1" outlineLevel="1" x14ac:dyDescent="0.3">
      <c r="A600" s="12" t="s">
        <v>607</v>
      </c>
      <c r="B600" s="13">
        <v>-1.3963021915283608E-2</v>
      </c>
      <c r="C600" s="13">
        <f t="shared" si="54"/>
        <v>-1.5110559259664008E-2</v>
      </c>
      <c r="D600" s="6">
        <f t="shared" si="55"/>
        <v>2.2832900113981769E-4</v>
      </c>
      <c r="E600" s="13">
        <f t="shared" si="58"/>
        <v>-4.6331795705534265E-2</v>
      </c>
      <c r="F600" s="6">
        <f t="shared" si="59"/>
        <v>1.1937217436984629E-3</v>
      </c>
      <c r="G600" s="14">
        <f t="shared" si="56"/>
        <v>2.4104765644530723</v>
      </c>
      <c r="H600" s="17">
        <v>3.15E-2</v>
      </c>
      <c r="I600" s="13">
        <f t="shared" si="57"/>
        <v>3.4550278489448721E-2</v>
      </c>
    </row>
    <row r="601" spans="1:9" hidden="1" outlineLevel="1" x14ac:dyDescent="0.3">
      <c r="A601" s="12" t="s">
        <v>608</v>
      </c>
      <c r="B601" s="13">
        <v>4.9670292164748414E-2</v>
      </c>
      <c r="C601" s="13">
        <f t="shared" si="54"/>
        <v>4.8522754820368011E-2</v>
      </c>
      <c r="D601" s="6">
        <f t="shared" si="55"/>
        <v>2.3544577353575469E-3</v>
      </c>
      <c r="E601" s="13">
        <f t="shared" si="58"/>
        <v>-1.5110559259664008E-2</v>
      </c>
      <c r="F601" s="6">
        <f t="shared" si="59"/>
        <v>8.0296383188486835E-4</v>
      </c>
      <c r="G601" s="14">
        <f t="shared" si="56"/>
        <v>0.97980473997197892</v>
      </c>
      <c r="H601" s="17">
        <v>2.5499999999999998E-2</v>
      </c>
      <c r="I601" s="13">
        <f t="shared" si="57"/>
        <v>2.8336616450890327E-2</v>
      </c>
    </row>
    <row r="602" spans="1:9" hidden="1" outlineLevel="1" x14ac:dyDescent="0.3">
      <c r="A602" s="12" t="s">
        <v>609</v>
      </c>
      <c r="B602" s="13">
        <v>-2.9872958593398762E-2</v>
      </c>
      <c r="C602" s="13">
        <f t="shared" si="54"/>
        <v>-3.1020495937779162E-2</v>
      </c>
      <c r="D602" s="6">
        <f t="shared" si="55"/>
        <v>9.6227116822577348E-4</v>
      </c>
      <c r="E602" s="13">
        <f t="shared" si="58"/>
        <v>4.8522754820368011E-2</v>
      </c>
      <c r="F602" s="6">
        <f t="shared" si="59"/>
        <v>6.3470926350599124E-4</v>
      </c>
      <c r="G602" s="14">
        <f t="shared" si="56"/>
        <v>2.0337737300278071</v>
      </c>
      <c r="H602" s="17">
        <v>2.98E-2</v>
      </c>
      <c r="I602" s="13">
        <f t="shared" si="57"/>
        <v>2.5193436913331042E-2</v>
      </c>
    </row>
    <row r="603" spans="1:9" hidden="1" outlineLevel="1" x14ac:dyDescent="0.3">
      <c r="A603" s="12" t="s">
        <v>610</v>
      </c>
      <c r="B603" s="13">
        <v>4.4281457972907015E-2</v>
      </c>
      <c r="C603" s="13">
        <f t="shared" si="54"/>
        <v>4.3133920628526612E-2</v>
      </c>
      <c r="D603" s="6">
        <f t="shared" si="55"/>
        <v>1.8605351087880337E-3</v>
      </c>
      <c r="E603" s="13">
        <f t="shared" si="58"/>
        <v>-3.1020495937779162E-2</v>
      </c>
      <c r="F603" s="6">
        <f t="shared" si="59"/>
        <v>9.9484889199794794E-4</v>
      </c>
      <c r="G603" s="14">
        <f t="shared" si="56"/>
        <v>1.1206966444152213</v>
      </c>
      <c r="H603" s="17">
        <v>2.29E-2</v>
      </c>
      <c r="I603" s="13">
        <f t="shared" si="57"/>
        <v>3.1541225277372277E-2</v>
      </c>
    </row>
    <row r="604" spans="1:9" hidden="1" outlineLevel="1" x14ac:dyDescent="0.3">
      <c r="A604" s="12" t="s">
        <v>611</v>
      </c>
      <c r="B604" s="13">
        <v>-3.6446093823130125E-2</v>
      </c>
      <c r="C604" s="13">
        <f t="shared" si="54"/>
        <v>-3.7593631167510522E-2</v>
      </c>
      <c r="D604" s="6">
        <f t="shared" si="55"/>
        <v>1.4132811043588184E-3</v>
      </c>
      <c r="E604" s="13">
        <f t="shared" si="58"/>
        <v>4.3133920628526612E-2</v>
      </c>
      <c r="F604" s="6">
        <f t="shared" si="59"/>
        <v>5.1785717709775458E-4</v>
      </c>
      <c r="G604" s="14">
        <f t="shared" si="56"/>
        <v>1.4185256858071804</v>
      </c>
      <c r="H604" s="17">
        <v>2.1600000000000001E-2</v>
      </c>
      <c r="I604" s="13">
        <f t="shared" si="57"/>
        <v>2.2756475498146776E-2</v>
      </c>
    </row>
    <row r="605" spans="1:9" hidden="1" outlineLevel="1" x14ac:dyDescent="0.3">
      <c r="A605" s="12" t="s">
        <v>612</v>
      </c>
      <c r="B605" s="13">
        <v>-9.8681100851074569E-3</v>
      </c>
      <c r="C605" s="13">
        <f t="shared" si="54"/>
        <v>-1.1015647429487857E-2</v>
      </c>
      <c r="D605" s="6">
        <f t="shared" si="55"/>
        <v>1.2134448829078242E-4</v>
      </c>
      <c r="E605" s="13">
        <f t="shared" si="58"/>
        <v>-3.7593631167510522E-2</v>
      </c>
      <c r="F605" s="6">
        <f t="shared" si="59"/>
        <v>8.138375874065792E-4</v>
      </c>
      <c r="G605" s="14">
        <f t="shared" si="56"/>
        <v>2.4688329879530131</v>
      </c>
      <c r="H605" s="17">
        <v>3.1399999999999997E-2</v>
      </c>
      <c r="I605" s="13">
        <f t="shared" si="57"/>
        <v>2.8527838814157991E-2</v>
      </c>
    </row>
    <row r="606" spans="1:9" hidden="1" outlineLevel="1" x14ac:dyDescent="0.3">
      <c r="A606" s="12" t="s">
        <v>613</v>
      </c>
      <c r="B606" s="13">
        <v>-8.1055214001164611E-2</v>
      </c>
      <c r="C606" s="13">
        <f t="shared" si="54"/>
        <v>-8.2202751345545014E-2</v>
      </c>
      <c r="D606" s="6">
        <f t="shared" si="55"/>
        <v>6.7572923287775024E-3</v>
      </c>
      <c r="E606" s="13">
        <f t="shared" si="58"/>
        <v>-1.1015647429487857E-2</v>
      </c>
      <c r="F606" s="6">
        <f t="shared" si="59"/>
        <v>7.4220406022447406E-4</v>
      </c>
      <c r="G606" s="14">
        <f t="shared" si="56"/>
        <v>0.39125268894620513</v>
      </c>
      <c r="H606" s="17">
        <v>4.2099999999999999E-2</v>
      </c>
      <c r="I606" s="13">
        <f t="shared" si="57"/>
        <v>2.7243422329517892E-2</v>
      </c>
    </row>
    <row r="607" spans="1:9" hidden="1" outlineLevel="1" x14ac:dyDescent="0.3">
      <c r="A607" s="12" t="s">
        <v>614</v>
      </c>
      <c r="B607" s="13">
        <v>4.7774977451961485E-2</v>
      </c>
      <c r="C607" s="13">
        <f t="shared" si="54"/>
        <v>4.6627440107581089E-2</v>
      </c>
      <c r="D607" s="6">
        <f t="shared" si="55"/>
        <v>2.1741181709860617E-3</v>
      </c>
      <c r="E607" s="13">
        <f t="shared" si="58"/>
        <v>-8.2202751345545014E-2</v>
      </c>
      <c r="F607" s="6">
        <f t="shared" si="59"/>
        <v>3.156910153309381E-3</v>
      </c>
      <c r="G607" s="14">
        <f t="shared" si="56"/>
        <v>1.6278219620224355</v>
      </c>
      <c r="H607" s="17">
        <v>4.6699999999999998E-2</v>
      </c>
      <c r="I607" s="13">
        <f t="shared" si="57"/>
        <v>5.6186387615768475E-2</v>
      </c>
    </row>
    <row r="608" spans="1:9" hidden="1" outlineLevel="1" x14ac:dyDescent="0.3">
      <c r="A608" s="12" t="s">
        <v>615</v>
      </c>
      <c r="B608" s="13">
        <v>-6.0339419690797341E-2</v>
      </c>
      <c r="C608" s="13">
        <f t="shared" si="54"/>
        <v>-6.1486957035177744E-2</v>
      </c>
      <c r="D608" s="6">
        <f t="shared" si="55"/>
        <v>3.780645885445794E-3</v>
      </c>
      <c r="E608" s="13">
        <f t="shared" si="58"/>
        <v>4.6627440107581089E-2</v>
      </c>
      <c r="F608" s="6">
        <f t="shared" si="59"/>
        <v>1.588596681921824E-3</v>
      </c>
      <c r="G608" s="14">
        <f t="shared" si="56"/>
        <v>0.68236208725586089</v>
      </c>
      <c r="H608" s="17">
        <v>3.15E-2</v>
      </c>
      <c r="I608" s="13">
        <f t="shared" si="57"/>
        <v>3.9857203639013912E-2</v>
      </c>
    </row>
    <row r="609" spans="1:9" hidden="1" outlineLevel="1" x14ac:dyDescent="0.3">
      <c r="A609" s="12" t="s">
        <v>616</v>
      </c>
      <c r="B609" s="13">
        <v>-0.10523211494326648</v>
      </c>
      <c r="C609" s="13">
        <f t="shared" si="54"/>
        <v>-0.10637965228764688</v>
      </c>
      <c r="D609" s="6">
        <f t="shared" si="55"/>
        <v>1.1316630420840655E-2</v>
      </c>
      <c r="E609" s="13">
        <f t="shared" si="58"/>
        <v>-6.1486957035177744E-2</v>
      </c>
      <c r="F609" s="6">
        <f t="shared" si="59"/>
        <v>1.844369384750498E-3</v>
      </c>
      <c r="G609" s="14">
        <f t="shared" si="56"/>
        <v>0.67134370947752731</v>
      </c>
      <c r="H609" s="17">
        <v>7.6300000000000007E-2</v>
      </c>
      <c r="I609" s="13">
        <f t="shared" si="57"/>
        <v>4.2946121882546019E-2</v>
      </c>
    </row>
    <row r="610" spans="1:9" hidden="1" outlineLevel="1" x14ac:dyDescent="0.3">
      <c r="A610" s="12" t="s">
        <v>617</v>
      </c>
      <c r="B610" s="13">
        <v>8.9501832380175089E-2</v>
      </c>
      <c r="C610" s="13">
        <f t="shared" si="54"/>
        <v>8.8354295035794686E-2</v>
      </c>
      <c r="D610" s="6">
        <f t="shared" si="55"/>
        <v>7.8064814512722536E-3</v>
      </c>
      <c r="E610" s="13">
        <f t="shared" si="58"/>
        <v>-0.10637965228764688</v>
      </c>
      <c r="F610" s="6">
        <f t="shared" si="59"/>
        <v>6.9263537835205268E-3</v>
      </c>
      <c r="G610" s="14">
        <f t="shared" si="56"/>
        <v>0.85877770617430182</v>
      </c>
      <c r="H610" s="17">
        <v>6.3500000000000001E-2</v>
      </c>
      <c r="I610" s="13">
        <f t="shared" si="57"/>
        <v>8.3224718584808247E-2</v>
      </c>
    </row>
    <row r="611" spans="1:9" hidden="1" outlineLevel="1" x14ac:dyDescent="0.3">
      <c r="A611" s="12" t="s">
        <v>618</v>
      </c>
      <c r="B611" s="13">
        <v>-0.13841813289127217</v>
      </c>
      <c r="C611" s="13">
        <f t="shared" si="54"/>
        <v>-0.13956567023565256</v>
      </c>
      <c r="D611" s="6">
        <f t="shared" si="55"/>
        <v>1.9478576308326914E-2</v>
      </c>
      <c r="E611" s="13">
        <f t="shared" si="58"/>
        <v>8.8354295035794686E-2</v>
      </c>
      <c r="F611" s="6">
        <f t="shared" si="59"/>
        <v>3.0651293780643686E-3</v>
      </c>
      <c r="G611" s="14">
        <f t="shared" si="56"/>
        <v>0.49444213040847579</v>
      </c>
      <c r="H611" s="17">
        <v>0.11600000000000001</v>
      </c>
      <c r="I611" s="13">
        <f t="shared" si="57"/>
        <v>5.5363610594544581E-2</v>
      </c>
    </row>
    <row r="612" spans="1:9" hidden="1" outlineLevel="1" x14ac:dyDescent="0.3">
      <c r="A612" s="12" t="s">
        <v>619</v>
      </c>
      <c r="B612" s="13">
        <v>5.0648710577255597E-2</v>
      </c>
      <c r="C612" s="13">
        <f t="shared" si="54"/>
        <v>4.9501173232875201E-2</v>
      </c>
      <c r="D612" s="6">
        <f t="shared" si="55"/>
        <v>2.4503661514311201E-3</v>
      </c>
      <c r="E612" s="13">
        <f t="shared" si="58"/>
        <v>-0.13956567023565256</v>
      </c>
      <c r="F612" s="6">
        <f t="shared" si="59"/>
        <v>1.3506099421468302E-2</v>
      </c>
      <c r="G612" s="14">
        <f t="shared" si="56"/>
        <v>1.5674267839617688</v>
      </c>
      <c r="H612" s="17">
        <v>4.8300000000000003E-2</v>
      </c>
      <c r="I612" s="13">
        <f t="shared" si="57"/>
        <v>0.11621574515300541</v>
      </c>
    </row>
    <row r="613" spans="1:9" hidden="1" outlineLevel="1" x14ac:dyDescent="0.3">
      <c r="A613" s="12" t="s">
        <v>620</v>
      </c>
      <c r="B613" s="13">
        <v>-6.509737769858967E-2</v>
      </c>
      <c r="C613" s="13">
        <f t="shared" si="54"/>
        <v>-6.6244915042970073E-2</v>
      </c>
      <c r="D613" s="6">
        <f t="shared" si="55"/>
        <v>4.3883887690503226E-3</v>
      </c>
      <c r="E613" s="13">
        <f t="shared" si="58"/>
        <v>4.9501173232875201E-2</v>
      </c>
      <c r="F613" s="6">
        <f t="shared" si="59"/>
        <v>1.700908718452697E-3</v>
      </c>
      <c r="G613" s="14">
        <f t="shared" si="56"/>
        <v>1.2599280934003618</v>
      </c>
      <c r="H613" s="17">
        <v>7.5999999999999998E-2</v>
      </c>
      <c r="I613" s="13">
        <f t="shared" si="57"/>
        <v>4.1242074613829706E-2</v>
      </c>
    </row>
    <row r="614" spans="1:9" hidden="1" outlineLevel="1" x14ac:dyDescent="0.3">
      <c r="A614" s="12" t="s">
        <v>621</v>
      </c>
      <c r="B614" s="13">
        <v>9.4168395607422874E-3</v>
      </c>
      <c r="C614" s="13">
        <f t="shared" si="54"/>
        <v>8.2693022163618877E-3</v>
      </c>
      <c r="D614" s="6">
        <f t="shared" si="55"/>
        <v>6.838135914552763E-5</v>
      </c>
      <c r="E614" s="13">
        <f t="shared" si="58"/>
        <v>-6.6244915042970073E-2</v>
      </c>
      <c r="F614" s="6">
        <f t="shared" si="59"/>
        <v>5.1185215333185274E-3</v>
      </c>
      <c r="G614" s="14">
        <f t="shared" si="56"/>
        <v>2.2057106839794023</v>
      </c>
      <c r="H614" s="17">
        <v>4.2700000000000002E-2</v>
      </c>
      <c r="I614" s="13">
        <f t="shared" si="57"/>
        <v>7.1543843434068652E-2</v>
      </c>
    </row>
    <row r="615" spans="1:9" hidden="1" outlineLevel="1" x14ac:dyDescent="0.3">
      <c r="A615" s="12" t="s">
        <v>622</v>
      </c>
      <c r="B615" s="13">
        <v>-4.6528146886570504E-2</v>
      </c>
      <c r="C615" s="13">
        <f t="shared" si="54"/>
        <v>-4.7675684230950907E-2</v>
      </c>
      <c r="D615" s="6">
        <f t="shared" si="55"/>
        <v>2.2729708668893412E-3</v>
      </c>
      <c r="E615" s="13">
        <f t="shared" si="58"/>
        <v>8.2693022163618877E-3</v>
      </c>
      <c r="F615" s="6">
        <f t="shared" si="59"/>
        <v>1.1234432350695444E-3</v>
      </c>
      <c r="G615" s="14">
        <f t="shared" si="56"/>
        <v>1.5602469376281947</v>
      </c>
      <c r="H615" s="17">
        <v>3.8899999999999997E-2</v>
      </c>
      <c r="I615" s="13">
        <f t="shared" si="57"/>
        <v>3.3517804747171975E-2</v>
      </c>
    </row>
    <row r="616" spans="1:9" hidden="1" outlineLevel="1" x14ac:dyDescent="0.3">
      <c r="A616" s="12" t="s">
        <v>623</v>
      </c>
      <c r="B616" s="13">
        <v>-3.0826535972919171E-2</v>
      </c>
      <c r="C616" s="13">
        <f t="shared" si="54"/>
        <v>-3.1974073317299567E-2</v>
      </c>
      <c r="D616" s="6">
        <f t="shared" si="55"/>
        <v>1.0223413645000482E-3</v>
      </c>
      <c r="E616" s="13">
        <f t="shared" si="58"/>
        <v>-4.7675684230950907E-2</v>
      </c>
      <c r="F616" s="6">
        <f t="shared" si="59"/>
        <v>1.8086733895094585E-3</v>
      </c>
      <c r="G616" s="14">
        <f t="shared" si="56"/>
        <v>2.005087502572088</v>
      </c>
      <c r="H616" s="17">
        <v>3.2000000000000001E-2</v>
      </c>
      <c r="I616" s="13">
        <f t="shared" si="57"/>
        <v>4.2528500908325682E-2</v>
      </c>
    </row>
    <row r="617" spans="1:9" hidden="1" outlineLevel="1" x14ac:dyDescent="0.3">
      <c r="A617" s="12" t="s">
        <v>624</v>
      </c>
      <c r="B617" s="13">
        <v>0.10764325460977037</v>
      </c>
      <c r="C617" s="13">
        <f t="shared" si="54"/>
        <v>0.10649571726538996</v>
      </c>
      <c r="D617" s="6">
        <f t="shared" si="55"/>
        <v>1.1341337795869879E-2</v>
      </c>
      <c r="E617" s="13">
        <f t="shared" si="58"/>
        <v>-3.1974073317299567E-2</v>
      </c>
      <c r="F617" s="6">
        <f t="shared" si="59"/>
        <v>1.1086474509586553E-3</v>
      </c>
      <c r="G617" s="14">
        <f t="shared" si="56"/>
        <v>0.44646908500069293</v>
      </c>
      <c r="H617" s="17">
        <v>6.3700000000000007E-2</v>
      </c>
      <c r="I617" s="13">
        <f t="shared" si="57"/>
        <v>3.3296357923332326E-2</v>
      </c>
    </row>
    <row r="618" spans="1:9" hidden="1" outlineLevel="1" x14ac:dyDescent="0.3">
      <c r="A618" s="12" t="s">
        <v>625</v>
      </c>
      <c r="B618" s="13">
        <v>2.3656254525726856E-2</v>
      </c>
      <c r="C618" s="13">
        <f t="shared" si="54"/>
        <v>2.2508717181346456E-2</v>
      </c>
      <c r="D618" s="6">
        <f t="shared" si="55"/>
        <v>5.0664234914984117E-4</v>
      </c>
      <c r="E618" s="13">
        <f t="shared" si="58"/>
        <v>0.10649571726538996</v>
      </c>
      <c r="F618" s="6">
        <f t="shared" si="59"/>
        <v>3.2833208916919713E-3</v>
      </c>
      <c r="G618" s="14">
        <f t="shared" si="56"/>
        <v>1.9768761468820273</v>
      </c>
      <c r="H618" s="17">
        <v>4.9099999999999998E-2</v>
      </c>
      <c r="I618" s="13">
        <f t="shared" si="57"/>
        <v>5.7300269560377912E-2</v>
      </c>
    </row>
    <row r="619" spans="1:9" hidden="1" outlineLevel="1" x14ac:dyDescent="0.3">
      <c r="A619" s="12" t="s">
        <v>626</v>
      </c>
      <c r="B619" s="13">
        <v>6.18041671798207E-2</v>
      </c>
      <c r="C619" s="13">
        <f t="shared" si="54"/>
        <v>6.0656629835440304E-2</v>
      </c>
      <c r="D619" s="6">
        <f t="shared" si="55"/>
        <v>3.679226742993627E-3</v>
      </c>
      <c r="E619" s="13">
        <f t="shared" si="58"/>
        <v>2.2508717181346456E-2</v>
      </c>
      <c r="F619" s="6">
        <f t="shared" si="59"/>
        <v>1.5441021260478819E-3</v>
      </c>
      <c r="G619" s="14">
        <f t="shared" si="56"/>
        <v>0.15318355150738111</v>
      </c>
      <c r="H619" s="17">
        <v>2.5999999999999999E-2</v>
      </c>
      <c r="I619" s="13">
        <f t="shared" si="57"/>
        <v>3.9295064907032308E-2</v>
      </c>
    </row>
    <row r="620" spans="1:9" hidden="1" outlineLevel="1" x14ac:dyDescent="0.3">
      <c r="A620" s="12" t="s">
        <v>627</v>
      </c>
      <c r="B620" s="13">
        <v>-4.1436647532064323E-2</v>
      </c>
      <c r="C620" s="13">
        <f t="shared" si="54"/>
        <v>-4.258418487644472E-2</v>
      </c>
      <c r="D620" s="6">
        <f t="shared" si="55"/>
        <v>1.8134128015912232E-3</v>
      </c>
      <c r="E620" s="13">
        <f t="shared" si="58"/>
        <v>6.0656629835440304E-2</v>
      </c>
      <c r="F620" s="6">
        <f t="shared" si="59"/>
        <v>7.2462954522279233E-4</v>
      </c>
      <c r="G620" s="14">
        <f t="shared" si="56"/>
        <v>1.7115734244726843</v>
      </c>
      <c r="H620" s="17">
        <v>3.9199999999999999E-2</v>
      </c>
      <c r="I620" s="13">
        <f t="shared" si="57"/>
        <v>2.6918943984168331E-2</v>
      </c>
    </row>
    <row r="621" spans="1:9" hidden="1" outlineLevel="1" x14ac:dyDescent="0.3">
      <c r="A621" s="12" t="s">
        <v>628</v>
      </c>
      <c r="B621" s="13">
        <v>3.142356243372308E-2</v>
      </c>
      <c r="C621" s="13">
        <f t="shared" si="54"/>
        <v>3.0276025089342681E-2</v>
      </c>
      <c r="D621" s="6">
        <f t="shared" si="55"/>
        <v>9.1663769521050742E-4</v>
      </c>
      <c r="E621" s="13">
        <f t="shared" si="58"/>
        <v>-4.258418487644472E-2</v>
      </c>
      <c r="F621" s="6">
        <f t="shared" si="59"/>
        <v>1.6958067963684131E-3</v>
      </c>
      <c r="G621" s="14">
        <f t="shared" si="56"/>
        <v>1.8713674043864741</v>
      </c>
      <c r="H621" s="17">
        <v>2.0500000000000001E-2</v>
      </c>
      <c r="I621" s="13">
        <f t="shared" si="57"/>
        <v>4.1180174797691343E-2</v>
      </c>
    </row>
    <row r="622" spans="1:9" hidden="1" outlineLevel="1" x14ac:dyDescent="0.3">
      <c r="A622" s="12" t="s">
        <v>629</v>
      </c>
      <c r="B622" s="13">
        <v>-1.8548315177016054E-2</v>
      </c>
      <c r="C622" s="13">
        <f t="shared" si="54"/>
        <v>-1.9695852521396454E-2</v>
      </c>
      <c r="D622" s="6">
        <f t="shared" si="55"/>
        <v>3.8792660654459902E-4</v>
      </c>
      <c r="E622" s="13">
        <f t="shared" si="58"/>
        <v>3.0276025089342681E-2</v>
      </c>
      <c r="F622" s="6">
        <f t="shared" si="59"/>
        <v>3.8506143996290082E-4</v>
      </c>
      <c r="G622" s="14">
        <f t="shared" si="56"/>
        <v>2.4879236812149963</v>
      </c>
      <c r="H622" s="17">
        <v>1.89E-2</v>
      </c>
      <c r="I622" s="13">
        <f t="shared" si="57"/>
        <v>1.9622982443117581E-2</v>
      </c>
    </row>
    <row r="623" spans="1:9" hidden="1" outlineLevel="1" x14ac:dyDescent="0.3">
      <c r="A623" s="12" t="s">
        <v>630</v>
      </c>
      <c r="B623" s="13">
        <v>-4.5441078470197842E-2</v>
      </c>
      <c r="C623" s="13">
        <f t="shared" si="54"/>
        <v>-4.6588615814578238E-2</v>
      </c>
      <c r="D623" s="6">
        <f t="shared" si="55"/>
        <v>2.1704991235183694E-3</v>
      </c>
      <c r="E623" s="13">
        <f t="shared" si="58"/>
        <v>-1.9695852521396454E-2</v>
      </c>
      <c r="F623" s="6">
        <f t="shared" si="59"/>
        <v>4.2839672938990193E-4</v>
      </c>
      <c r="G623" s="14">
        <f t="shared" si="56"/>
        <v>1.5843906527630278</v>
      </c>
      <c r="H623" s="17">
        <v>3.8100000000000002E-2</v>
      </c>
      <c r="I623" s="13">
        <f t="shared" si="57"/>
        <v>2.0697746964099786E-2</v>
      </c>
    </row>
    <row r="624" spans="1:9" hidden="1" outlineLevel="1" x14ac:dyDescent="0.3">
      <c r="A624" s="12" t="s">
        <v>631</v>
      </c>
      <c r="B624" s="13">
        <v>2.2189949106104723E-2</v>
      </c>
      <c r="C624" s="13">
        <f t="shared" si="54"/>
        <v>2.1042411761724323E-2</v>
      </c>
      <c r="D624" s="6">
        <f t="shared" si="55"/>
        <v>4.4278309274995413E-4</v>
      </c>
      <c r="E624" s="13">
        <f t="shared" si="58"/>
        <v>-4.6588615814578238E-2</v>
      </c>
      <c r="F624" s="6">
        <f t="shared" si="59"/>
        <v>1.7376505195990583E-3</v>
      </c>
      <c r="G624" s="14">
        <f t="shared" si="56"/>
        <v>2.4061529461028517</v>
      </c>
      <c r="H624" s="17">
        <v>1.8499999999999999E-2</v>
      </c>
      <c r="I624" s="13">
        <f t="shared" si="57"/>
        <v>4.1685135475359299E-2</v>
      </c>
    </row>
    <row r="625" spans="1:9" hidden="1" outlineLevel="1" x14ac:dyDescent="0.3">
      <c r="A625" s="12" t="s">
        <v>632</v>
      </c>
      <c r="B625" s="13">
        <v>-1.6998019348138382E-2</v>
      </c>
      <c r="C625" s="13">
        <f t="shared" si="54"/>
        <v>-1.8145556692518782E-2</v>
      </c>
      <c r="D625" s="6">
        <f t="shared" si="55"/>
        <v>3.2926122768141318E-4</v>
      </c>
      <c r="E625" s="13">
        <f t="shared" si="58"/>
        <v>2.1042411761724323E-2</v>
      </c>
      <c r="F625" s="6">
        <f t="shared" si="59"/>
        <v>2.9504303361745218E-4</v>
      </c>
      <c r="G625" s="14">
        <f t="shared" si="56"/>
        <v>2.571581682284763</v>
      </c>
      <c r="H625" s="17">
        <v>1.8100000000000002E-2</v>
      </c>
      <c r="I625" s="13">
        <f t="shared" si="57"/>
        <v>1.7176816748671803E-2</v>
      </c>
    </row>
    <row r="626" spans="1:9" hidden="1" outlineLevel="1" x14ac:dyDescent="0.3">
      <c r="A626" s="12" t="s">
        <v>633</v>
      </c>
      <c r="B626" s="13">
        <v>7.4462295012445459E-2</v>
      </c>
      <c r="C626" s="13">
        <f t="shared" si="54"/>
        <v>7.3314757668065056E-2</v>
      </c>
      <c r="D626" s="6">
        <f t="shared" si="55"/>
        <v>5.3750536919271036E-3</v>
      </c>
      <c r="E626" s="13">
        <f t="shared" si="58"/>
        <v>-1.8145556692518782E-2</v>
      </c>
      <c r="F626" s="6">
        <f t="shared" si="59"/>
        <v>3.8668040293177408E-4</v>
      </c>
      <c r="G626" s="14">
        <f t="shared" si="56"/>
        <v>0.47573757990057192</v>
      </c>
      <c r="H626" s="17">
        <v>3.7100000000000001E-2</v>
      </c>
      <c r="I626" s="13">
        <f t="shared" si="57"/>
        <v>1.9664190879153255E-2</v>
      </c>
    </row>
    <row r="627" spans="1:9" hidden="1" outlineLevel="1" x14ac:dyDescent="0.3">
      <c r="A627" s="12" t="s">
        <v>634</v>
      </c>
      <c r="B627" s="13">
        <v>-1.1527811069957925E-3</v>
      </c>
      <c r="C627" s="13">
        <f t="shared" si="54"/>
        <v>-2.3003184513761925E-3</v>
      </c>
      <c r="D627" s="6">
        <f t="shared" si="55"/>
        <v>5.2914649777417641E-6</v>
      </c>
      <c r="E627" s="13">
        <f t="shared" si="58"/>
        <v>7.3314757668065056E-2</v>
      </c>
      <c r="F627" s="6">
        <f t="shared" si="59"/>
        <v>1.291955373982856E-3</v>
      </c>
      <c r="G627" s="14">
        <f t="shared" si="56"/>
        <v>2.2472775508508693</v>
      </c>
      <c r="H627" s="17">
        <v>4.1700000000000001E-2</v>
      </c>
      <c r="I627" s="13">
        <f t="shared" si="57"/>
        <v>3.5943780741358525E-2</v>
      </c>
    </row>
    <row r="628" spans="1:9" hidden="1" outlineLevel="1" x14ac:dyDescent="0.3">
      <c r="A628" s="12" t="s">
        <v>635</v>
      </c>
      <c r="B628" s="13">
        <v>3.3839352835415878E-2</v>
      </c>
      <c r="C628" s="13">
        <f t="shared" si="54"/>
        <v>3.2691815491035475E-2</v>
      </c>
      <c r="D628" s="6">
        <f t="shared" si="55"/>
        <v>1.068754800099907E-3</v>
      </c>
      <c r="E628" s="13">
        <f t="shared" si="58"/>
        <v>-2.3003184513761925E-3</v>
      </c>
      <c r="F628" s="6">
        <f t="shared" si="59"/>
        <v>1.0620554465159565E-3</v>
      </c>
      <c r="G628" s="14">
        <f t="shared" si="56"/>
        <v>1.8294512485639975</v>
      </c>
      <c r="H628" s="17">
        <v>2.29E-2</v>
      </c>
      <c r="I628" s="13">
        <f t="shared" si="57"/>
        <v>3.2589192173417811E-2</v>
      </c>
    </row>
    <row r="629" spans="1:9" hidden="1" outlineLevel="1" x14ac:dyDescent="0.3">
      <c r="A629" s="12" t="s">
        <v>636</v>
      </c>
      <c r="B629" s="13">
        <v>1.2122404240945702E-2</v>
      </c>
      <c r="C629" s="13">
        <f t="shared" si="54"/>
        <v>1.0974866896565303E-2</v>
      </c>
      <c r="D629" s="6">
        <f t="shared" si="55"/>
        <v>1.2044770339732492E-4</v>
      </c>
      <c r="E629" s="13">
        <f t="shared" si="58"/>
        <v>3.2691815491035475E-2</v>
      </c>
      <c r="F629" s="6">
        <f t="shared" si="59"/>
        <v>4.6747779253200242E-4</v>
      </c>
      <c r="G629" s="14">
        <f t="shared" si="56"/>
        <v>2.9008594916076822</v>
      </c>
      <c r="H629" s="17">
        <v>1.7899999999999999E-2</v>
      </c>
      <c r="I629" s="13">
        <f t="shared" si="57"/>
        <v>2.1621234759652427E-2</v>
      </c>
    </row>
    <row r="630" spans="1:9" hidden="1" outlineLevel="1" x14ac:dyDescent="0.3">
      <c r="A630" s="12" t="s">
        <v>637</v>
      </c>
      <c r="B630" s="13">
        <v>-1.3950513806173787E-2</v>
      </c>
      <c r="C630" s="13">
        <f t="shared" si="54"/>
        <v>-1.5098051150554187E-2</v>
      </c>
      <c r="D630" s="6">
        <f t="shared" si="55"/>
        <v>2.2795114854475061E-4</v>
      </c>
      <c r="E630" s="13">
        <f t="shared" si="58"/>
        <v>1.0974866896565303E-2</v>
      </c>
      <c r="F630" s="6">
        <f t="shared" si="59"/>
        <v>2.4675267952009084E-4</v>
      </c>
      <c r="G630" s="14">
        <f t="shared" si="56"/>
        <v>2.7362471154274917</v>
      </c>
      <c r="H630" s="17">
        <v>1.7500000000000002E-2</v>
      </c>
      <c r="I630" s="13">
        <f t="shared" si="57"/>
        <v>1.5708363362237673E-2</v>
      </c>
    </row>
    <row r="631" spans="1:9" hidden="1" outlineLevel="1" x14ac:dyDescent="0.3">
      <c r="A631" s="12" t="s">
        <v>638</v>
      </c>
      <c r="B631" s="13">
        <v>2.3616802824349435E-2</v>
      </c>
      <c r="C631" s="13">
        <f t="shared" si="54"/>
        <v>2.2469265479969035E-2</v>
      </c>
      <c r="D631" s="6">
        <f t="shared" si="55"/>
        <v>5.0486789120932811E-4</v>
      </c>
      <c r="E631" s="13">
        <f t="shared" si="58"/>
        <v>-1.5098051150554187E-2</v>
      </c>
      <c r="F631" s="6">
        <f t="shared" si="59"/>
        <v>3.3570290422847449E-4</v>
      </c>
      <c r="G631" s="14">
        <f t="shared" si="56"/>
        <v>2.1685678350419626</v>
      </c>
      <c r="H631" s="17">
        <v>1.52E-2</v>
      </c>
      <c r="I631" s="13">
        <f t="shared" si="57"/>
        <v>1.8322197036067332E-2</v>
      </c>
    </row>
    <row r="632" spans="1:9" hidden="1" outlineLevel="1" x14ac:dyDescent="0.3">
      <c r="A632" s="12" t="s">
        <v>639</v>
      </c>
      <c r="B632" s="13">
        <v>-1.8772792526868823E-2</v>
      </c>
      <c r="C632" s="13">
        <f t="shared" si="54"/>
        <v>-1.9920329871249223E-2</v>
      </c>
      <c r="D632" s="6">
        <f t="shared" si="55"/>
        <v>3.9681954217938409E-4</v>
      </c>
      <c r="E632" s="13">
        <f t="shared" si="58"/>
        <v>2.2469265479969035E-2</v>
      </c>
      <c r="F632" s="6">
        <f t="shared" si="59"/>
        <v>2.2136055436866933E-4</v>
      </c>
      <c r="G632" s="14">
        <f t="shared" si="56"/>
        <v>2.4780169130826848</v>
      </c>
      <c r="H632" s="17">
        <v>1.9599999999999999E-2</v>
      </c>
      <c r="I632" s="13">
        <f t="shared" si="57"/>
        <v>1.4878190560974454E-2</v>
      </c>
    </row>
    <row r="633" spans="1:9" hidden="1" outlineLevel="1" x14ac:dyDescent="0.3">
      <c r="A633" s="12" t="s">
        <v>640</v>
      </c>
      <c r="B633" s="13">
        <v>1.4170309222267476E-3</v>
      </c>
      <c r="C633" s="13">
        <f t="shared" si="54"/>
        <v>2.694935778463478E-4</v>
      </c>
      <c r="D633" s="6">
        <f t="shared" si="55"/>
        <v>7.2626788500425521E-8</v>
      </c>
      <c r="E633" s="13">
        <f t="shared" si="58"/>
        <v>-1.9920329871249223E-2</v>
      </c>
      <c r="F633" s="6">
        <f t="shared" si="59"/>
        <v>4.5161985592310415E-4</v>
      </c>
      <c r="G633" s="14">
        <f t="shared" si="56"/>
        <v>3.3913805863693045</v>
      </c>
      <c r="H633" s="17">
        <v>1.3299999999999999E-2</v>
      </c>
      <c r="I633" s="13">
        <f t="shared" si="57"/>
        <v>2.1251349508280743E-2</v>
      </c>
    </row>
    <row r="634" spans="1:9" hidden="1" outlineLevel="1" x14ac:dyDescent="0.3">
      <c r="A634" s="12" t="s">
        <v>641</v>
      </c>
      <c r="B634" s="13">
        <v>2.9504337372522445E-2</v>
      </c>
      <c r="C634" s="13">
        <f t="shared" si="54"/>
        <v>2.8356800028142046E-2</v>
      </c>
      <c r="D634" s="6">
        <f t="shared" si="55"/>
        <v>8.0410810783603675E-4</v>
      </c>
      <c r="E634" s="13">
        <f t="shared" si="58"/>
        <v>2.694935778463478E-4</v>
      </c>
      <c r="F634" s="6">
        <f t="shared" si="59"/>
        <v>1.2462102450986573E-4</v>
      </c>
      <c r="G634" s="14">
        <f t="shared" si="56"/>
        <v>1.3802643832066319</v>
      </c>
      <c r="H634" s="17">
        <v>1.41E-2</v>
      </c>
      <c r="I634" s="13">
        <f t="shared" si="57"/>
        <v>1.1163378722853836E-2</v>
      </c>
    </row>
    <row r="635" spans="1:9" hidden="1" outlineLevel="1" x14ac:dyDescent="0.3">
      <c r="A635" s="12" t="s">
        <v>642</v>
      </c>
      <c r="B635" s="13">
        <v>-2.472515928172795E-2</v>
      </c>
      <c r="C635" s="13">
        <f t="shared" si="54"/>
        <v>-2.587269662610835E-2</v>
      </c>
      <c r="D635" s="6">
        <f t="shared" si="55"/>
        <v>6.6939643070663838E-4</v>
      </c>
      <c r="E635" s="13">
        <f t="shared" si="58"/>
        <v>2.8356800028142046E-2</v>
      </c>
      <c r="F635" s="6">
        <f t="shared" si="59"/>
        <v>2.1708605814957664E-4</v>
      </c>
      <c r="G635" s="14">
        <f t="shared" si="56"/>
        <v>0.83061381926710054</v>
      </c>
      <c r="H635" s="17">
        <v>1.06E-2</v>
      </c>
      <c r="I635" s="13">
        <f t="shared" si="57"/>
        <v>1.4733840577038176E-2</v>
      </c>
    </row>
    <row r="636" spans="1:9" hidden="1" outlineLevel="1" x14ac:dyDescent="0.3">
      <c r="A636" s="12" t="s">
        <v>643</v>
      </c>
      <c r="B636" s="13">
        <v>-2.7066970650833508E-2</v>
      </c>
      <c r="C636" s="13">
        <f t="shared" si="54"/>
        <v>-2.8214507995213908E-2</v>
      </c>
      <c r="D636" s="6">
        <f t="shared" si="55"/>
        <v>7.9605846141198955E-4</v>
      </c>
      <c r="E636" s="13">
        <f t="shared" si="58"/>
        <v>-2.587269662610835E-2</v>
      </c>
      <c r="F636" s="6">
        <f t="shared" si="59"/>
        <v>3.2350016340179476E-4</v>
      </c>
      <c r="G636" s="14">
        <f t="shared" si="56"/>
        <v>1.577428914878203</v>
      </c>
      <c r="H636" s="17">
        <v>1.52E-2</v>
      </c>
      <c r="I636" s="13">
        <f t="shared" si="57"/>
        <v>1.7986110291049445E-2</v>
      </c>
    </row>
    <row r="637" spans="1:9" hidden="1" outlineLevel="1" x14ac:dyDescent="0.3">
      <c r="A637" s="12" t="s">
        <v>644</v>
      </c>
      <c r="B637" s="13">
        <v>1.9656206496477275E-2</v>
      </c>
      <c r="C637" s="13">
        <f t="shared" si="54"/>
        <v>1.8508669152096875E-2</v>
      </c>
      <c r="D637" s="6">
        <f t="shared" si="55"/>
        <v>3.4257083378178244E-4</v>
      </c>
      <c r="E637" s="13">
        <f t="shared" si="58"/>
        <v>-2.8214507995213908E-2</v>
      </c>
      <c r="F637" s="6">
        <f t="shared" si="59"/>
        <v>4.5325192545421261E-4</v>
      </c>
      <c r="G637" s="14">
        <f t="shared" si="56"/>
        <v>2.5487210679405643</v>
      </c>
      <c r="H637" s="17">
        <v>1.9599999999999999E-2</v>
      </c>
      <c r="I637" s="13">
        <f t="shared" si="57"/>
        <v>2.1289714076384695E-2</v>
      </c>
    </row>
    <row r="638" spans="1:9" hidden="1" outlineLevel="1" x14ac:dyDescent="0.3">
      <c r="A638" s="12" t="s">
        <v>645</v>
      </c>
      <c r="B638" s="13">
        <v>1.6786168464746998E-3</v>
      </c>
      <c r="C638" s="13">
        <f t="shared" si="54"/>
        <v>5.310795020943E-4</v>
      </c>
      <c r="D638" s="6">
        <f t="shared" si="55"/>
        <v>2.8204543754472962E-7</v>
      </c>
      <c r="E638" s="13">
        <f t="shared" si="58"/>
        <v>1.8508669152096875E-2</v>
      </c>
      <c r="F638" s="6">
        <f t="shared" si="59"/>
        <v>3.1442106773729104E-4</v>
      </c>
      <c r="G638" s="14">
        <f t="shared" si="56"/>
        <v>3.3183824278684373</v>
      </c>
      <c r="H638" s="17">
        <v>1.43E-2</v>
      </c>
      <c r="I638" s="13">
        <f t="shared" si="57"/>
        <v>1.7731922279811938E-2</v>
      </c>
    </row>
    <row r="639" spans="1:9" hidden="1" outlineLevel="1" x14ac:dyDescent="0.3">
      <c r="A639" s="12" t="s">
        <v>646</v>
      </c>
      <c r="B639" s="13">
        <v>1.0996392725688206E-2</v>
      </c>
      <c r="C639" s="13">
        <f t="shared" si="54"/>
        <v>9.8488553813078066E-3</v>
      </c>
      <c r="D639" s="6">
        <f t="shared" si="55"/>
        <v>9.6999952321915741E-5</v>
      </c>
      <c r="E639" s="13">
        <f t="shared" si="58"/>
        <v>5.310795020943E-4</v>
      </c>
      <c r="F639" s="6">
        <f t="shared" si="59"/>
        <v>1.4306647133869235E-4</v>
      </c>
      <c r="G639" s="14">
        <f t="shared" si="56"/>
        <v>3.1322170542035841</v>
      </c>
      <c r="H639" s="17">
        <v>1.26E-2</v>
      </c>
      <c r="I639" s="13">
        <f t="shared" si="57"/>
        <v>1.1961039726490852E-2</v>
      </c>
    </row>
    <row r="640" spans="1:9" hidden="1" outlineLevel="1" x14ac:dyDescent="0.3">
      <c r="A640" s="12" t="s">
        <v>647</v>
      </c>
      <c r="B640" s="13">
        <v>1.4966554005730682E-2</v>
      </c>
      <c r="C640" s="13">
        <f t="shared" si="54"/>
        <v>1.3819016661350282E-2</v>
      </c>
      <c r="D640" s="6">
        <f t="shared" si="55"/>
        <v>1.9096522148667668E-4</v>
      </c>
      <c r="E640" s="13">
        <f t="shared" si="58"/>
        <v>9.8488553813078066E-3</v>
      </c>
      <c r="F640" s="6">
        <f t="shared" si="59"/>
        <v>1.3376099930941654E-4</v>
      </c>
      <c r="G640" s="14">
        <f t="shared" si="56"/>
        <v>2.610258503691699</v>
      </c>
      <c r="H640" s="17">
        <v>8.9999999999999993E-3</v>
      </c>
      <c r="I640" s="13">
        <f t="shared" si="57"/>
        <v>1.156550903805866E-2</v>
      </c>
    </row>
    <row r="641" spans="1:9" hidden="1" outlineLevel="1" x14ac:dyDescent="0.3">
      <c r="A641" s="12" t="s">
        <v>648</v>
      </c>
      <c r="B641" s="13">
        <v>-1.3363650584148081E-3</v>
      </c>
      <c r="C641" s="13">
        <f t="shared" si="54"/>
        <v>-2.4839024027952078E-3</v>
      </c>
      <c r="D641" s="6">
        <f t="shared" si="55"/>
        <v>6.1697711466118067E-6</v>
      </c>
      <c r="E641" s="13">
        <f t="shared" si="58"/>
        <v>1.3819016661350282E-2</v>
      </c>
      <c r="F641" s="6">
        <f t="shared" si="59"/>
        <v>8.4959923148990841E-5</v>
      </c>
      <c r="G641" s="14">
        <f t="shared" si="56"/>
        <v>3.2570853700176747</v>
      </c>
      <c r="H641" s="17">
        <v>1.4999999999999999E-2</v>
      </c>
      <c r="I641" s="13">
        <f t="shared" si="57"/>
        <v>9.2173707286292237E-3</v>
      </c>
    </row>
    <row r="642" spans="1:9" hidden="1" outlineLevel="1" x14ac:dyDescent="0.3">
      <c r="A642" s="12" t="s">
        <v>649</v>
      </c>
      <c r="B642" s="13">
        <v>2.1845765519901902E-2</v>
      </c>
      <c r="C642" s="13">
        <f t="shared" si="54"/>
        <v>2.0698228175521503E-2</v>
      </c>
      <c r="D642" s="6">
        <f t="shared" si="55"/>
        <v>4.2841664960595219E-4</v>
      </c>
      <c r="E642" s="13">
        <f t="shared" si="58"/>
        <v>-2.4839024027952078E-3</v>
      </c>
      <c r="F642" s="6">
        <f t="shared" si="59"/>
        <v>1.7020486641610647E-4</v>
      </c>
      <c r="G642" s="14">
        <f t="shared" si="56"/>
        <v>2.4176958112079756</v>
      </c>
      <c r="H642" s="17">
        <v>1.7899999999999999E-2</v>
      </c>
      <c r="I642" s="13">
        <f t="shared" si="57"/>
        <v>1.304625871336708E-2</v>
      </c>
    </row>
    <row r="643" spans="1:9" hidden="1" outlineLevel="1" x14ac:dyDescent="0.3">
      <c r="A643" s="12" t="s">
        <v>650</v>
      </c>
      <c r="B643" s="13">
        <v>-1.1765855242360113E-2</v>
      </c>
      <c r="C643" s="13">
        <f t="shared" si="54"/>
        <v>-1.2913392586740513E-2</v>
      </c>
      <c r="D643" s="6">
        <f t="shared" si="55"/>
        <v>1.6675570809928484E-4</v>
      </c>
      <c r="E643" s="13">
        <f t="shared" si="58"/>
        <v>2.0698228175521503E-2</v>
      </c>
      <c r="F643" s="6">
        <f t="shared" si="59"/>
        <v>2.787486223008693E-4</v>
      </c>
      <c r="G643" s="14">
        <f t="shared" si="56"/>
        <v>2.8647417801777588</v>
      </c>
      <c r="H643" s="17">
        <v>1.0500000000000001E-2</v>
      </c>
      <c r="I643" s="13">
        <f t="shared" si="57"/>
        <v>1.6695766598178993E-2</v>
      </c>
    </row>
    <row r="644" spans="1:9" hidden="1" outlineLevel="1" x14ac:dyDescent="0.3">
      <c r="A644" s="12" t="s">
        <v>651</v>
      </c>
      <c r="B644" s="13">
        <v>-2.5881937104033231E-2</v>
      </c>
      <c r="C644" s="13">
        <f t="shared" si="54"/>
        <v>-2.702947444841363E-2</v>
      </c>
      <c r="D644" s="6">
        <f t="shared" si="55"/>
        <v>7.3059248895744535E-4</v>
      </c>
      <c r="E644" s="13">
        <f t="shared" si="58"/>
        <v>-1.2913392586740513E-2</v>
      </c>
      <c r="F644" s="6">
        <f t="shared" si="59"/>
        <v>1.6039682179631447E-4</v>
      </c>
      <c r="G644" s="14">
        <f t="shared" si="56"/>
        <v>1.4399008973267031</v>
      </c>
      <c r="H644" s="17">
        <v>1.35E-2</v>
      </c>
      <c r="I644" s="13">
        <f t="shared" si="57"/>
        <v>1.2664786685780163E-2</v>
      </c>
    </row>
    <row r="645" spans="1:9" hidden="1" outlineLevel="1" x14ac:dyDescent="0.3">
      <c r="A645" s="12" t="s">
        <v>652</v>
      </c>
      <c r="B645" s="13">
        <v>1.0982982117624909E-3</v>
      </c>
      <c r="C645" s="13">
        <f t="shared" si="54"/>
        <v>-4.9239132617908809E-5</v>
      </c>
      <c r="D645" s="6">
        <f t="shared" si="55"/>
        <v>2.4244921809640111E-9</v>
      </c>
      <c r="E645" s="13">
        <f t="shared" si="58"/>
        <v>-2.702947444841363E-2</v>
      </c>
      <c r="F645" s="6">
        <f t="shared" si="59"/>
        <v>3.95149773813836E-4</v>
      </c>
      <c r="G645" s="14">
        <f t="shared" si="56"/>
        <v>3.3766610883971122</v>
      </c>
      <c r="H645" s="17">
        <v>1.35E-2</v>
      </c>
      <c r="I645" s="13">
        <f t="shared" si="57"/>
        <v>1.9878374526450495E-2</v>
      </c>
    </row>
    <row r="646" spans="1:9" hidden="1" outlineLevel="1" x14ac:dyDescent="0.3">
      <c r="A646" s="12" t="s">
        <v>653</v>
      </c>
      <c r="B646" s="13">
        <v>5.5982519718244216E-3</v>
      </c>
      <c r="C646" s="13">
        <f t="shared" si="54"/>
        <v>4.4507146274440218E-3</v>
      </c>
      <c r="D646" s="6">
        <f t="shared" si="55"/>
        <v>1.9808860694944177E-5</v>
      </c>
      <c r="E646" s="13">
        <f t="shared" si="58"/>
        <v>-4.9239132617908809E-5</v>
      </c>
      <c r="F646" s="6">
        <f t="shared" si="59"/>
        <v>1.2779509464097929E-4</v>
      </c>
      <c r="G646" s="14">
        <f t="shared" si="56"/>
        <v>3.3537187660203887</v>
      </c>
      <c r="H646" s="17">
        <v>1.2999999999999999E-2</v>
      </c>
      <c r="I646" s="13">
        <f t="shared" si="57"/>
        <v>1.1304649248914328E-2</v>
      </c>
    </row>
    <row r="647" spans="1:9" hidden="1" outlineLevel="1" x14ac:dyDescent="0.3">
      <c r="A647" s="12" t="s">
        <v>654</v>
      </c>
      <c r="B647" s="13">
        <v>-9.1887262346528418E-3</v>
      </c>
      <c r="C647" s="13">
        <f t="shared" si="54"/>
        <v>-1.0336263579033242E-2</v>
      </c>
      <c r="D647" s="6">
        <f t="shared" si="55"/>
        <v>1.0683834477524908E-4</v>
      </c>
      <c r="E647" s="13">
        <f t="shared" si="58"/>
        <v>4.4507146274440218E-3</v>
      </c>
      <c r="F647" s="6">
        <f t="shared" si="59"/>
        <v>1.2842259109857834E-4</v>
      </c>
      <c r="G647" s="14">
        <f t="shared" si="56"/>
        <v>3.1228667419098199</v>
      </c>
      <c r="H647" s="17">
        <v>9.2999999999999992E-3</v>
      </c>
      <c r="I647" s="13">
        <f t="shared" si="57"/>
        <v>1.1332369174121462E-2</v>
      </c>
    </row>
    <row r="648" spans="1:9" hidden="1" outlineLevel="1" x14ac:dyDescent="0.3">
      <c r="A648" s="12" t="s">
        <v>655</v>
      </c>
      <c r="B648" s="13">
        <v>8.8872122553113712E-3</v>
      </c>
      <c r="C648" s="13">
        <f t="shared" si="54"/>
        <v>7.7396749109309715E-3</v>
      </c>
      <c r="D648" s="6">
        <f t="shared" si="55"/>
        <v>5.9902567726894342E-5</v>
      </c>
      <c r="E648" s="13">
        <f t="shared" si="58"/>
        <v>-1.0336263579033242E-2</v>
      </c>
      <c r="F648" s="6">
        <f t="shared" si="59"/>
        <v>1.1982495843539653E-4</v>
      </c>
      <c r="G648" s="14">
        <f t="shared" si="56"/>
        <v>3.2945499817002584</v>
      </c>
      <c r="H648" s="17">
        <v>1.17E-2</v>
      </c>
      <c r="I648" s="13">
        <f t="shared" si="57"/>
        <v>1.094645871665337E-2</v>
      </c>
    </row>
    <row r="649" spans="1:9" hidden="1" outlineLevel="1" x14ac:dyDescent="0.3">
      <c r="A649" s="12" t="s">
        <v>656</v>
      </c>
      <c r="B649" s="13">
        <v>1.8895246172217342E-2</v>
      </c>
      <c r="C649" s="13">
        <f t="shared" si="54"/>
        <v>1.7747708827836942E-2</v>
      </c>
      <c r="D649" s="6">
        <f t="shared" si="55"/>
        <v>3.1498116863768133E-4</v>
      </c>
      <c r="E649" s="13">
        <f t="shared" si="58"/>
        <v>7.7396749109309715E-3</v>
      </c>
      <c r="F649" s="6">
        <f t="shared" si="59"/>
        <v>1.1350622833405213E-4</v>
      </c>
      <c r="G649" s="14">
        <f t="shared" si="56"/>
        <v>2.2359061101782061</v>
      </c>
      <c r="H649" s="17">
        <v>1.06E-2</v>
      </c>
      <c r="I649" s="13">
        <f t="shared" si="57"/>
        <v>1.0653930182521946E-2</v>
      </c>
    </row>
    <row r="650" spans="1:9" hidden="1" outlineLevel="1" x14ac:dyDescent="0.3">
      <c r="A650" s="12" t="s">
        <v>657</v>
      </c>
      <c r="B650" s="13">
        <v>-4.5035110801847173E-3</v>
      </c>
      <c r="C650" s="13">
        <f t="shared" si="54"/>
        <v>-5.6510484245651171E-3</v>
      </c>
      <c r="D650" s="6">
        <f t="shared" si="55"/>
        <v>3.1934348296779889E-5</v>
      </c>
      <c r="E650" s="13">
        <f t="shared" si="58"/>
        <v>1.7747708827836942E-2</v>
      </c>
      <c r="F650" s="6">
        <f t="shared" si="59"/>
        <v>1.1867050649404298E-4</v>
      </c>
      <c r="G650" s="14">
        <f t="shared" si="56"/>
        <v>3.6053467133108685</v>
      </c>
      <c r="H650" s="17">
        <v>8.6E-3</v>
      </c>
      <c r="I650" s="13">
        <f t="shared" si="57"/>
        <v>1.0893599336034118E-2</v>
      </c>
    </row>
    <row r="651" spans="1:9" hidden="1" outlineLevel="1" x14ac:dyDescent="0.3">
      <c r="A651" s="12" t="s">
        <v>658</v>
      </c>
      <c r="B651" s="13">
        <v>-1.9056245538997693E-2</v>
      </c>
      <c r="C651" s="13">
        <f t="shared" si="54"/>
        <v>-2.0203782883378093E-2</v>
      </c>
      <c r="D651" s="6">
        <f t="shared" si="55"/>
        <v>4.0819284279868163E-4</v>
      </c>
      <c r="E651" s="13">
        <f t="shared" si="58"/>
        <v>-5.6510484245651171E-3</v>
      </c>
      <c r="F651" s="6">
        <f t="shared" si="59"/>
        <v>8.0198845204156765E-5</v>
      </c>
      <c r="G651" s="14">
        <f t="shared" si="56"/>
        <v>2.1836107543286607</v>
      </c>
      <c r="H651" s="17">
        <v>1.2699999999999999E-2</v>
      </c>
      <c r="I651" s="13">
        <f t="shared" si="57"/>
        <v>8.9553807961558381E-3</v>
      </c>
    </row>
    <row r="652" spans="1:9" hidden="1" outlineLevel="1" x14ac:dyDescent="0.3">
      <c r="A652" s="12" t="s">
        <v>659</v>
      </c>
      <c r="B652" s="13">
        <v>-2.1986836318442837E-2</v>
      </c>
      <c r="C652" s="13">
        <f t="shared" si="54"/>
        <v>-2.3134373662823237E-2</v>
      </c>
      <c r="D652" s="6">
        <f t="shared" si="55"/>
        <v>5.3519924477112945E-4</v>
      </c>
      <c r="E652" s="13">
        <f t="shared" si="58"/>
        <v>-2.0203782883378093E-2</v>
      </c>
      <c r="F652" s="6">
        <f t="shared" si="59"/>
        <v>2.7972598378794752E-4</v>
      </c>
      <c r="G652" s="14">
        <f t="shared" si="56"/>
        <v>2.1428734960226943</v>
      </c>
      <c r="H652" s="17">
        <v>1.5699999999999999E-2</v>
      </c>
      <c r="I652" s="13">
        <f t="shared" si="57"/>
        <v>1.6725010726093646E-2</v>
      </c>
    </row>
    <row r="653" spans="1:9" hidden="1" outlineLevel="1" x14ac:dyDescent="0.3">
      <c r="A653" s="12" t="s">
        <v>660</v>
      </c>
      <c r="B653" s="13">
        <v>1.610204841713193E-2</v>
      </c>
      <c r="C653" s="13">
        <f t="shared" si="54"/>
        <v>1.4954511072751531E-2</v>
      </c>
      <c r="D653" s="6">
        <f t="shared" si="55"/>
        <v>2.2363740142504815E-4</v>
      </c>
      <c r="E653" s="13">
        <f t="shared" si="58"/>
        <v>-2.3134373662823237E-2</v>
      </c>
      <c r="F653" s="6">
        <f t="shared" si="59"/>
        <v>3.8769732942828857E-4</v>
      </c>
      <c r="G653" s="14">
        <f t="shared" si="56"/>
        <v>2.6336083317452679</v>
      </c>
      <c r="H653" s="17">
        <v>2.2700000000000001E-2</v>
      </c>
      <c r="I653" s="13">
        <f t="shared" si="57"/>
        <v>1.9690031219586436E-2</v>
      </c>
    </row>
    <row r="654" spans="1:9" hidden="1" outlineLevel="1" x14ac:dyDescent="0.3">
      <c r="A654" s="12" t="s">
        <v>661</v>
      </c>
      <c r="B654" s="13">
        <v>2.5398041500929013E-3</v>
      </c>
      <c r="C654" s="13">
        <f t="shared" si="54"/>
        <v>1.3922668057125016E-3</v>
      </c>
      <c r="D654" s="6">
        <f t="shared" si="55"/>
        <v>1.9384068582888925E-6</v>
      </c>
      <c r="E654" s="13">
        <f t="shared" si="58"/>
        <v>1.4954511072751531E-2</v>
      </c>
      <c r="F654" s="6">
        <f t="shared" si="59"/>
        <v>3.8704794582391041E-4</v>
      </c>
      <c r="G654" s="14">
        <f t="shared" si="56"/>
        <v>3.5124226903434081</v>
      </c>
      <c r="H654" s="17">
        <v>1.17E-2</v>
      </c>
      <c r="I654" s="13">
        <f t="shared" si="57"/>
        <v>1.9673534146764541E-2</v>
      </c>
    </row>
    <row r="655" spans="1:9" hidden="1" outlineLevel="1" x14ac:dyDescent="0.3">
      <c r="A655" s="12" t="s">
        <v>662</v>
      </c>
      <c r="B655" s="13">
        <v>3.7779857693135355E-2</v>
      </c>
      <c r="C655" s="13">
        <f t="shared" si="54"/>
        <v>3.6632320348754951E-2</v>
      </c>
      <c r="D655" s="6">
        <f t="shared" si="55"/>
        <v>1.3419268941338061E-3</v>
      </c>
      <c r="E655" s="13">
        <f t="shared" si="58"/>
        <v>1.3922668057125016E-3</v>
      </c>
      <c r="F655" s="6">
        <f t="shared" si="59"/>
        <v>1.0049309019880698E-4</v>
      </c>
      <c r="G655" s="14">
        <f t="shared" si="56"/>
        <v>1.3946500440209737</v>
      </c>
      <c r="H655" s="17">
        <v>2.0500000000000001E-2</v>
      </c>
      <c r="I655" s="13">
        <f t="shared" si="57"/>
        <v>1.0024624192397786E-2</v>
      </c>
    </row>
    <row r="656" spans="1:9" hidden="1" outlineLevel="1" x14ac:dyDescent="0.3">
      <c r="A656" s="12" t="s">
        <v>663</v>
      </c>
      <c r="B656" s="13">
        <v>-1.6003462587182049E-2</v>
      </c>
      <c r="C656" s="13">
        <f t="shared" si="54"/>
        <v>-1.7150999931562449E-2</v>
      </c>
      <c r="D656" s="6">
        <f t="shared" si="55"/>
        <v>2.941567986524551E-4</v>
      </c>
      <c r="E656" s="13">
        <f t="shared" si="58"/>
        <v>3.6632320348754951E-2</v>
      </c>
      <c r="F656" s="6">
        <f t="shared" si="59"/>
        <v>4.1281414986442632E-4</v>
      </c>
      <c r="G656" s="14">
        <f t="shared" si="56"/>
        <v>1.2262638628667395</v>
      </c>
      <c r="H656" s="17">
        <v>7.0000000000000001E-3</v>
      </c>
      <c r="I656" s="13">
        <f t="shared" si="57"/>
        <v>2.0317828374716289E-2</v>
      </c>
    </row>
    <row r="657" spans="1:9" hidden="1" outlineLevel="1" x14ac:dyDescent="0.3">
      <c r="A657" s="12" t="s">
        <v>664</v>
      </c>
      <c r="B657" s="13">
        <v>1.5130223879879411E-2</v>
      </c>
      <c r="C657" s="13">
        <f t="shared" si="54"/>
        <v>1.3982686535499011E-2</v>
      </c>
      <c r="D657" s="6">
        <f t="shared" si="55"/>
        <v>1.9551552275002534E-4</v>
      </c>
      <c r="E657" s="13">
        <f t="shared" si="58"/>
        <v>-1.7150999931562449E-2</v>
      </c>
      <c r="F657" s="6">
        <f t="shared" si="59"/>
        <v>1.5082030489331215E-4</v>
      </c>
      <c r="G657" s="14">
        <f t="shared" si="56"/>
        <v>2.7821634940306268</v>
      </c>
      <c r="H657" s="17">
        <v>1.1299999999999999E-2</v>
      </c>
      <c r="I657" s="13">
        <f t="shared" si="57"/>
        <v>1.2280891860663546E-2</v>
      </c>
    </row>
    <row r="658" spans="1:9" hidden="1" outlineLevel="1" x14ac:dyDescent="0.3">
      <c r="A658" s="12" t="s">
        <v>665</v>
      </c>
      <c r="B658" s="13">
        <v>-4.1500552325708468E-3</v>
      </c>
      <c r="C658" s="13">
        <f t="shared" si="54"/>
        <v>-5.2975925769512466E-3</v>
      </c>
      <c r="D658" s="6">
        <f t="shared" si="55"/>
        <v>2.8064487111368949E-5</v>
      </c>
      <c r="E658" s="13">
        <f t="shared" si="58"/>
        <v>1.3982686535499011E-2</v>
      </c>
      <c r="F658" s="6">
        <f t="shared" si="59"/>
        <v>1.2111052488060442E-4</v>
      </c>
      <c r="G658" s="14">
        <f t="shared" si="56"/>
        <v>3.5891631590176409</v>
      </c>
      <c r="H658" s="17">
        <v>9.1999999999999998E-3</v>
      </c>
      <c r="I658" s="13">
        <f t="shared" si="57"/>
        <v>1.1005022711498801E-2</v>
      </c>
    </row>
    <row r="659" spans="1:9" hidden="1" outlineLevel="1" x14ac:dyDescent="0.3">
      <c r="A659" s="12" t="s">
        <v>666</v>
      </c>
      <c r="B659" s="13">
        <v>-3.6616803925644125E-4</v>
      </c>
      <c r="C659" s="13">
        <f t="shared" ref="C659:C722" si="60">B659-B$8</f>
        <v>-1.513705383636841E-3</v>
      </c>
      <c r="D659" s="6">
        <f t="shared" ref="D659:D722" si="61">C659^2</f>
        <v>2.2913039884511561E-6</v>
      </c>
      <c r="E659" s="13">
        <f t="shared" si="58"/>
        <v>-5.2975925769512466E-3</v>
      </c>
      <c r="F659" s="6">
        <f t="shared" si="59"/>
        <v>8.6789734074776021E-5</v>
      </c>
      <c r="G659" s="14">
        <f t="shared" ref="G659:G722" si="62">IFERROR(LN(_xlfn.GAMMA((B$14+1)/2)/(H659*SQRT(B$14*PI())*_xlfn.GAMMA(B$14/2))*(1 + D659/(H659^2*B$14))^(-(B$14+1)/2)),-10000)</f>
        <v>4.0794421033292325</v>
      </c>
      <c r="H659" s="17">
        <v>6.4999999999999997E-3</v>
      </c>
      <c r="I659" s="13">
        <f t="shared" ref="I659:I722" si="63">SQRT(F659)</f>
        <v>9.3161007978003335E-3</v>
      </c>
    </row>
    <row r="660" spans="1:9" hidden="1" outlineLevel="1" x14ac:dyDescent="0.3">
      <c r="A660" s="12" t="s">
        <v>667</v>
      </c>
      <c r="B660" s="13">
        <v>2.1430141061286583E-2</v>
      </c>
      <c r="C660" s="13">
        <f t="shared" si="60"/>
        <v>2.0282603716906183E-2</v>
      </c>
      <c r="D660" s="6">
        <f t="shared" si="61"/>
        <v>4.113840135370565E-4</v>
      </c>
      <c r="E660" s="13">
        <f t="shared" ref="E660:E723" si="64">C659</f>
        <v>-1.513705383636841E-3</v>
      </c>
      <c r="F660" s="6">
        <f t="shared" ref="F660:F723" si="65">EXP(B$9 + B$10*ABS(E660/SQRT(H659^2)) + B$11*E660/SQRT(H659^2) + B$12*LN(H659^2))</f>
        <v>3.7580191076051583E-5</v>
      </c>
      <c r="G660" s="14">
        <f t="shared" si="62"/>
        <v>2.41347870038221</v>
      </c>
      <c r="H660" s="17">
        <v>1.6500000000000001E-2</v>
      </c>
      <c r="I660" s="13">
        <f t="shared" si="63"/>
        <v>6.130268434257311E-3</v>
      </c>
    </row>
    <row r="661" spans="1:9" hidden="1" outlineLevel="1" x14ac:dyDescent="0.3">
      <c r="A661" s="12" t="s">
        <v>668</v>
      </c>
      <c r="B661" s="13">
        <v>2.1889398249416828E-2</v>
      </c>
      <c r="C661" s="13">
        <f t="shared" si="60"/>
        <v>2.0741860905036429E-2</v>
      </c>
      <c r="D661" s="6">
        <f t="shared" si="61"/>
        <v>4.3022479380387863E-4</v>
      </c>
      <c r="E661" s="13">
        <f t="shared" si="64"/>
        <v>2.0282603716906183E-2</v>
      </c>
      <c r="F661" s="6">
        <f t="shared" si="65"/>
        <v>2.4368351099801031E-4</v>
      </c>
      <c r="G661" s="14">
        <f t="shared" si="62"/>
        <v>2.431826896625092</v>
      </c>
      <c r="H661" s="17">
        <v>1.9199999999999998E-2</v>
      </c>
      <c r="I661" s="13">
        <f t="shared" si="63"/>
        <v>1.5610365498540075E-2</v>
      </c>
    </row>
    <row r="662" spans="1:9" hidden="1" outlineLevel="1" x14ac:dyDescent="0.3">
      <c r="A662" s="12" t="s">
        <v>669</v>
      </c>
      <c r="B662" s="13">
        <v>-5.7952334279935012E-3</v>
      </c>
      <c r="C662" s="13">
        <f t="shared" si="60"/>
        <v>-6.942770772373901E-3</v>
      </c>
      <c r="D662" s="6">
        <f t="shared" si="61"/>
        <v>4.8202065997729292E-5</v>
      </c>
      <c r="E662" s="13">
        <f t="shared" si="64"/>
        <v>2.0741860905036429E-2</v>
      </c>
      <c r="F662" s="6">
        <f t="shared" si="65"/>
        <v>3.1202191675926816E-4</v>
      </c>
      <c r="G662" s="14">
        <f t="shared" si="62"/>
        <v>3.4288952510794739</v>
      </c>
      <c r="H662" s="17">
        <v>0.01</v>
      </c>
      <c r="I662" s="13">
        <f t="shared" si="63"/>
        <v>1.7664142117840544E-2</v>
      </c>
    </row>
    <row r="663" spans="1:9" hidden="1" outlineLevel="1" x14ac:dyDescent="0.3">
      <c r="A663" s="12" t="s">
        <v>670</v>
      </c>
      <c r="B663" s="13">
        <v>-6.903783472572766E-4</v>
      </c>
      <c r="C663" s="13">
        <f t="shared" si="60"/>
        <v>-1.8379156916376762E-3</v>
      </c>
      <c r="D663" s="6">
        <f t="shared" si="61"/>
        <v>3.377934089567998E-6</v>
      </c>
      <c r="E663" s="13">
        <f t="shared" si="64"/>
        <v>-6.942770772373901E-3</v>
      </c>
      <c r="F663" s="6">
        <f t="shared" si="65"/>
        <v>1.0828821767410775E-4</v>
      </c>
      <c r="G663" s="14">
        <f t="shared" si="62"/>
        <v>3.4040401311883683</v>
      </c>
      <c r="H663" s="17">
        <v>1.2999999999999999E-2</v>
      </c>
      <c r="I663" s="13">
        <f t="shared" si="63"/>
        <v>1.0406162485475025E-2</v>
      </c>
    </row>
    <row r="664" spans="1:9" hidden="1" outlineLevel="1" x14ac:dyDescent="0.3">
      <c r="A664" s="12" t="s">
        <v>671</v>
      </c>
      <c r="B664" s="13">
        <v>3.6143719817035434E-3</v>
      </c>
      <c r="C664" s="13">
        <f t="shared" si="60"/>
        <v>2.4668346373231437E-3</v>
      </c>
      <c r="D664" s="6">
        <f t="shared" si="61"/>
        <v>6.0852731278972057E-6</v>
      </c>
      <c r="E664" s="13">
        <f t="shared" si="64"/>
        <v>-1.8379156916376762E-3</v>
      </c>
      <c r="F664" s="6">
        <f t="shared" si="65"/>
        <v>1.2880979878364464E-4</v>
      </c>
      <c r="G664" s="14">
        <f t="shared" si="62"/>
        <v>3.9203326733560369</v>
      </c>
      <c r="H664" s="17">
        <v>7.4000000000000003E-3</v>
      </c>
      <c r="I664" s="13">
        <f t="shared" si="63"/>
        <v>1.1349440461258195E-2</v>
      </c>
    </row>
    <row r="665" spans="1:9" hidden="1" outlineLevel="1" x14ac:dyDescent="0.3">
      <c r="A665" s="12" t="s">
        <v>672</v>
      </c>
      <c r="B665" s="13">
        <v>1.0450785279782361E-2</v>
      </c>
      <c r="C665" s="13">
        <f t="shared" si="60"/>
        <v>9.3032479354019613E-3</v>
      </c>
      <c r="D665" s="6">
        <f t="shared" si="61"/>
        <v>8.6550422147560862E-5</v>
      </c>
      <c r="E665" s="13">
        <f t="shared" si="64"/>
        <v>2.4668346373231437E-3</v>
      </c>
      <c r="F665" s="6">
        <f t="shared" si="65"/>
        <v>4.5145705362026839E-5</v>
      </c>
      <c r="G665" s="14">
        <f t="shared" si="62"/>
        <v>3.0514879502543288</v>
      </c>
      <c r="H665" s="17">
        <v>6.3E-3</v>
      </c>
      <c r="I665" s="13">
        <f t="shared" si="63"/>
        <v>6.7190553920939543E-3</v>
      </c>
    </row>
    <row r="666" spans="1:9" hidden="1" outlineLevel="1" x14ac:dyDescent="0.3">
      <c r="A666" s="12" t="s">
        <v>673</v>
      </c>
      <c r="B666" s="13">
        <v>2.0274266931126501E-2</v>
      </c>
      <c r="C666" s="13">
        <f t="shared" si="60"/>
        <v>1.9126729586746102E-2</v>
      </c>
      <c r="D666" s="6">
        <f t="shared" si="61"/>
        <v>3.6583178468450872E-4</v>
      </c>
      <c r="E666" s="13">
        <f t="shared" si="64"/>
        <v>9.3032479354019613E-3</v>
      </c>
      <c r="F666" s="6">
        <f t="shared" si="65"/>
        <v>4.331587075721432E-5</v>
      </c>
      <c r="G666" s="14">
        <f t="shared" si="62"/>
        <v>1.943911495624872</v>
      </c>
      <c r="H666" s="17">
        <v>1.0200000000000001E-2</v>
      </c>
      <c r="I666" s="13">
        <f t="shared" si="63"/>
        <v>6.5814793745186439E-3</v>
      </c>
    </row>
    <row r="667" spans="1:9" hidden="1" outlineLevel="1" x14ac:dyDescent="0.3">
      <c r="A667" s="12" t="s">
        <v>674</v>
      </c>
      <c r="B667" s="13">
        <v>4.5402900133762061E-4</v>
      </c>
      <c r="C667" s="13">
        <f t="shared" si="60"/>
        <v>-6.9350834304277909E-4</v>
      </c>
      <c r="D667" s="6">
        <f t="shared" si="61"/>
        <v>4.8095382186994097E-7</v>
      </c>
      <c r="E667" s="13">
        <f t="shared" si="64"/>
        <v>1.9126729586746102E-2</v>
      </c>
      <c r="F667" s="6">
        <f t="shared" si="65"/>
        <v>1.1560781297728869E-4</v>
      </c>
      <c r="G667" s="14">
        <f t="shared" si="62"/>
        <v>3.9339285520410825</v>
      </c>
      <c r="H667" s="17">
        <v>7.7000000000000002E-3</v>
      </c>
      <c r="I667" s="13">
        <f t="shared" si="63"/>
        <v>1.0752107373779742E-2</v>
      </c>
    </row>
    <row r="668" spans="1:9" hidden="1" outlineLevel="1" x14ac:dyDescent="0.3">
      <c r="A668" s="12" t="s">
        <v>675</v>
      </c>
      <c r="B668" s="13">
        <v>3.1061366475573008E-2</v>
      </c>
      <c r="C668" s="13">
        <f t="shared" si="60"/>
        <v>2.9913829131192608E-2</v>
      </c>
      <c r="D668" s="6">
        <f t="shared" si="61"/>
        <v>8.9483717329018754E-4</v>
      </c>
      <c r="E668" s="13">
        <f t="shared" si="64"/>
        <v>-6.9350834304277909E-4</v>
      </c>
      <c r="F668" s="6">
        <f t="shared" si="65"/>
        <v>4.7443242312101759E-5</v>
      </c>
      <c r="G668" s="14">
        <f t="shared" si="62"/>
        <v>2.0221875703974921</v>
      </c>
      <c r="H668" s="17">
        <v>2.4199999999999999E-2</v>
      </c>
      <c r="I668" s="13">
        <f t="shared" si="63"/>
        <v>6.8879055098122364E-3</v>
      </c>
    </row>
    <row r="669" spans="1:9" hidden="1" outlineLevel="1" x14ac:dyDescent="0.3">
      <c r="A669" s="12" t="s">
        <v>676</v>
      </c>
      <c r="B669" s="13">
        <v>1.6877911234841916E-2</v>
      </c>
      <c r="C669" s="13">
        <f t="shared" si="60"/>
        <v>1.5730373890461516E-2</v>
      </c>
      <c r="D669" s="6">
        <f t="shared" si="61"/>
        <v>2.4744466273371338E-4</v>
      </c>
      <c r="E669" s="13">
        <f t="shared" si="64"/>
        <v>2.9913829131192608E-2</v>
      </c>
      <c r="F669" s="6">
        <f t="shared" si="65"/>
        <v>4.960216015672393E-4</v>
      </c>
      <c r="G669" s="14">
        <f t="shared" si="62"/>
        <v>1.5337129709248596</v>
      </c>
      <c r="H669" s="17">
        <v>6.7999999999999996E-3</v>
      </c>
      <c r="I669" s="13">
        <f t="shared" si="63"/>
        <v>2.2271542415540944E-2</v>
      </c>
    </row>
    <row r="670" spans="1:9" hidden="1" outlineLevel="1" x14ac:dyDescent="0.3">
      <c r="A670" s="12" t="s">
        <v>677</v>
      </c>
      <c r="B670" s="13">
        <v>-1.0945188046116531E-2</v>
      </c>
      <c r="C670" s="13">
        <f t="shared" si="60"/>
        <v>-1.209272539049693E-2</v>
      </c>
      <c r="D670" s="6">
        <f t="shared" si="61"/>
        <v>1.4623400736996913E-4</v>
      </c>
      <c r="E670" s="13">
        <f t="shared" si="64"/>
        <v>1.5730373890461516E-2</v>
      </c>
      <c r="F670" s="6">
        <f t="shared" si="65"/>
        <v>6.0202702531009099E-5</v>
      </c>
      <c r="G670" s="14">
        <f t="shared" si="62"/>
        <v>2.7907098544511539</v>
      </c>
      <c r="H670" s="17">
        <v>8.2000000000000007E-3</v>
      </c>
      <c r="I670" s="13">
        <f t="shared" si="63"/>
        <v>7.7590400521591009E-3</v>
      </c>
    </row>
    <row r="671" spans="1:9" hidden="1" outlineLevel="1" x14ac:dyDescent="0.3">
      <c r="A671" s="12" t="s">
        <v>678</v>
      </c>
      <c r="B671" s="13">
        <v>-1.0405478546191005E-2</v>
      </c>
      <c r="C671" s="13">
        <f t="shared" si="60"/>
        <v>-1.1553015890571405E-2</v>
      </c>
      <c r="D671" s="6">
        <f t="shared" si="61"/>
        <v>1.334721761677954E-4</v>
      </c>
      <c r="E671" s="13">
        <f t="shared" si="64"/>
        <v>-1.209272539049693E-2</v>
      </c>
      <c r="F671" s="6">
        <f t="shared" si="65"/>
        <v>1.165282189337242E-4</v>
      </c>
      <c r="G671" s="14">
        <f t="shared" si="62"/>
        <v>2.9381741523687399</v>
      </c>
      <c r="H671" s="17">
        <v>8.8000000000000005E-3</v>
      </c>
      <c r="I671" s="13">
        <f t="shared" si="63"/>
        <v>1.0794823710173511E-2</v>
      </c>
    </row>
    <row r="672" spans="1:9" hidden="1" outlineLevel="1" x14ac:dyDescent="0.3">
      <c r="A672" s="12" t="s">
        <v>679</v>
      </c>
      <c r="B672" s="13">
        <v>-7.1476528947439E-2</v>
      </c>
      <c r="C672" s="13">
        <f t="shared" si="60"/>
        <v>-7.2624066291819403E-2</v>
      </c>
      <c r="D672" s="6">
        <f t="shared" si="61"/>
        <v>5.2742550047585792E-3</v>
      </c>
      <c r="E672" s="13">
        <f t="shared" si="64"/>
        <v>-1.1553015890571405E-2</v>
      </c>
      <c r="F672" s="6">
        <f t="shared" si="65"/>
        <v>1.2120281314245107E-4</v>
      </c>
      <c r="G672" s="14">
        <f t="shared" si="62"/>
        <v>0.17516080341941687</v>
      </c>
      <c r="H672" s="17">
        <v>3.3000000000000002E-2</v>
      </c>
      <c r="I672" s="13">
        <f t="shared" si="63"/>
        <v>1.1009214919441398E-2</v>
      </c>
    </row>
    <row r="673" spans="1:9" hidden="1" outlineLevel="1" x14ac:dyDescent="0.3">
      <c r="A673" s="12" t="s">
        <v>680</v>
      </c>
      <c r="B673" s="13">
        <v>1.8819206748251695E-2</v>
      </c>
      <c r="C673" s="13">
        <f t="shared" si="60"/>
        <v>1.7671669403871295E-2</v>
      </c>
      <c r="D673" s="6">
        <f t="shared" si="61"/>
        <v>3.1228789951972088E-4</v>
      </c>
      <c r="E673" s="13">
        <f t="shared" si="64"/>
        <v>-7.2624066291819403E-2</v>
      </c>
      <c r="F673" s="6">
        <f t="shared" si="65"/>
        <v>2.3135663479828916E-3</v>
      </c>
      <c r="G673" s="14">
        <f t="shared" si="62"/>
        <v>2.3691661826613952</v>
      </c>
      <c r="H673" s="17">
        <v>3.1399999999999997E-2</v>
      </c>
      <c r="I673" s="13">
        <f t="shared" si="63"/>
        <v>4.8099546234688033E-2</v>
      </c>
    </row>
    <row r="674" spans="1:9" hidden="1" outlineLevel="1" x14ac:dyDescent="0.3">
      <c r="A674" s="12" t="s">
        <v>681</v>
      </c>
      <c r="B674" s="13">
        <v>6.1368301970960637E-3</v>
      </c>
      <c r="C674" s="13">
        <f t="shared" si="60"/>
        <v>4.9892928527156639E-3</v>
      </c>
      <c r="D674" s="6">
        <f t="shared" si="61"/>
        <v>2.4893043170159606E-5</v>
      </c>
      <c r="E674" s="13">
        <f t="shared" si="64"/>
        <v>1.7671669403871295E-2</v>
      </c>
      <c r="F674" s="6">
        <f t="shared" si="65"/>
        <v>6.9075972085591488E-4</v>
      </c>
      <c r="G674" s="14">
        <f t="shared" si="62"/>
        <v>2.5867315685432648</v>
      </c>
      <c r="H674" s="17">
        <v>2.93E-2</v>
      </c>
      <c r="I674" s="13">
        <f t="shared" si="63"/>
        <v>2.6282308134102584E-2</v>
      </c>
    </row>
    <row r="675" spans="1:9" hidden="1" outlineLevel="1" x14ac:dyDescent="0.3">
      <c r="A675" s="12" t="s">
        <v>682</v>
      </c>
      <c r="B675" s="13">
        <v>2.0242313475811805E-2</v>
      </c>
      <c r="C675" s="13">
        <f t="shared" si="60"/>
        <v>1.9094776131431405E-2</v>
      </c>
      <c r="D675" s="6">
        <f t="shared" si="61"/>
        <v>3.646104755094825E-4</v>
      </c>
      <c r="E675" s="13">
        <f t="shared" si="64"/>
        <v>4.9892928527156639E-3</v>
      </c>
      <c r="F675" s="6">
        <f t="shared" si="65"/>
        <v>5.5641408627383549E-4</v>
      </c>
      <c r="G675" s="14">
        <f t="shared" si="62"/>
        <v>2.3734289545029101</v>
      </c>
      <c r="H675" s="17">
        <v>2.98E-2</v>
      </c>
      <c r="I675" s="13">
        <f t="shared" si="63"/>
        <v>2.3588431195690727E-2</v>
      </c>
    </row>
    <row r="676" spans="1:9" hidden="1" outlineLevel="1" x14ac:dyDescent="0.3">
      <c r="A676" s="12" t="s">
        <v>683</v>
      </c>
      <c r="B676" s="13">
        <v>-6.5015047864987029E-3</v>
      </c>
      <c r="C676" s="13">
        <f t="shared" si="60"/>
        <v>-7.6490421308791027E-3</v>
      </c>
      <c r="D676" s="6">
        <f t="shared" si="61"/>
        <v>5.8507845519963527E-5</v>
      </c>
      <c r="E676" s="13">
        <f t="shared" si="64"/>
        <v>1.9094776131431405E-2</v>
      </c>
      <c r="F676" s="6">
        <f t="shared" si="65"/>
        <v>6.3806940336856382E-4</v>
      </c>
      <c r="G676" s="14">
        <f t="shared" si="62"/>
        <v>3.4332692655872865</v>
      </c>
      <c r="H676" s="17">
        <v>7.3000000000000001E-3</v>
      </c>
      <c r="I676" s="13">
        <f t="shared" si="63"/>
        <v>2.5260035696106287E-2</v>
      </c>
    </row>
    <row r="677" spans="1:9" hidden="1" outlineLevel="1" x14ac:dyDescent="0.3">
      <c r="A677" s="12" t="s">
        <v>684</v>
      </c>
      <c r="B677" s="13">
        <v>-1.5138018025418344E-3</v>
      </c>
      <c r="C677" s="13">
        <f t="shared" si="60"/>
        <v>-2.6613391469222343E-3</v>
      </c>
      <c r="D677" s="6">
        <f t="shared" si="61"/>
        <v>7.0827260549407663E-6</v>
      </c>
      <c r="E677" s="13">
        <f t="shared" si="64"/>
        <v>-7.6490421308791027E-3</v>
      </c>
      <c r="F677" s="6">
        <f t="shared" si="65"/>
        <v>7.3826424268209006E-5</v>
      </c>
      <c r="G677" s="14">
        <f t="shared" si="62"/>
        <v>3.7469841915611317</v>
      </c>
      <c r="H677" s="17">
        <v>8.8999999999999999E-3</v>
      </c>
      <c r="I677" s="13">
        <f t="shared" si="63"/>
        <v>8.5922304594446847E-3</v>
      </c>
    </row>
    <row r="678" spans="1:9" hidden="1" outlineLevel="1" x14ac:dyDescent="0.3">
      <c r="A678" s="12" t="s">
        <v>685</v>
      </c>
      <c r="B678" s="13">
        <v>-8.032140775158807E-3</v>
      </c>
      <c r="C678" s="13">
        <f t="shared" si="60"/>
        <v>-9.1796781195392068E-3</v>
      </c>
      <c r="D678" s="6">
        <f t="shared" si="61"/>
        <v>8.4266490378346866E-5</v>
      </c>
      <c r="E678" s="13">
        <f t="shared" si="64"/>
        <v>-2.6613391469222343E-3</v>
      </c>
      <c r="F678" s="6">
        <f t="shared" si="65"/>
        <v>6.9808367845847335E-5</v>
      </c>
      <c r="G678" s="14">
        <f t="shared" si="62"/>
        <v>2.9997893633214208</v>
      </c>
      <c r="H678" s="17">
        <v>1.6899999999999998E-2</v>
      </c>
      <c r="I678" s="13">
        <f t="shared" si="63"/>
        <v>8.3551402050382941E-3</v>
      </c>
    </row>
    <row r="679" spans="1:9" hidden="1" outlineLevel="1" x14ac:dyDescent="0.3">
      <c r="A679" s="12" t="s">
        <v>686</v>
      </c>
      <c r="B679" s="13">
        <v>5.9156468844113758E-3</v>
      </c>
      <c r="C679" s="13">
        <f t="shared" si="60"/>
        <v>4.7681095400309761E-3</v>
      </c>
      <c r="D679" s="6">
        <f t="shared" si="61"/>
        <v>2.2734868585734407E-5</v>
      </c>
      <c r="E679" s="13">
        <f t="shared" si="64"/>
        <v>-9.1796781195392068E-3</v>
      </c>
      <c r="F679" s="6">
        <f t="shared" si="65"/>
        <v>2.6272837200713782E-4</v>
      </c>
      <c r="G679" s="14">
        <f t="shared" si="62"/>
        <v>3.5440410601215051</v>
      </c>
      <c r="H679" s="17">
        <v>1.0200000000000001E-2</v>
      </c>
      <c r="I679" s="13">
        <f t="shared" si="63"/>
        <v>1.6208897926976339E-2</v>
      </c>
    </row>
    <row r="680" spans="1:9" hidden="1" outlineLevel="1" x14ac:dyDescent="0.3">
      <c r="A680" s="12" t="s">
        <v>687</v>
      </c>
      <c r="B680" s="13">
        <v>5.0263553900978782E-3</v>
      </c>
      <c r="C680" s="13">
        <f t="shared" si="60"/>
        <v>3.8788180457174784E-3</v>
      </c>
      <c r="D680" s="6">
        <f t="shared" si="61"/>
        <v>1.5045229431783558E-5</v>
      </c>
      <c r="E680" s="13">
        <f t="shared" si="64"/>
        <v>4.7681095400309761E-3</v>
      </c>
      <c r="F680" s="6">
        <f t="shared" si="65"/>
        <v>8.4287991879123867E-5</v>
      </c>
      <c r="G680" s="14">
        <f t="shared" si="62"/>
        <v>3.7975054261643351</v>
      </c>
      <c r="H680" s="17">
        <v>7.7999999999999996E-3</v>
      </c>
      <c r="I680" s="13">
        <f t="shared" si="63"/>
        <v>9.1808491916120626E-3</v>
      </c>
    </row>
    <row r="681" spans="1:9" hidden="1" outlineLevel="1" x14ac:dyDescent="0.3">
      <c r="A681" s="12" t="s">
        <v>688</v>
      </c>
      <c r="B681" s="13">
        <v>-2.7526231123000476E-2</v>
      </c>
      <c r="C681" s="13">
        <f t="shared" si="60"/>
        <v>-2.8673768467380876E-2</v>
      </c>
      <c r="D681" s="6">
        <f t="shared" si="61"/>
        <v>8.2218499812096587E-4</v>
      </c>
      <c r="E681" s="13">
        <f t="shared" si="64"/>
        <v>3.8788180457174784E-3</v>
      </c>
      <c r="F681" s="6">
        <f t="shared" si="65"/>
        <v>5.1633612683420049E-5</v>
      </c>
      <c r="G681" s="14">
        <f t="shared" si="62"/>
        <v>1.5686020355166637</v>
      </c>
      <c r="H681" s="17">
        <v>1.55E-2</v>
      </c>
      <c r="I681" s="13">
        <f t="shared" si="63"/>
        <v>7.1856532537703244E-3</v>
      </c>
    </row>
    <row r="682" spans="1:9" hidden="1" outlineLevel="1" x14ac:dyDescent="0.3">
      <c r="A682" s="12" t="s">
        <v>689</v>
      </c>
      <c r="B682" s="13">
        <v>1.170753693946929E-2</v>
      </c>
      <c r="C682" s="13">
        <f t="shared" si="60"/>
        <v>1.055999959508889E-2</v>
      </c>
      <c r="D682" s="6">
        <f t="shared" si="61"/>
        <v>1.1151359144827752E-4</v>
      </c>
      <c r="E682" s="13">
        <f t="shared" si="64"/>
        <v>-2.8673768467380876E-2</v>
      </c>
      <c r="F682" s="6">
        <f t="shared" si="65"/>
        <v>4.6828785912097365E-4</v>
      </c>
      <c r="G682" s="14">
        <f t="shared" si="62"/>
        <v>3.0787295399402095</v>
      </c>
      <c r="H682" s="17">
        <v>1.29E-2</v>
      </c>
      <c r="I682" s="13">
        <f t="shared" si="63"/>
        <v>2.1639959776325223E-2</v>
      </c>
    </row>
    <row r="683" spans="1:9" hidden="1" outlineLevel="1" x14ac:dyDescent="0.3">
      <c r="A683" s="12" t="s">
        <v>690</v>
      </c>
      <c r="B683" s="13">
        <v>-2.8766107216371302E-2</v>
      </c>
      <c r="C683" s="13">
        <f t="shared" si="60"/>
        <v>-2.9913644560751702E-2</v>
      </c>
      <c r="D683" s="6">
        <f t="shared" si="61"/>
        <v>8.9482613090698983E-4</v>
      </c>
      <c r="E683" s="13">
        <f t="shared" si="64"/>
        <v>1.055999959508889E-2</v>
      </c>
      <c r="F683" s="6">
        <f t="shared" si="65"/>
        <v>1.4088174409000886E-4</v>
      </c>
      <c r="G683" s="14">
        <f t="shared" si="62"/>
        <v>0.63313061500641998</v>
      </c>
      <c r="H683" s="17">
        <v>1.21E-2</v>
      </c>
      <c r="I683" s="13">
        <f t="shared" si="63"/>
        <v>1.1869361570447202E-2</v>
      </c>
    </row>
    <row r="684" spans="1:9" hidden="1" outlineLevel="1" x14ac:dyDescent="0.3">
      <c r="A684" s="12" t="s">
        <v>691</v>
      </c>
      <c r="B684" s="13">
        <v>2.2930644019415379E-2</v>
      </c>
      <c r="C684" s="13">
        <f t="shared" si="60"/>
        <v>2.1783106675034979E-2</v>
      </c>
      <c r="D684" s="6">
        <f t="shared" si="61"/>
        <v>4.7450373641595348E-4</v>
      </c>
      <c r="E684" s="13">
        <f t="shared" si="64"/>
        <v>-2.9913644560751702E-2</v>
      </c>
      <c r="F684" s="6">
        <f t="shared" si="65"/>
        <v>4.2073701337250018E-4</v>
      </c>
      <c r="G684" s="14">
        <f t="shared" si="62"/>
        <v>1.6113133276953859</v>
      </c>
      <c r="H684" s="17">
        <v>1.0699999999999999E-2</v>
      </c>
      <c r="I684" s="13">
        <f t="shared" si="63"/>
        <v>2.0511874935570863E-2</v>
      </c>
    </row>
    <row r="685" spans="1:9" hidden="1" outlineLevel="1" x14ac:dyDescent="0.3">
      <c r="A685" s="12" t="s">
        <v>692</v>
      </c>
      <c r="B685" s="13">
        <v>8.4453166367348034E-3</v>
      </c>
      <c r="C685" s="13">
        <f t="shared" si="60"/>
        <v>7.2977792923544036E-3</v>
      </c>
      <c r="D685" s="6">
        <f t="shared" si="61"/>
        <v>5.3257582599916737E-5</v>
      </c>
      <c r="E685" s="13">
        <f t="shared" si="64"/>
        <v>2.1783106675034979E-2</v>
      </c>
      <c r="F685" s="6">
        <f t="shared" si="65"/>
        <v>1.30957955131274E-4</v>
      </c>
      <c r="G685" s="14">
        <f t="shared" si="62"/>
        <v>3.4166087933561236</v>
      </c>
      <c r="H685" s="17">
        <v>9.7000000000000003E-3</v>
      </c>
      <c r="I685" s="13">
        <f t="shared" si="63"/>
        <v>1.1443686256240775E-2</v>
      </c>
    </row>
    <row r="686" spans="1:9" hidden="1" outlineLevel="1" x14ac:dyDescent="0.3">
      <c r="A686" s="12" t="s">
        <v>693</v>
      </c>
      <c r="B686" s="13">
        <v>-3.0228247860972874E-3</v>
      </c>
      <c r="C686" s="13">
        <f t="shared" si="60"/>
        <v>-4.1703621304776872E-3</v>
      </c>
      <c r="D686" s="6">
        <f t="shared" si="61"/>
        <v>1.7391920299322395E-5</v>
      </c>
      <c r="E686" s="13">
        <f t="shared" si="64"/>
        <v>7.2977792923544036E-3</v>
      </c>
      <c r="F686" s="6">
        <f t="shared" si="65"/>
        <v>8.1868166968053651E-5</v>
      </c>
      <c r="G686" s="14">
        <f t="shared" si="62"/>
        <v>3.7506228348102559</v>
      </c>
      <c r="H686" s="17">
        <v>8.0999999999999996E-3</v>
      </c>
      <c r="I686" s="13">
        <f t="shared" si="63"/>
        <v>9.0481029485773232E-3</v>
      </c>
    </row>
    <row r="687" spans="1:9" hidden="1" outlineLevel="1" x14ac:dyDescent="0.3">
      <c r="A687" s="12" t="s">
        <v>694</v>
      </c>
      <c r="B687" s="13">
        <v>3.5836277715015161E-3</v>
      </c>
      <c r="C687" s="13">
        <f t="shared" si="60"/>
        <v>2.4360904271211164E-3</v>
      </c>
      <c r="D687" s="6">
        <f t="shared" si="61"/>
        <v>5.9345365691111431E-6</v>
      </c>
      <c r="E687" s="13">
        <f t="shared" si="64"/>
        <v>-4.1703621304776872E-3</v>
      </c>
      <c r="F687" s="6">
        <f t="shared" si="65"/>
        <v>6.6237779614725529E-5</v>
      </c>
      <c r="G687" s="14">
        <f t="shared" si="62"/>
        <v>3.3108516199427704</v>
      </c>
      <c r="H687" s="17">
        <v>1.4200000000000001E-2</v>
      </c>
      <c r="I687" s="13">
        <f t="shared" si="63"/>
        <v>8.1386595711287445E-3</v>
      </c>
    </row>
    <row r="688" spans="1:9" hidden="1" outlineLevel="1" x14ac:dyDescent="0.3">
      <c r="A688" s="12" t="s">
        <v>695</v>
      </c>
      <c r="B688" s="13">
        <v>1.7641266500889666E-2</v>
      </c>
      <c r="C688" s="13">
        <f t="shared" si="60"/>
        <v>1.6493729156509266E-2</v>
      </c>
      <c r="D688" s="6">
        <f t="shared" si="61"/>
        <v>2.7204310148828384E-4</v>
      </c>
      <c r="E688" s="13">
        <f t="shared" si="64"/>
        <v>2.4360904271211164E-3</v>
      </c>
      <c r="F688" s="6">
        <f t="shared" si="65"/>
        <v>1.4554493090727778E-4</v>
      </c>
      <c r="G688" s="14">
        <f t="shared" si="62"/>
        <v>1.8545720519001181</v>
      </c>
      <c r="H688" s="17">
        <v>8.0000000000000002E-3</v>
      </c>
      <c r="I688" s="13">
        <f t="shared" si="63"/>
        <v>1.2064200384081731E-2</v>
      </c>
    </row>
    <row r="689" spans="1:9" hidden="1" outlineLevel="1" x14ac:dyDescent="0.3">
      <c r="A689" s="12" t="s">
        <v>696</v>
      </c>
      <c r="B689" s="13">
        <v>-1.5211915418234034E-2</v>
      </c>
      <c r="C689" s="13">
        <f t="shared" si="60"/>
        <v>-1.6359452762614433E-2</v>
      </c>
      <c r="D689" s="6">
        <f t="shared" si="61"/>
        <v>2.6763169469221304E-4</v>
      </c>
      <c r="E689" s="13">
        <f t="shared" si="64"/>
        <v>1.6493729156509266E-2</v>
      </c>
      <c r="F689" s="6">
        <f t="shared" si="65"/>
        <v>7.6876222485334274E-5</v>
      </c>
      <c r="G689" s="14">
        <f t="shared" si="62"/>
        <v>1.3466026778955842</v>
      </c>
      <c r="H689" s="17">
        <v>6.7999999999999996E-3</v>
      </c>
      <c r="I689" s="13">
        <f t="shared" si="63"/>
        <v>8.7679086722738091E-3</v>
      </c>
    </row>
    <row r="690" spans="1:9" hidden="1" outlineLevel="1" x14ac:dyDescent="0.3">
      <c r="A690" s="12" t="s">
        <v>697</v>
      </c>
      <c r="B690" s="13">
        <v>6.8171417875209118E-3</v>
      </c>
      <c r="C690" s="13">
        <f t="shared" si="60"/>
        <v>5.6696044431405121E-3</v>
      </c>
      <c r="D690" s="6">
        <f t="shared" si="61"/>
        <v>3.2144414541678635E-5</v>
      </c>
      <c r="E690" s="13">
        <f t="shared" si="64"/>
        <v>-1.6359452762614433E-2</v>
      </c>
      <c r="F690" s="6">
        <f t="shared" si="65"/>
        <v>1.3940257403787721E-4</v>
      </c>
      <c r="G690" s="14">
        <f t="shared" si="62"/>
        <v>3.6596478095698393</v>
      </c>
      <c r="H690" s="17">
        <v>7.7000000000000002E-3</v>
      </c>
      <c r="I690" s="13">
        <f t="shared" si="63"/>
        <v>1.1806886720803126E-2</v>
      </c>
    </row>
    <row r="691" spans="1:9" hidden="1" outlineLevel="1" x14ac:dyDescent="0.3">
      <c r="A691" s="12" t="s">
        <v>698</v>
      </c>
      <c r="B691" s="13">
        <v>-1.3952959208155638E-2</v>
      </c>
      <c r="C691" s="13">
        <f t="shared" si="60"/>
        <v>-1.5100496552536037E-2</v>
      </c>
      <c r="D691" s="6">
        <f t="shared" si="61"/>
        <v>2.2802499613315275E-4</v>
      </c>
      <c r="E691" s="13">
        <f t="shared" si="64"/>
        <v>5.6696044431405121E-3</v>
      </c>
      <c r="F691" s="6">
        <f t="shared" si="65"/>
        <v>5.3193136708949591E-5</v>
      </c>
      <c r="G691" s="14">
        <f t="shared" si="62"/>
        <v>2.7363171578052272</v>
      </c>
      <c r="H691" s="17">
        <v>1.32E-2</v>
      </c>
      <c r="I691" s="13">
        <f t="shared" si="63"/>
        <v>7.2933625104576825E-3</v>
      </c>
    </row>
    <row r="692" spans="1:9" hidden="1" outlineLevel="1" x14ac:dyDescent="0.3">
      <c r="A692" s="12" t="s">
        <v>699</v>
      </c>
      <c r="B692" s="13">
        <v>1.4260577283948668E-2</v>
      </c>
      <c r="C692" s="13">
        <f t="shared" si="60"/>
        <v>1.3113039939568269E-2</v>
      </c>
      <c r="D692" s="6">
        <f t="shared" si="61"/>
        <v>1.7195181645671259E-4</v>
      </c>
      <c r="E692" s="13">
        <f t="shared" si="64"/>
        <v>-1.5100496552536037E-2</v>
      </c>
      <c r="F692" s="6">
        <f t="shared" si="65"/>
        <v>2.3343608829684684E-4</v>
      </c>
      <c r="G692" s="14">
        <f t="shared" si="62"/>
        <v>2.6850998641615669</v>
      </c>
      <c r="H692" s="17">
        <v>8.6999999999999994E-3</v>
      </c>
      <c r="I692" s="13">
        <f t="shared" si="63"/>
        <v>1.5278615392006136E-2</v>
      </c>
    </row>
    <row r="693" spans="1:9" hidden="1" outlineLevel="1" x14ac:dyDescent="0.3">
      <c r="A693" s="12" t="s">
        <v>700</v>
      </c>
      <c r="B693" s="13">
        <v>4.0259887701075319E-4</v>
      </c>
      <c r="C693" s="13">
        <f t="shared" si="60"/>
        <v>-7.4493846736964657E-4</v>
      </c>
      <c r="D693" s="6">
        <f t="shared" si="61"/>
        <v>5.54933320167038E-7</v>
      </c>
      <c r="E693" s="13">
        <f t="shared" si="64"/>
        <v>1.3113039939568269E-2</v>
      </c>
      <c r="F693" s="6">
        <f t="shared" si="65"/>
        <v>7.9286866379476597E-5</v>
      </c>
      <c r="G693" s="14">
        <f t="shared" si="62"/>
        <v>3.0825667722858285</v>
      </c>
      <c r="H693" s="17">
        <v>1.8100000000000002E-2</v>
      </c>
      <c r="I693" s="13">
        <f t="shared" si="63"/>
        <v>8.9043172887918031E-3</v>
      </c>
    </row>
    <row r="694" spans="1:9" hidden="1" outlineLevel="1" x14ac:dyDescent="0.3">
      <c r="A694" s="12" t="s">
        <v>701</v>
      </c>
      <c r="B694" s="13">
        <v>2.1119958197724512E-2</v>
      </c>
      <c r="C694" s="13">
        <f t="shared" si="60"/>
        <v>1.9972420853344112E-2</v>
      </c>
      <c r="D694" s="6">
        <f t="shared" si="61"/>
        <v>3.9889759474309472E-4</v>
      </c>
      <c r="E694" s="13">
        <f t="shared" si="64"/>
        <v>-7.4493846736964657E-4</v>
      </c>
      <c r="F694" s="6">
        <f t="shared" si="65"/>
        <v>2.2466080382291712E-4</v>
      </c>
      <c r="G694" s="14">
        <f t="shared" si="62"/>
        <v>2.1774842067415232</v>
      </c>
      <c r="H694" s="17">
        <v>1.24E-2</v>
      </c>
      <c r="I694" s="13">
        <f t="shared" si="63"/>
        <v>1.4988689196287883E-2</v>
      </c>
    </row>
    <row r="695" spans="1:9" hidden="1" outlineLevel="1" x14ac:dyDescent="0.3">
      <c r="A695" s="12" t="s">
        <v>702</v>
      </c>
      <c r="B695" s="13">
        <v>8.5030810744654555E-3</v>
      </c>
      <c r="C695" s="13">
        <f t="shared" si="60"/>
        <v>7.3555437300850558E-3</v>
      </c>
      <c r="D695" s="6">
        <f t="shared" si="61"/>
        <v>5.4104023565193575E-5</v>
      </c>
      <c r="E695" s="13">
        <f t="shared" si="64"/>
        <v>1.9972420853344112E-2</v>
      </c>
      <c r="F695" s="6">
        <f t="shared" si="65"/>
        <v>1.5641342688083032E-4</v>
      </c>
      <c r="G695" s="14">
        <f t="shared" si="62"/>
        <v>3.0732580824839006</v>
      </c>
      <c r="H695" s="17">
        <v>1.6500000000000001E-2</v>
      </c>
      <c r="I695" s="13">
        <f t="shared" si="63"/>
        <v>1.2506535366792448E-2</v>
      </c>
    </row>
    <row r="696" spans="1:9" hidden="1" outlineLevel="1" x14ac:dyDescent="0.3">
      <c r="A696" s="12" t="s">
        <v>703</v>
      </c>
      <c r="B696" s="13">
        <v>-5.051423105278177E-3</v>
      </c>
      <c r="C696" s="13">
        <f t="shared" si="60"/>
        <v>-6.1989604496585768E-3</v>
      </c>
      <c r="D696" s="6">
        <f t="shared" si="61"/>
        <v>3.8427110656431267E-5</v>
      </c>
      <c r="E696" s="13">
        <f t="shared" si="64"/>
        <v>7.3555437300850558E-3</v>
      </c>
      <c r="F696" s="6">
        <f t="shared" si="65"/>
        <v>2.043881382152346E-4</v>
      </c>
      <c r="G696" s="14">
        <f t="shared" si="62"/>
        <v>3.5713926443502806</v>
      </c>
      <c r="H696" s="17">
        <v>8.3999999999999995E-3</v>
      </c>
      <c r="I696" s="13">
        <f t="shared" si="63"/>
        <v>1.4296437955492082E-2</v>
      </c>
    </row>
    <row r="697" spans="1:9" hidden="1" outlineLevel="1" x14ac:dyDescent="0.3">
      <c r="A697" s="12" t="s">
        <v>704</v>
      </c>
      <c r="B697" s="13">
        <v>-2.3502697562177944E-3</v>
      </c>
      <c r="C697" s="13">
        <f t="shared" si="60"/>
        <v>-3.4978071005981942E-3</v>
      </c>
      <c r="D697" s="6">
        <f t="shared" si="61"/>
        <v>1.2234654512995146E-5</v>
      </c>
      <c r="E697" s="13">
        <f t="shared" si="64"/>
        <v>-6.1989604496585768E-3</v>
      </c>
      <c r="F697" s="6">
        <f t="shared" si="65"/>
        <v>8.0367980676034978E-5</v>
      </c>
      <c r="G697" s="14">
        <f t="shared" si="62"/>
        <v>4.1736773410732084</v>
      </c>
      <c r="H697" s="17">
        <v>4.4000000000000003E-3</v>
      </c>
      <c r="I697" s="13">
        <f t="shared" si="63"/>
        <v>8.9648190542829694E-3</v>
      </c>
    </row>
    <row r="698" spans="1:9" hidden="1" outlineLevel="1" x14ac:dyDescent="0.3">
      <c r="A698" s="12" t="s">
        <v>705</v>
      </c>
      <c r="B698" s="13">
        <v>3.3437782981694775E-4</v>
      </c>
      <c r="C698" s="13">
        <f t="shared" si="60"/>
        <v>-8.13159514563452E-4</v>
      </c>
      <c r="D698" s="6">
        <f t="shared" si="61"/>
        <v>6.6122839612506887E-7</v>
      </c>
      <c r="E698" s="13">
        <f t="shared" si="64"/>
        <v>-3.4978071005981942E-3</v>
      </c>
      <c r="F698" s="6">
        <f t="shared" si="65"/>
        <v>2.5063303576571982E-5</v>
      </c>
      <c r="G698" s="14">
        <f t="shared" si="62"/>
        <v>4.0844131918375535</v>
      </c>
      <c r="H698" s="17">
        <v>6.6E-3</v>
      </c>
      <c r="I698" s="13">
        <f t="shared" si="63"/>
        <v>5.0063263553799591E-3</v>
      </c>
    </row>
    <row r="699" spans="1:9" hidden="1" outlineLevel="1" x14ac:dyDescent="0.3">
      <c r="A699" s="12" t="s">
        <v>706</v>
      </c>
      <c r="B699" s="13">
        <v>5.9613859106645633E-3</v>
      </c>
      <c r="C699" s="13">
        <f t="shared" si="60"/>
        <v>4.8138485662841636E-3</v>
      </c>
      <c r="D699" s="6">
        <f t="shared" si="61"/>
        <v>2.3173138019116098E-5</v>
      </c>
      <c r="E699" s="13">
        <f t="shared" si="64"/>
        <v>-8.13159514563452E-4</v>
      </c>
      <c r="F699" s="6">
        <f t="shared" si="65"/>
        <v>3.6335770107165772E-5</v>
      </c>
      <c r="G699" s="14">
        <f t="shared" si="62"/>
        <v>3.6344734210087548</v>
      </c>
      <c r="H699" s="17">
        <v>8.9999999999999993E-3</v>
      </c>
      <c r="I699" s="13">
        <f t="shared" si="63"/>
        <v>6.027915900804006E-3</v>
      </c>
    </row>
    <row r="700" spans="1:9" hidden="1" outlineLevel="1" x14ac:dyDescent="0.3">
      <c r="A700" s="12" t="s">
        <v>707</v>
      </c>
      <c r="B700" s="13">
        <v>6.1449237898661743E-3</v>
      </c>
      <c r="C700" s="13">
        <f t="shared" si="60"/>
        <v>4.9973864454857745E-3</v>
      </c>
      <c r="D700" s="6">
        <f t="shared" si="61"/>
        <v>2.4973871285524943E-5</v>
      </c>
      <c r="E700" s="13">
        <f t="shared" si="64"/>
        <v>4.8138485662841636E-3</v>
      </c>
      <c r="F700" s="6">
        <f t="shared" si="65"/>
        <v>6.7870253737420261E-5</v>
      </c>
      <c r="G700" s="14">
        <f t="shared" si="62"/>
        <v>3.8573303820933043</v>
      </c>
      <c r="H700" s="17">
        <v>4.7000000000000002E-3</v>
      </c>
      <c r="I700" s="13">
        <f t="shared" si="63"/>
        <v>8.2383404722929637E-3</v>
      </c>
    </row>
    <row r="701" spans="1:9" hidden="1" outlineLevel="1" x14ac:dyDescent="0.3">
      <c r="A701" s="12" t="s">
        <v>708</v>
      </c>
      <c r="B701" s="13">
        <v>-1.317656247832177E-2</v>
      </c>
      <c r="C701" s="13">
        <f t="shared" si="60"/>
        <v>-1.432409982270217E-2</v>
      </c>
      <c r="D701" s="6">
        <f t="shared" si="61"/>
        <v>2.0517983573073635E-4</v>
      </c>
      <c r="E701" s="13">
        <f t="shared" si="64"/>
        <v>4.9973864454857745E-3</v>
      </c>
      <c r="F701" s="6">
        <f t="shared" si="65"/>
        <v>2.2946866484442709E-5</v>
      </c>
      <c r="G701" s="14">
        <f t="shared" si="62"/>
        <v>2.4395628116689894</v>
      </c>
      <c r="H701" s="17">
        <v>8.5000000000000006E-3</v>
      </c>
      <c r="I701" s="13">
        <f t="shared" si="63"/>
        <v>4.7902887683774044E-3</v>
      </c>
    </row>
    <row r="702" spans="1:9" hidden="1" outlineLevel="1" x14ac:dyDescent="0.3">
      <c r="A702" s="12" t="s">
        <v>709</v>
      </c>
      <c r="B702" s="13">
        <v>-6.8687158511604018E-3</v>
      </c>
      <c r="C702" s="13">
        <f t="shared" si="60"/>
        <v>-8.0162531955408015E-3</v>
      </c>
      <c r="D702" s="6">
        <f t="shared" si="61"/>
        <v>6.4260315295018106E-5</v>
      </c>
      <c r="E702" s="13">
        <f t="shared" si="64"/>
        <v>-1.432409982270217E-2</v>
      </c>
      <c r="F702" s="6">
        <f t="shared" si="65"/>
        <v>1.4026711504847922E-4</v>
      </c>
      <c r="G702" s="14">
        <f t="shared" si="62"/>
        <v>3.3692634182520567</v>
      </c>
      <c r="H702" s="17">
        <v>7.0000000000000001E-3</v>
      </c>
      <c r="I702" s="13">
        <f t="shared" si="63"/>
        <v>1.1843441858196427E-2</v>
      </c>
    </row>
    <row r="703" spans="1:9" hidden="1" outlineLevel="1" x14ac:dyDescent="0.3">
      <c r="A703" s="12" t="s">
        <v>710</v>
      </c>
      <c r="B703" s="13">
        <v>4.3306348412014695E-3</v>
      </c>
      <c r="C703" s="13">
        <f t="shared" si="60"/>
        <v>3.1830974968210697E-3</v>
      </c>
      <c r="D703" s="6">
        <f t="shared" si="61"/>
        <v>1.013210967426856E-5</v>
      </c>
      <c r="E703" s="13">
        <f t="shared" si="64"/>
        <v>-8.0162531955408015E-3</v>
      </c>
      <c r="F703" s="6">
        <f t="shared" si="65"/>
        <v>7.2168524179005652E-5</v>
      </c>
      <c r="G703" s="14">
        <f t="shared" si="62"/>
        <v>4.2494063681532293</v>
      </c>
      <c r="H703" s="17">
        <v>4.1999999999999997E-3</v>
      </c>
      <c r="I703" s="13">
        <f t="shared" si="63"/>
        <v>8.4952059527127217E-3</v>
      </c>
    </row>
    <row r="704" spans="1:9" hidden="1" outlineLevel="1" x14ac:dyDescent="0.3">
      <c r="A704" s="12" t="s">
        <v>711</v>
      </c>
      <c r="B704" s="13">
        <v>-7.7596419110705561E-3</v>
      </c>
      <c r="C704" s="13">
        <f t="shared" si="60"/>
        <v>-8.9071792554509567E-3</v>
      </c>
      <c r="D704" s="6">
        <f t="shared" si="61"/>
        <v>7.9337842288735859E-5</v>
      </c>
      <c r="E704" s="13">
        <f t="shared" si="64"/>
        <v>3.1830974968210697E-3</v>
      </c>
      <c r="F704" s="6">
        <f t="shared" si="65"/>
        <v>1.7397957505522152E-5</v>
      </c>
      <c r="G704" s="14">
        <f t="shared" si="62"/>
        <v>2.4574502791605788</v>
      </c>
      <c r="H704" s="17">
        <v>4.3E-3</v>
      </c>
      <c r="I704" s="13">
        <f t="shared" si="63"/>
        <v>4.1710858904513287E-3</v>
      </c>
    </row>
    <row r="705" spans="1:9" hidden="1" outlineLevel="1" x14ac:dyDescent="0.3">
      <c r="A705" s="12" t="s">
        <v>712</v>
      </c>
      <c r="B705" s="13">
        <v>6.0579733008987603E-3</v>
      </c>
      <c r="C705" s="13">
        <f t="shared" si="60"/>
        <v>4.9104359565183605E-3</v>
      </c>
      <c r="D705" s="6">
        <f t="shared" si="61"/>
        <v>2.4112381283068387E-5</v>
      </c>
      <c r="E705" s="13">
        <f t="shared" si="64"/>
        <v>-8.9071792554509567E-3</v>
      </c>
      <c r="F705" s="6">
        <f t="shared" si="65"/>
        <v>4.9394087883320807E-5</v>
      </c>
      <c r="G705" s="14">
        <f t="shared" si="62"/>
        <v>3.878646406421713</v>
      </c>
      <c r="H705" s="17">
        <v>4.8999999999999998E-3</v>
      </c>
      <c r="I705" s="13">
        <f t="shared" si="63"/>
        <v>7.0280927628568485E-3</v>
      </c>
    </row>
    <row r="706" spans="1:9" hidden="1" outlineLevel="1" x14ac:dyDescent="0.3">
      <c r="A706" s="12" t="s">
        <v>713</v>
      </c>
      <c r="B706" s="13">
        <v>-8.5490108627743477E-3</v>
      </c>
      <c r="C706" s="13">
        <f t="shared" si="60"/>
        <v>-9.6965482071547475E-3</v>
      </c>
      <c r="D706" s="6">
        <f t="shared" si="61"/>
        <v>9.4023047133675954E-5</v>
      </c>
      <c r="E706" s="13">
        <f t="shared" si="64"/>
        <v>4.9104359565183605E-3</v>
      </c>
      <c r="F706" s="6">
        <f t="shared" si="65"/>
        <v>2.4449878820699358E-5</v>
      </c>
      <c r="G706" s="14">
        <f t="shared" si="62"/>
        <v>3.0972393302264938</v>
      </c>
      <c r="H706" s="17">
        <v>1.3899999999999999E-2</v>
      </c>
      <c r="I706" s="13">
        <f t="shared" si="63"/>
        <v>4.9446818725474503E-3</v>
      </c>
    </row>
    <row r="707" spans="1:9" hidden="1" outlineLevel="1" x14ac:dyDescent="0.3">
      <c r="A707" s="12" t="s">
        <v>714</v>
      </c>
      <c r="B707" s="13">
        <v>4.3483465135170912E-3</v>
      </c>
      <c r="C707" s="13">
        <f t="shared" si="60"/>
        <v>3.2008091691366914E-3</v>
      </c>
      <c r="D707" s="6">
        <f t="shared" si="61"/>
        <v>1.0245179337229516E-5</v>
      </c>
      <c r="E707" s="13">
        <f t="shared" si="64"/>
        <v>-9.6965482071547475E-3</v>
      </c>
      <c r="F707" s="6">
        <f t="shared" si="65"/>
        <v>1.996290270158754E-4</v>
      </c>
      <c r="G707" s="14">
        <f t="shared" si="62"/>
        <v>3.2604803334510786</v>
      </c>
      <c r="H707" s="17">
        <v>1.4800000000000001E-2</v>
      </c>
      <c r="I707" s="13">
        <f t="shared" si="63"/>
        <v>1.4129013660403736E-2</v>
      </c>
    </row>
    <row r="708" spans="1:9" hidden="1" outlineLevel="1" x14ac:dyDescent="0.3">
      <c r="A708" s="12" t="s">
        <v>715</v>
      </c>
      <c r="B708" s="13">
        <v>8.893179928822997E-3</v>
      </c>
      <c r="C708" s="13">
        <f t="shared" si="60"/>
        <v>7.7456425844425972E-3</v>
      </c>
      <c r="D708" s="6">
        <f t="shared" si="61"/>
        <v>5.9994979045930599E-5</v>
      </c>
      <c r="E708" s="13">
        <f t="shared" si="64"/>
        <v>3.2008091691366914E-3</v>
      </c>
      <c r="F708" s="6">
        <f t="shared" si="65"/>
        <v>1.5872239967996542E-4</v>
      </c>
      <c r="G708" s="14">
        <f t="shared" si="62"/>
        <v>3.2981305142884119</v>
      </c>
      <c r="H708" s="17">
        <v>5.5999999999999999E-3</v>
      </c>
      <c r="I708" s="13">
        <f t="shared" si="63"/>
        <v>1.2598507835452794E-2</v>
      </c>
    </row>
    <row r="709" spans="1:9" hidden="1" outlineLevel="1" x14ac:dyDescent="0.3">
      <c r="A709" s="12" t="s">
        <v>716</v>
      </c>
      <c r="B709" s="13">
        <v>6.1342947009569784E-3</v>
      </c>
      <c r="C709" s="13">
        <f t="shared" si="60"/>
        <v>4.9867573565765787E-3</v>
      </c>
      <c r="D709" s="6">
        <f t="shared" si="61"/>
        <v>2.4867748933370626E-5</v>
      </c>
      <c r="E709" s="13">
        <f t="shared" si="64"/>
        <v>7.7456425844425972E-3</v>
      </c>
      <c r="F709" s="6">
        <f t="shared" si="65"/>
        <v>3.4103992286345745E-5</v>
      </c>
      <c r="G709" s="14">
        <f t="shared" si="62"/>
        <v>3.8632208648851116</v>
      </c>
      <c r="H709" s="17">
        <v>5.0000000000000001E-3</v>
      </c>
      <c r="I709" s="13">
        <f t="shared" si="63"/>
        <v>5.8398623516608458E-3</v>
      </c>
    </row>
    <row r="710" spans="1:9" hidden="1" outlineLevel="1" x14ac:dyDescent="0.3">
      <c r="A710" s="12" t="s">
        <v>717</v>
      </c>
      <c r="B710" s="13">
        <v>1.3809216999508015E-2</v>
      </c>
      <c r="C710" s="13">
        <f t="shared" si="60"/>
        <v>1.2661679655127616E-2</v>
      </c>
      <c r="D710" s="6">
        <f t="shared" si="61"/>
        <v>1.6031813168907258E-4</v>
      </c>
      <c r="E710" s="13">
        <f t="shared" si="64"/>
        <v>4.9867573565765787E-3</v>
      </c>
      <c r="F710" s="6">
        <f t="shared" si="65"/>
        <v>2.5354679358734983E-5</v>
      </c>
      <c r="G710" s="14">
        <f t="shared" si="62"/>
        <v>2.0013510788798903</v>
      </c>
      <c r="H710" s="17">
        <v>5.8999999999999999E-3</v>
      </c>
      <c r="I710" s="13">
        <f t="shared" si="63"/>
        <v>5.0353430229463994E-3</v>
      </c>
    </row>
    <row r="711" spans="1:9" hidden="1" outlineLevel="1" x14ac:dyDescent="0.3">
      <c r="A711" s="12" t="s">
        <v>718</v>
      </c>
      <c r="B711" s="13">
        <v>6.7948638837671185E-3</v>
      </c>
      <c r="C711" s="13">
        <f t="shared" si="60"/>
        <v>5.6473265393867187E-3</v>
      </c>
      <c r="D711" s="6">
        <f t="shared" si="61"/>
        <v>3.189229704246157E-5</v>
      </c>
      <c r="E711" s="13">
        <f t="shared" si="64"/>
        <v>1.2661679655127616E-2</v>
      </c>
      <c r="F711" s="6">
        <f t="shared" si="65"/>
        <v>4.4579956251845626E-5</v>
      </c>
      <c r="G711" s="14">
        <f t="shared" si="62"/>
        <v>3.6685052507210356</v>
      </c>
      <c r="H711" s="17">
        <v>4.4000000000000003E-3</v>
      </c>
      <c r="I711" s="13">
        <f t="shared" si="63"/>
        <v>6.6768223169293359E-3</v>
      </c>
    </row>
    <row r="712" spans="1:9" hidden="1" outlineLevel="1" x14ac:dyDescent="0.3">
      <c r="A712" s="12" t="s">
        <v>719</v>
      </c>
      <c r="B712" s="13">
        <v>1.6964473173699105E-3</v>
      </c>
      <c r="C712" s="13">
        <f t="shared" si="60"/>
        <v>5.4890997298951078E-4</v>
      </c>
      <c r="D712" s="6">
        <f t="shared" si="61"/>
        <v>3.0130215844734544E-7</v>
      </c>
      <c r="E712" s="13">
        <f t="shared" si="64"/>
        <v>5.6473265393867187E-3</v>
      </c>
      <c r="F712" s="6">
        <f t="shared" si="65"/>
        <v>2.1337579164118088E-5</v>
      </c>
      <c r="G712" s="14">
        <f t="shared" si="62"/>
        <v>4.1999144640902495</v>
      </c>
      <c r="H712" s="17">
        <v>5.8999999999999999E-3</v>
      </c>
      <c r="I712" s="13">
        <f t="shared" si="63"/>
        <v>4.6192617553152465E-3</v>
      </c>
    </row>
    <row r="713" spans="1:9" hidden="1" outlineLevel="1" x14ac:dyDescent="0.3">
      <c r="A713" s="12" t="s">
        <v>720</v>
      </c>
      <c r="B713" s="13">
        <v>1.2963894317710061E-2</v>
      </c>
      <c r="C713" s="13">
        <f t="shared" si="60"/>
        <v>1.1816356973329662E-2</v>
      </c>
      <c r="D713" s="6">
        <f t="shared" si="61"/>
        <v>1.3962629212115654E-4</v>
      </c>
      <c r="E713" s="13">
        <f t="shared" si="64"/>
        <v>5.4890997298951078E-4</v>
      </c>
      <c r="F713" s="6">
        <f t="shared" si="65"/>
        <v>2.8119966070292078E-5</v>
      </c>
      <c r="G713" s="14">
        <f t="shared" si="62"/>
        <v>1.8141190667439919</v>
      </c>
      <c r="H713" s="17">
        <v>5.1000000000000004E-3</v>
      </c>
      <c r="I713" s="13">
        <f t="shared" si="63"/>
        <v>5.302826234216248E-3</v>
      </c>
    </row>
    <row r="714" spans="1:9" hidden="1" outlineLevel="1" x14ac:dyDescent="0.3">
      <c r="A714" s="12" t="s">
        <v>721</v>
      </c>
      <c r="B714" s="13">
        <v>-3.7683212891494074E-3</v>
      </c>
      <c r="C714" s="13">
        <f t="shared" si="60"/>
        <v>-4.9158586335298071E-3</v>
      </c>
      <c r="D714" s="6">
        <f t="shared" si="61"/>
        <v>2.4165666104849541E-5</v>
      </c>
      <c r="E714" s="13">
        <f t="shared" si="64"/>
        <v>1.1816356973329662E-2</v>
      </c>
      <c r="F714" s="6">
        <f t="shared" si="65"/>
        <v>3.5368332738048863E-5</v>
      </c>
      <c r="G714" s="14">
        <f t="shared" si="62"/>
        <v>3.3273587329523102</v>
      </c>
      <c r="H714" s="17">
        <v>1.32E-2</v>
      </c>
      <c r="I714" s="13">
        <f t="shared" si="63"/>
        <v>5.9471281084275346E-3</v>
      </c>
    </row>
    <row r="715" spans="1:9" hidden="1" outlineLevel="1" x14ac:dyDescent="0.3">
      <c r="A715" s="12" t="s">
        <v>722</v>
      </c>
      <c r="B715" s="13">
        <v>1.041728672342688E-2</v>
      </c>
      <c r="C715" s="13">
        <f t="shared" si="60"/>
        <v>9.2697493790464807E-3</v>
      </c>
      <c r="D715" s="6">
        <f t="shared" si="61"/>
        <v>8.592825355033262E-5</v>
      </c>
      <c r="E715" s="13">
        <f t="shared" si="64"/>
        <v>-4.9158586335298071E-3</v>
      </c>
      <c r="F715" s="6">
        <f t="shared" si="65"/>
        <v>1.5097355959609672E-4</v>
      </c>
      <c r="G715" s="14">
        <f t="shared" si="62"/>
        <v>3.2001692544241163</v>
      </c>
      <c r="H715" s="17">
        <v>7.6E-3</v>
      </c>
      <c r="I715" s="13">
        <f t="shared" si="63"/>
        <v>1.2287129835567651E-2</v>
      </c>
    </row>
    <row r="716" spans="1:9" hidden="1" outlineLevel="1" x14ac:dyDescent="0.3">
      <c r="A716" s="12" t="s">
        <v>723</v>
      </c>
      <c r="B716" s="13">
        <v>-2.8679058543898527E-3</v>
      </c>
      <c r="C716" s="13">
        <f t="shared" si="60"/>
        <v>-4.0154431987702525E-3</v>
      </c>
      <c r="D716" s="6">
        <f t="shared" si="61"/>
        <v>1.6123784082550279E-5</v>
      </c>
      <c r="E716" s="13">
        <f t="shared" si="64"/>
        <v>9.2697493790464807E-3</v>
      </c>
      <c r="F716" s="6">
        <f t="shared" si="65"/>
        <v>5.787130609124291E-5</v>
      </c>
      <c r="G716" s="14">
        <f t="shared" si="62"/>
        <v>4.032148740046436</v>
      </c>
      <c r="H716" s="17">
        <v>5.1000000000000004E-3</v>
      </c>
      <c r="I716" s="13">
        <f t="shared" si="63"/>
        <v>7.6073192447302295E-3</v>
      </c>
    </row>
    <row r="717" spans="1:9" hidden="1" outlineLevel="1" x14ac:dyDescent="0.3">
      <c r="A717" s="12" t="s">
        <v>724</v>
      </c>
      <c r="B717" s="13">
        <v>1.2287799690905655E-3</v>
      </c>
      <c r="C717" s="13">
        <f t="shared" si="60"/>
        <v>8.1242624710165792E-5</v>
      </c>
      <c r="D717" s="6">
        <f t="shared" si="61"/>
        <v>6.6003640697968414E-9</v>
      </c>
      <c r="E717" s="13">
        <f t="shared" si="64"/>
        <v>-4.0154431987702525E-3</v>
      </c>
      <c r="F717" s="6">
        <f t="shared" si="65"/>
        <v>3.2802025434461858E-5</v>
      </c>
      <c r="G717" s="14">
        <f t="shared" si="62"/>
        <v>4.2928412659520427</v>
      </c>
      <c r="H717" s="17">
        <v>5.4000000000000003E-3</v>
      </c>
      <c r="I717" s="13">
        <f t="shared" si="63"/>
        <v>5.7273052506795772E-3</v>
      </c>
    </row>
    <row r="718" spans="1:9" hidden="1" outlineLevel="1" x14ac:dyDescent="0.3">
      <c r="A718" s="12" t="s">
        <v>725</v>
      </c>
      <c r="B718" s="13">
        <v>-3.0877143030779586E-3</v>
      </c>
      <c r="C718" s="13">
        <f t="shared" si="60"/>
        <v>-4.2352516474583584E-3</v>
      </c>
      <c r="D718" s="6">
        <f t="shared" si="61"/>
        <v>1.793735651729874E-5</v>
      </c>
      <c r="E718" s="13">
        <f t="shared" si="64"/>
        <v>8.1242624710165792E-5</v>
      </c>
      <c r="F718" s="6">
        <f t="shared" si="65"/>
        <v>2.3452921151552146E-5</v>
      </c>
      <c r="G718" s="14">
        <f t="shared" si="62"/>
        <v>4.0144444708689973</v>
      </c>
      <c r="H718" s="17">
        <v>3.8E-3</v>
      </c>
      <c r="I718" s="13">
        <f t="shared" si="63"/>
        <v>4.842821610544017E-3</v>
      </c>
    </row>
    <row r="719" spans="1:9" hidden="1" outlineLevel="1" x14ac:dyDescent="0.3">
      <c r="A719" s="12" t="s">
        <v>726</v>
      </c>
      <c r="B719" s="13">
        <v>-2.4033243875872584E-3</v>
      </c>
      <c r="C719" s="13">
        <f t="shared" si="60"/>
        <v>-3.5508617319676581E-3</v>
      </c>
      <c r="D719" s="6">
        <f t="shared" si="61"/>
        <v>1.2608619039552356E-5</v>
      </c>
      <c r="E719" s="13">
        <f t="shared" si="64"/>
        <v>-4.2352516474583584E-3</v>
      </c>
      <c r="F719" s="6">
        <f t="shared" si="65"/>
        <v>2.2884080609333051E-5</v>
      </c>
      <c r="G719" s="14">
        <f t="shared" si="62"/>
        <v>4.080680906026239</v>
      </c>
      <c r="H719" s="17">
        <v>5.3E-3</v>
      </c>
      <c r="I719" s="13">
        <f t="shared" si="63"/>
        <v>4.7837308253426058E-3</v>
      </c>
    </row>
    <row r="720" spans="1:9" hidden="1" outlineLevel="1" x14ac:dyDescent="0.3">
      <c r="A720" s="12" t="s">
        <v>727</v>
      </c>
      <c r="B720" s="13">
        <v>-3.0715200289592281E-3</v>
      </c>
      <c r="C720" s="13">
        <f t="shared" si="60"/>
        <v>-4.2190573733396283E-3</v>
      </c>
      <c r="D720" s="6">
        <f t="shared" si="61"/>
        <v>1.7800445119531483E-5</v>
      </c>
      <c r="E720" s="13">
        <f t="shared" si="64"/>
        <v>-3.5508617319676581E-3</v>
      </c>
      <c r="F720" s="6">
        <f t="shared" si="65"/>
        <v>3.2964375083346806E-5</v>
      </c>
      <c r="G720" s="14">
        <f t="shared" si="62"/>
        <v>3.9080310427137528</v>
      </c>
      <c r="H720" s="17">
        <v>6.3E-3</v>
      </c>
      <c r="I720" s="13">
        <f t="shared" si="63"/>
        <v>5.7414610582452626E-3</v>
      </c>
    </row>
    <row r="721" spans="1:9" hidden="1" outlineLevel="1" x14ac:dyDescent="0.3">
      <c r="A721" s="12" t="s">
        <v>728</v>
      </c>
      <c r="B721" s="13">
        <v>1.69034116038155E-3</v>
      </c>
      <c r="C721" s="13">
        <f t="shared" si="60"/>
        <v>5.4280381600115024E-4</v>
      </c>
      <c r="D721" s="6">
        <f t="shared" si="61"/>
        <v>2.9463598266541059E-7</v>
      </c>
      <c r="E721" s="13">
        <f t="shared" si="64"/>
        <v>-4.2190573733396283E-3</v>
      </c>
      <c r="F721" s="6">
        <f t="shared" si="65"/>
        <v>4.5391791363286641E-5</v>
      </c>
      <c r="G721" s="14">
        <f t="shared" si="62"/>
        <v>4.1349563982038919</v>
      </c>
      <c r="H721" s="17">
        <v>6.3E-3</v>
      </c>
      <c r="I721" s="13">
        <f t="shared" si="63"/>
        <v>6.7373430492506945E-3</v>
      </c>
    </row>
    <row r="722" spans="1:9" hidden="1" outlineLevel="1" x14ac:dyDescent="0.3">
      <c r="A722" s="12" t="s">
        <v>729</v>
      </c>
      <c r="B722" s="13">
        <v>6.8475135375879398E-3</v>
      </c>
      <c r="C722" s="13">
        <f t="shared" si="60"/>
        <v>5.6999761932075401E-3</v>
      </c>
      <c r="D722" s="6">
        <f t="shared" si="61"/>
        <v>3.2489728603132722E-5</v>
      </c>
      <c r="E722" s="13">
        <f t="shared" si="64"/>
        <v>5.4280381600115024E-4</v>
      </c>
      <c r="F722" s="6">
        <f t="shared" si="65"/>
        <v>3.1702858186105095E-5</v>
      </c>
      <c r="G722" s="14">
        <f t="shared" si="62"/>
        <v>3.7292464690669154</v>
      </c>
      <c r="H722" s="17">
        <v>5.5999999999999999E-3</v>
      </c>
      <c r="I722" s="13">
        <f t="shared" si="63"/>
        <v>5.6305291213264398E-3</v>
      </c>
    </row>
    <row r="723" spans="1:9" hidden="1" outlineLevel="1" x14ac:dyDescent="0.3">
      <c r="A723" s="12" t="s">
        <v>730</v>
      </c>
      <c r="B723" s="13">
        <v>1.3447504765180075E-2</v>
      </c>
      <c r="C723" s="13">
        <f t="shared" ref="C723:C786" si="66">B723-B$8</f>
        <v>1.2299967420799675E-2</v>
      </c>
      <c r="D723" s="6">
        <f t="shared" ref="D723:D786" si="67">C723^2</f>
        <v>1.512891985527334E-4</v>
      </c>
      <c r="E723" s="13">
        <f t="shared" si="64"/>
        <v>5.6999761932075401E-3</v>
      </c>
      <c r="F723" s="6">
        <f t="shared" si="65"/>
        <v>3.1419299841409268E-5</v>
      </c>
      <c r="G723" s="14">
        <f t="shared" ref="G723:G786" si="68">IFERROR(LN(_xlfn.GAMMA((B$14+1)/2)/(H723*SQRT(B$14*PI())*_xlfn.GAMMA(B$14/2))*(1 + D723/(H723^2*B$14))^(-(B$14+1)/2)),-10000)</f>
        <v>2.518155527697846</v>
      </c>
      <c r="H723" s="17">
        <v>7.0000000000000001E-3</v>
      </c>
      <c r="I723" s="13">
        <f t="shared" ref="I723:I786" si="69">SQRT(F723)</f>
        <v>5.6052921281061945E-3</v>
      </c>
    </row>
    <row r="724" spans="1:9" hidden="1" outlineLevel="1" x14ac:dyDescent="0.3">
      <c r="A724" s="12" t="s">
        <v>731</v>
      </c>
      <c r="B724" s="13">
        <v>-2.1224650761196913E-3</v>
      </c>
      <c r="C724" s="13">
        <f t="shared" si="66"/>
        <v>-3.2700024205000911E-3</v>
      </c>
      <c r="D724" s="6">
        <f t="shared" si="67"/>
        <v>1.0692915830076454E-5</v>
      </c>
      <c r="E724" s="13">
        <f t="shared" ref="E724:E787" si="70">C723</f>
        <v>1.2299967420799675E-2</v>
      </c>
      <c r="F724" s="6">
        <f t="shared" ref="F724:F787" si="71">EXP(B$9 + B$10*ABS(E724/SQRT(H723^2)) + B$11*E724/SQRT(H723^2) + B$12*LN(H723^2))</f>
        <v>5.6067999390044506E-5</v>
      </c>
      <c r="G724" s="14">
        <f t="shared" si="68"/>
        <v>3.8769208867799314</v>
      </c>
      <c r="H724" s="17">
        <v>7.4000000000000003E-3</v>
      </c>
      <c r="I724" s="13">
        <f t="shared" si="69"/>
        <v>7.4878567955086123E-3</v>
      </c>
    </row>
    <row r="725" spans="1:9" hidden="1" outlineLevel="1" x14ac:dyDescent="0.3">
      <c r="A725" s="12" t="s">
        <v>732</v>
      </c>
      <c r="B725" s="13">
        <v>2.9508493963365436E-3</v>
      </c>
      <c r="C725" s="13">
        <f t="shared" si="66"/>
        <v>1.8033120519561439E-3</v>
      </c>
      <c r="D725" s="6">
        <f t="shared" si="67"/>
        <v>3.2519343567302782E-6</v>
      </c>
      <c r="E725" s="13">
        <f t="shared" si="70"/>
        <v>-3.2700024205000911E-3</v>
      </c>
      <c r="F725" s="6">
        <f t="shared" si="71"/>
        <v>5.3767393334161556E-5</v>
      </c>
      <c r="G725" s="14">
        <f t="shared" si="68"/>
        <v>4.3376943898855851</v>
      </c>
      <c r="H725" s="17">
        <v>4.7999999999999996E-3</v>
      </c>
      <c r="I725" s="13">
        <f t="shared" si="69"/>
        <v>7.3326252689034609E-3</v>
      </c>
    </row>
    <row r="726" spans="1:9" hidden="1" outlineLevel="1" x14ac:dyDescent="0.3">
      <c r="A726" s="12" t="s">
        <v>733</v>
      </c>
      <c r="B726" s="13">
        <v>5.6437381903445627E-3</v>
      </c>
      <c r="C726" s="13">
        <f t="shared" si="66"/>
        <v>4.496200845964163E-3</v>
      </c>
      <c r="D726" s="6">
        <f t="shared" si="67"/>
        <v>2.0215822047248854E-5</v>
      </c>
      <c r="E726" s="13">
        <f t="shared" si="70"/>
        <v>1.8033120519561439E-3</v>
      </c>
      <c r="F726" s="6">
        <f t="shared" si="71"/>
        <v>2.0447018344679805E-5</v>
      </c>
      <c r="G726" s="14">
        <f t="shared" si="68"/>
        <v>3.8455269410350454</v>
      </c>
      <c r="H726" s="17">
        <v>6.7000000000000002E-3</v>
      </c>
      <c r="I726" s="13">
        <f t="shared" si="69"/>
        <v>4.5218379387899129E-3</v>
      </c>
    </row>
    <row r="727" spans="1:9" hidden="1" outlineLevel="1" x14ac:dyDescent="0.3">
      <c r="A727" s="12" t="s">
        <v>734</v>
      </c>
      <c r="B727" s="13">
        <v>5.655690157052029E-3</v>
      </c>
      <c r="C727" s="13">
        <f t="shared" si="66"/>
        <v>4.5081528126716293E-3</v>
      </c>
      <c r="D727" s="6">
        <f t="shared" si="67"/>
        <v>2.0323441782399124E-5</v>
      </c>
      <c r="E727" s="13">
        <f t="shared" si="70"/>
        <v>4.496200845964163E-3</v>
      </c>
      <c r="F727" s="6">
        <f t="shared" si="71"/>
        <v>4.0515442968127484E-5</v>
      </c>
      <c r="G727" s="14">
        <f t="shared" si="68"/>
        <v>3.8362338875368951</v>
      </c>
      <c r="H727" s="17">
        <v>6.7999999999999996E-3</v>
      </c>
      <c r="I727" s="13">
        <f t="shared" si="69"/>
        <v>6.3651742292043728E-3</v>
      </c>
    </row>
    <row r="728" spans="1:9" hidden="1" outlineLevel="1" x14ac:dyDescent="0.3">
      <c r="A728" s="12" t="s">
        <v>735</v>
      </c>
      <c r="B728" s="13">
        <v>-7.8418282055417437E-3</v>
      </c>
      <c r="C728" s="13">
        <f t="shared" si="66"/>
        <v>-8.9893655499221434E-3</v>
      </c>
      <c r="D728" s="6">
        <f t="shared" si="67"/>
        <v>8.0808692990127037E-5</v>
      </c>
      <c r="E728" s="13">
        <f t="shared" si="70"/>
        <v>4.5081528126716293E-3</v>
      </c>
      <c r="F728" s="6">
        <f t="shared" si="71"/>
        <v>4.1566585883016088E-5</v>
      </c>
      <c r="G728" s="14">
        <f t="shared" si="68"/>
        <v>2.894634323225449</v>
      </c>
      <c r="H728" s="17">
        <v>5.3E-3</v>
      </c>
      <c r="I728" s="13">
        <f t="shared" si="69"/>
        <v>6.4472153588208984E-3</v>
      </c>
    </row>
    <row r="729" spans="1:9" hidden="1" outlineLevel="1" x14ac:dyDescent="0.3">
      <c r="A729" s="12" t="s">
        <v>736</v>
      </c>
      <c r="B729" s="13">
        <v>7.5552638984283903E-3</v>
      </c>
      <c r="C729" s="13">
        <f t="shared" si="66"/>
        <v>6.4077265540479905E-3</v>
      </c>
      <c r="D729" s="6">
        <f t="shared" si="67"/>
        <v>4.1058959591451735E-5</v>
      </c>
      <c r="E729" s="13">
        <f t="shared" si="70"/>
        <v>-8.9893655499221434E-3</v>
      </c>
      <c r="F729" s="6">
        <f t="shared" si="71"/>
        <v>5.8851651487565788E-5</v>
      </c>
      <c r="G729" s="14">
        <f t="shared" si="68"/>
        <v>3.5619581887890175</v>
      </c>
      <c r="H729" s="17">
        <v>8.2000000000000007E-3</v>
      </c>
      <c r="I729" s="13">
        <f t="shared" si="69"/>
        <v>7.6714830044500382E-3</v>
      </c>
    </row>
    <row r="730" spans="1:9" hidden="1" outlineLevel="1" x14ac:dyDescent="0.3">
      <c r="A730" s="12" t="s">
        <v>737</v>
      </c>
      <c r="B730" s="13">
        <v>1.5753407895037E-2</v>
      </c>
      <c r="C730" s="13">
        <f t="shared" si="66"/>
        <v>1.46058705506566E-2</v>
      </c>
      <c r="D730" s="6">
        <f t="shared" si="67"/>
        <v>2.1333145454253773E-4</v>
      </c>
      <c r="E730" s="13">
        <f t="shared" si="70"/>
        <v>6.4077265540479905E-3</v>
      </c>
      <c r="F730" s="6">
        <f t="shared" si="71"/>
        <v>6.0373934248875039E-5</v>
      </c>
      <c r="G730" s="14">
        <f t="shared" si="68"/>
        <v>2.3435537284016195</v>
      </c>
      <c r="H730" s="17">
        <v>8.3000000000000001E-3</v>
      </c>
      <c r="I730" s="13">
        <f t="shared" si="69"/>
        <v>7.770066553696631E-3</v>
      </c>
    </row>
    <row r="731" spans="1:9" hidden="1" outlineLevel="1" x14ac:dyDescent="0.3">
      <c r="A731" s="12" t="s">
        <v>738</v>
      </c>
      <c r="B731" s="13">
        <v>-2.8150474972598087E-2</v>
      </c>
      <c r="C731" s="13">
        <f t="shared" si="66"/>
        <v>-2.9298012316978487E-2</v>
      </c>
      <c r="D731" s="6">
        <f t="shared" si="67"/>
        <v>8.5837352572582318E-4</v>
      </c>
      <c r="E731" s="13">
        <f t="shared" si="70"/>
        <v>1.46058705506566E-2</v>
      </c>
      <c r="F731" s="6">
        <f t="shared" si="71"/>
        <v>7.6906360915091011E-5</v>
      </c>
      <c r="G731" s="14">
        <f t="shared" si="68"/>
        <v>1.9684598221622636</v>
      </c>
      <c r="H731" s="17">
        <v>2.12E-2</v>
      </c>
      <c r="I731" s="13">
        <f t="shared" si="69"/>
        <v>8.7696271822176684E-3</v>
      </c>
    </row>
    <row r="732" spans="1:9" hidden="1" outlineLevel="1" x14ac:dyDescent="0.3">
      <c r="A732" s="12" t="s">
        <v>739</v>
      </c>
      <c r="B732" s="13">
        <v>-5.6505976382502229E-3</v>
      </c>
      <c r="C732" s="13">
        <f t="shared" si="66"/>
        <v>-6.7981349826306227E-3</v>
      </c>
      <c r="D732" s="6">
        <f t="shared" si="67"/>
        <v>4.6214639242066258E-5</v>
      </c>
      <c r="E732" s="13">
        <f t="shared" si="70"/>
        <v>-2.9298012316978487E-2</v>
      </c>
      <c r="F732" s="6">
        <f t="shared" si="71"/>
        <v>6.420559937942242E-4</v>
      </c>
      <c r="G732" s="14">
        <f t="shared" si="68"/>
        <v>2.8763238503952144</v>
      </c>
      <c r="H732" s="17">
        <v>2.1100000000000001E-2</v>
      </c>
      <c r="I732" s="13">
        <f t="shared" si="69"/>
        <v>2.5338823843940039E-2</v>
      </c>
    </row>
    <row r="733" spans="1:9" hidden="1" outlineLevel="1" x14ac:dyDescent="0.3">
      <c r="A733" s="12" t="s">
        <v>740</v>
      </c>
      <c r="B733" s="13">
        <v>-2.2735915764373546E-2</v>
      </c>
      <c r="C733" s="13">
        <f t="shared" si="66"/>
        <v>-2.3883453108753946E-2</v>
      </c>
      <c r="D733" s="6">
        <f t="shared" si="67"/>
        <v>5.704193323980485E-4</v>
      </c>
      <c r="E733" s="13">
        <f t="shared" si="70"/>
        <v>-6.7981349826306227E-3</v>
      </c>
      <c r="F733" s="6">
        <f t="shared" si="71"/>
        <v>3.4978338706344661E-4</v>
      </c>
      <c r="G733" s="14">
        <f t="shared" si="68"/>
        <v>1.1422987539474392</v>
      </c>
      <c r="H733" s="17">
        <v>1.04E-2</v>
      </c>
      <c r="I733" s="13">
        <f t="shared" si="69"/>
        <v>1.8702496813619476E-2</v>
      </c>
    </row>
    <row r="734" spans="1:9" hidden="1" outlineLevel="1" x14ac:dyDescent="0.3">
      <c r="A734" s="12" t="s">
        <v>741</v>
      </c>
      <c r="B734" s="13">
        <v>1.5857807663049804E-2</v>
      </c>
      <c r="C734" s="13">
        <f t="shared" si="66"/>
        <v>1.4710270318669404E-2</v>
      </c>
      <c r="D734" s="6">
        <f t="shared" si="67"/>
        <v>2.1639205284832607E-4</v>
      </c>
      <c r="E734" s="13">
        <f t="shared" si="70"/>
        <v>-2.3883453108753946E-2</v>
      </c>
      <c r="F734" s="6">
        <f t="shared" si="71"/>
        <v>2.8783925855566957E-4</v>
      </c>
      <c r="G734" s="14">
        <f t="shared" si="68"/>
        <v>2.7814127835670663</v>
      </c>
      <c r="H734" s="17">
        <v>1.46E-2</v>
      </c>
      <c r="I734" s="13">
        <f t="shared" si="69"/>
        <v>1.6965826197261058E-2</v>
      </c>
    </row>
    <row r="735" spans="1:9" hidden="1" outlineLevel="1" x14ac:dyDescent="0.3">
      <c r="A735" s="12" t="s">
        <v>742</v>
      </c>
      <c r="B735" s="13">
        <v>-1.4633506164099988E-2</v>
      </c>
      <c r="C735" s="13">
        <f t="shared" si="66"/>
        <v>-1.5781043508480388E-2</v>
      </c>
      <c r="D735" s="6">
        <f t="shared" si="67"/>
        <v>2.49041334216551E-4</v>
      </c>
      <c r="E735" s="13">
        <f t="shared" si="70"/>
        <v>1.4710270318669404E-2</v>
      </c>
      <c r="F735" s="6">
        <f t="shared" si="71"/>
        <v>1.8485429002826118E-4</v>
      </c>
      <c r="G735" s="14">
        <f t="shared" si="68"/>
        <v>2.7061327369231671</v>
      </c>
      <c r="H735" s="17">
        <v>1.47E-2</v>
      </c>
      <c r="I735" s="13">
        <f t="shared" si="69"/>
        <v>1.359611304852461E-2</v>
      </c>
    </row>
    <row r="736" spans="1:9" hidden="1" outlineLevel="1" x14ac:dyDescent="0.3">
      <c r="A736" s="12" t="s">
        <v>743</v>
      </c>
      <c r="B736" s="13">
        <v>4.7485407220703435E-3</v>
      </c>
      <c r="C736" s="13">
        <f t="shared" si="66"/>
        <v>3.6010033776899437E-3</v>
      </c>
      <c r="D736" s="6">
        <f t="shared" si="67"/>
        <v>1.2967225326134383E-5</v>
      </c>
      <c r="E736" s="13">
        <f t="shared" si="70"/>
        <v>-1.5781043508480388E-2</v>
      </c>
      <c r="F736" s="6">
        <f t="shared" si="71"/>
        <v>2.7380866304487238E-4</v>
      </c>
      <c r="G736" s="14">
        <f t="shared" si="68"/>
        <v>3.6627044669727029</v>
      </c>
      <c r="H736" s="17">
        <v>9.4000000000000004E-3</v>
      </c>
      <c r="I736" s="13">
        <f t="shared" si="69"/>
        <v>1.654716480382281E-2</v>
      </c>
    </row>
    <row r="737" spans="1:9" hidden="1" outlineLevel="1" x14ac:dyDescent="0.3">
      <c r="A737" s="12" t="s">
        <v>744</v>
      </c>
      <c r="B737" s="13">
        <v>1.177505750574172E-2</v>
      </c>
      <c r="C737" s="13">
        <f t="shared" si="66"/>
        <v>1.062752016136132E-2</v>
      </c>
      <c r="D737" s="6">
        <f t="shared" si="67"/>
        <v>1.1294418478014134E-4</v>
      </c>
      <c r="E737" s="13">
        <f t="shared" si="70"/>
        <v>3.6010033776899437E-3</v>
      </c>
      <c r="F737" s="6">
        <f t="shared" si="71"/>
        <v>7.1097548996247999E-5</v>
      </c>
      <c r="G737" s="14">
        <f t="shared" si="68"/>
        <v>2.9473018231801169</v>
      </c>
      <c r="H737" s="17">
        <v>7.4000000000000003E-3</v>
      </c>
      <c r="I737" s="13">
        <f t="shared" si="69"/>
        <v>8.4319362542803894E-3</v>
      </c>
    </row>
    <row r="738" spans="1:9" hidden="1" outlineLevel="1" x14ac:dyDescent="0.3">
      <c r="A738" s="12" t="s">
        <v>745</v>
      </c>
      <c r="B738" s="13">
        <v>8.108745786852374E-5</v>
      </c>
      <c r="C738" s="13">
        <f t="shared" si="66"/>
        <v>-1.066449886511876E-3</v>
      </c>
      <c r="D738" s="6">
        <f t="shared" si="67"/>
        <v>1.1373153604411931E-6</v>
      </c>
      <c r="E738" s="13">
        <f t="shared" si="70"/>
        <v>1.062752016136132E-2</v>
      </c>
      <c r="F738" s="6">
        <f t="shared" si="71"/>
        <v>5.7824975558080242E-5</v>
      </c>
      <c r="G738" s="14">
        <f t="shared" si="68"/>
        <v>3.8545378655648501</v>
      </c>
      <c r="H738" s="17">
        <v>8.3000000000000001E-3</v>
      </c>
      <c r="I738" s="13">
        <f t="shared" si="69"/>
        <v>7.6042735062647662E-3</v>
      </c>
    </row>
    <row r="739" spans="1:9" hidden="1" outlineLevel="1" x14ac:dyDescent="0.3">
      <c r="A739" s="12" t="s">
        <v>746</v>
      </c>
      <c r="B739" s="13">
        <v>1.3129156283444555E-3</v>
      </c>
      <c r="C739" s="13">
        <f t="shared" si="66"/>
        <v>1.6537828396405571E-4</v>
      </c>
      <c r="D739" s="6">
        <f t="shared" si="67"/>
        <v>2.7349976806895847E-8</v>
      </c>
      <c r="E739" s="13">
        <f t="shared" si="70"/>
        <v>-1.066449886511876E-3</v>
      </c>
      <c r="F739" s="6">
        <f t="shared" si="71"/>
        <v>5.5711306803728048E-5</v>
      </c>
      <c r="G739" s="14">
        <f t="shared" si="68"/>
        <v>3.581345111256069</v>
      </c>
      <c r="H739" s="17">
        <v>1.0999999999999999E-2</v>
      </c>
      <c r="I739" s="13">
        <f t="shared" si="69"/>
        <v>7.4640007237223686E-3</v>
      </c>
    </row>
    <row r="740" spans="1:9" hidden="1" outlineLevel="1" x14ac:dyDescent="0.3">
      <c r="A740" s="12" t="s">
        <v>747</v>
      </c>
      <c r="B740" s="13">
        <v>-4.6626165470088328E-3</v>
      </c>
      <c r="C740" s="13">
        <f t="shared" si="66"/>
        <v>-5.8101538913892326E-3</v>
      </c>
      <c r="D740" s="6">
        <f t="shared" si="67"/>
        <v>3.3757888241625443E-5</v>
      </c>
      <c r="E740" s="13">
        <f t="shared" si="70"/>
        <v>1.6537828396405571E-4</v>
      </c>
      <c r="F740" s="6">
        <f t="shared" si="71"/>
        <v>8.7576490252834114E-5</v>
      </c>
      <c r="G740" s="14">
        <f t="shared" si="68"/>
        <v>3.3796698945837664</v>
      </c>
      <c r="H740" s="17">
        <v>1.1900000000000001E-2</v>
      </c>
      <c r="I740" s="13">
        <f t="shared" si="69"/>
        <v>9.3582311497864869E-3</v>
      </c>
    </row>
    <row r="741" spans="1:9" hidden="1" outlineLevel="1" x14ac:dyDescent="0.3">
      <c r="A741" s="12" t="s">
        <v>748</v>
      </c>
      <c r="B741" s="13">
        <v>-8.8036076530505804E-3</v>
      </c>
      <c r="C741" s="13">
        <f t="shared" si="66"/>
        <v>-9.9511449974309801E-3</v>
      </c>
      <c r="D741" s="6">
        <f t="shared" si="67"/>
        <v>9.9025286759895622E-5</v>
      </c>
      <c r="E741" s="13">
        <f t="shared" si="70"/>
        <v>-5.8101538913892326E-3</v>
      </c>
      <c r="F741" s="6">
        <f t="shared" si="71"/>
        <v>1.330259669354752E-4</v>
      </c>
      <c r="G741" s="14">
        <f t="shared" si="68"/>
        <v>3.1705006322128808</v>
      </c>
      <c r="H741" s="17">
        <v>1.04E-2</v>
      </c>
      <c r="I741" s="13">
        <f t="shared" si="69"/>
        <v>1.1533688349156796E-2</v>
      </c>
    </row>
    <row r="742" spans="1:9" hidden="1" outlineLevel="1" x14ac:dyDescent="0.3">
      <c r="A742" s="12" t="s">
        <v>749</v>
      </c>
      <c r="B742" s="13">
        <v>-1.860171815545238E-2</v>
      </c>
      <c r="C742" s="13">
        <f t="shared" si="66"/>
        <v>-1.974925549983278E-2</v>
      </c>
      <c r="D742" s="6">
        <f t="shared" si="67"/>
        <v>3.9003309279767528E-4</v>
      </c>
      <c r="E742" s="13">
        <f t="shared" si="70"/>
        <v>-9.9511449974309801E-3</v>
      </c>
      <c r="F742" s="6">
        <f t="shared" si="71"/>
        <v>1.3506120647963806E-4</v>
      </c>
      <c r="G742" s="14">
        <f t="shared" si="68"/>
        <v>2.4822620284904056</v>
      </c>
      <c r="H742" s="17">
        <v>2.12E-2</v>
      </c>
      <c r="I742" s="13">
        <f t="shared" si="69"/>
        <v>1.1621583647663431E-2</v>
      </c>
    </row>
    <row r="743" spans="1:9" hidden="1" outlineLevel="1" x14ac:dyDescent="0.3">
      <c r="A743" s="12" t="s">
        <v>750</v>
      </c>
      <c r="B743" s="13">
        <v>5.1613131579963077E-3</v>
      </c>
      <c r="C743" s="13">
        <f t="shared" si="66"/>
        <v>4.013775813615908E-3</v>
      </c>
      <c r="D743" s="6">
        <f t="shared" si="67"/>
        <v>1.6110396281968045E-5</v>
      </c>
      <c r="E743" s="13">
        <f t="shared" si="70"/>
        <v>-1.974925549983278E-2</v>
      </c>
      <c r="F743" s="6">
        <f t="shared" si="71"/>
        <v>4.9783459737147277E-4</v>
      </c>
      <c r="G743" s="14">
        <f t="shared" si="68"/>
        <v>3.7150240988018353</v>
      </c>
      <c r="H743" s="17">
        <v>8.6E-3</v>
      </c>
      <c r="I743" s="13">
        <f t="shared" si="69"/>
        <v>2.2312207362147583E-2</v>
      </c>
    </row>
    <row r="744" spans="1:9" hidden="1" outlineLevel="1" x14ac:dyDescent="0.3">
      <c r="A744" s="12" t="s">
        <v>751</v>
      </c>
      <c r="B744" s="13">
        <v>-1.9428447360245862E-2</v>
      </c>
      <c r="C744" s="13">
        <f t="shared" si="66"/>
        <v>-2.0575984704626262E-2</v>
      </c>
      <c r="D744" s="6">
        <f t="shared" si="67"/>
        <v>4.2337114656501389E-4</v>
      </c>
      <c r="E744" s="13">
        <f t="shared" si="70"/>
        <v>4.013775813615908E-3</v>
      </c>
      <c r="F744" s="6">
        <f t="shared" si="71"/>
        <v>6.1443320107734293E-5</v>
      </c>
      <c r="G744" s="14">
        <f t="shared" si="68"/>
        <v>2.2301380614211816</v>
      </c>
      <c r="H744" s="17">
        <v>1.3599999999999999E-2</v>
      </c>
      <c r="I744" s="13">
        <f t="shared" si="69"/>
        <v>7.8385789597180365E-3</v>
      </c>
    </row>
    <row r="745" spans="1:9" hidden="1" outlineLevel="1" x14ac:dyDescent="0.3">
      <c r="A745" s="12" t="s">
        <v>752</v>
      </c>
      <c r="B745" s="13">
        <v>1.9526469863140386E-3</v>
      </c>
      <c r="C745" s="13">
        <f t="shared" si="66"/>
        <v>8.0510964193363887E-4</v>
      </c>
      <c r="D745" s="6">
        <f t="shared" si="67"/>
        <v>6.4820153553451215E-7</v>
      </c>
      <c r="E745" s="13">
        <f t="shared" si="70"/>
        <v>-2.0575984704626262E-2</v>
      </c>
      <c r="F745" s="6">
        <f t="shared" si="71"/>
        <v>3.0386724026831472E-4</v>
      </c>
      <c r="G745" s="14">
        <f t="shared" si="68"/>
        <v>3.3529229392274287</v>
      </c>
      <c r="H745" s="17">
        <v>1.38E-2</v>
      </c>
      <c r="I745" s="13">
        <f t="shared" si="69"/>
        <v>1.743178821200839E-2</v>
      </c>
    </row>
    <row r="746" spans="1:9" hidden="1" outlineLevel="1" x14ac:dyDescent="0.3">
      <c r="A746" s="12" t="s">
        <v>753</v>
      </c>
      <c r="B746" s="13">
        <v>1.3281320779032881E-2</v>
      </c>
      <c r="C746" s="13">
        <f t="shared" si="66"/>
        <v>1.2133783434652481E-2</v>
      </c>
      <c r="D746" s="6">
        <f t="shared" si="67"/>
        <v>1.4722870043904697E-4</v>
      </c>
      <c r="E746" s="13">
        <f t="shared" si="70"/>
        <v>8.0510964193363887E-4</v>
      </c>
      <c r="F746" s="6">
        <f t="shared" si="71"/>
        <v>1.3458050048485332E-4</v>
      </c>
      <c r="G746" s="14">
        <f t="shared" si="68"/>
        <v>2.9740124161719623</v>
      </c>
      <c r="H746" s="17">
        <v>1.21E-2</v>
      </c>
      <c r="I746" s="13">
        <f t="shared" si="69"/>
        <v>1.1600883607934929E-2</v>
      </c>
    </row>
    <row r="747" spans="1:9" hidden="1" outlineLevel="1" x14ac:dyDescent="0.3">
      <c r="A747" s="12" t="s">
        <v>754</v>
      </c>
      <c r="B747" s="13">
        <v>1.4978907847172132E-2</v>
      </c>
      <c r="C747" s="13">
        <f t="shared" si="66"/>
        <v>1.3831370502791733E-2</v>
      </c>
      <c r="D747" s="6">
        <f t="shared" si="67"/>
        <v>1.9130680998549724E-4</v>
      </c>
      <c r="E747" s="13">
        <f t="shared" si="70"/>
        <v>1.2133783434652481E-2</v>
      </c>
      <c r="F747" s="6">
        <f t="shared" si="71"/>
        <v>1.3041336979061595E-4</v>
      </c>
      <c r="G747" s="14">
        <f t="shared" si="68"/>
        <v>2.7622727183427878</v>
      </c>
      <c r="H747" s="17">
        <v>1.06E-2</v>
      </c>
      <c r="I747" s="13">
        <f t="shared" si="69"/>
        <v>1.1419867328065415E-2</v>
      </c>
    </row>
    <row r="748" spans="1:9" hidden="1" outlineLevel="1" x14ac:dyDescent="0.3">
      <c r="A748" s="12" t="s">
        <v>755</v>
      </c>
      <c r="B748" s="13">
        <v>-4.7750029313903741E-3</v>
      </c>
      <c r="C748" s="13">
        <f t="shared" si="66"/>
        <v>-5.9225402757707738E-3</v>
      </c>
      <c r="D748" s="6">
        <f t="shared" si="67"/>
        <v>3.5076483318126956E-5</v>
      </c>
      <c r="E748" s="13">
        <f t="shared" si="70"/>
        <v>1.3831370502791733E-2</v>
      </c>
      <c r="F748" s="6">
        <f t="shared" si="71"/>
        <v>1.0922643424995487E-4</v>
      </c>
      <c r="G748" s="14">
        <f t="shared" si="68"/>
        <v>3.6877067749900623</v>
      </c>
      <c r="H748" s="17">
        <v>6.3E-3</v>
      </c>
      <c r="I748" s="13">
        <f t="shared" si="69"/>
        <v>1.0451145116682424E-2</v>
      </c>
    </row>
    <row r="749" spans="1:9" hidden="1" outlineLevel="1" x14ac:dyDescent="0.3">
      <c r="A749" s="12" t="s">
        <v>756</v>
      </c>
      <c r="B749" s="13">
        <v>1.1914463836704987E-2</v>
      </c>
      <c r="C749" s="13">
        <f t="shared" si="66"/>
        <v>1.0766926492324587E-2</v>
      </c>
      <c r="D749" s="6">
        <f t="shared" si="67"/>
        <v>1.1592670609112104E-4</v>
      </c>
      <c r="E749" s="13">
        <f t="shared" si="70"/>
        <v>-5.9225402757707738E-3</v>
      </c>
      <c r="F749" s="6">
        <f t="shared" si="71"/>
        <v>5.2881760185346479E-5</v>
      </c>
      <c r="G749" s="14">
        <f t="shared" si="68"/>
        <v>3.0718841766507157</v>
      </c>
      <c r="H749" s="17">
        <v>1.26E-2</v>
      </c>
      <c r="I749" s="13">
        <f t="shared" si="69"/>
        <v>7.2719846111874084E-3</v>
      </c>
    </row>
    <row r="750" spans="1:9" hidden="1" outlineLevel="1" x14ac:dyDescent="0.3">
      <c r="A750" s="12" t="s">
        <v>757</v>
      </c>
      <c r="B750" s="13">
        <v>1.2662191027488965E-3</v>
      </c>
      <c r="C750" s="13">
        <f t="shared" si="66"/>
        <v>1.1868175836849673E-4</v>
      </c>
      <c r="D750" s="6">
        <f t="shared" si="67"/>
        <v>1.4085359769438243E-8</v>
      </c>
      <c r="E750" s="13">
        <f t="shared" si="70"/>
        <v>1.0766926492324587E-2</v>
      </c>
      <c r="F750" s="6">
        <f t="shared" si="71"/>
        <v>1.359665480280123E-4</v>
      </c>
      <c r="G750" s="14">
        <f t="shared" si="68"/>
        <v>3.6568997031501183</v>
      </c>
      <c r="H750" s="17">
        <v>1.0200000000000001E-2</v>
      </c>
      <c r="I750" s="13">
        <f t="shared" si="69"/>
        <v>1.1660469460017992E-2</v>
      </c>
    </row>
    <row r="751" spans="1:9" hidden="1" outlineLevel="1" x14ac:dyDescent="0.3">
      <c r="A751" s="12" t="s">
        <v>758</v>
      </c>
      <c r="B751" s="13">
        <v>-4.8321067230214744E-3</v>
      </c>
      <c r="C751" s="13">
        <f t="shared" si="66"/>
        <v>-5.9796440674018741E-3</v>
      </c>
      <c r="D751" s="6">
        <f t="shared" si="67"/>
        <v>3.5756143172814426E-5</v>
      </c>
      <c r="E751" s="13">
        <f t="shared" si="70"/>
        <v>1.1868175836849673E-4</v>
      </c>
      <c r="F751" s="6">
        <f t="shared" si="71"/>
        <v>7.609083913643693E-5</v>
      </c>
      <c r="G751" s="14">
        <f t="shared" si="68"/>
        <v>3.1946742998726028</v>
      </c>
      <c r="H751" s="17">
        <v>1.49E-2</v>
      </c>
      <c r="I751" s="13">
        <f t="shared" si="69"/>
        <v>8.7230063129884825E-3</v>
      </c>
    </row>
    <row r="752" spans="1:9" hidden="1" outlineLevel="1" x14ac:dyDescent="0.3">
      <c r="A752" s="12" t="s">
        <v>759</v>
      </c>
      <c r="B752" s="13">
        <v>1.6687397869622436E-2</v>
      </c>
      <c r="C752" s="13">
        <f t="shared" si="66"/>
        <v>1.5539860525242036E-2</v>
      </c>
      <c r="D752" s="6">
        <f t="shared" si="67"/>
        <v>2.414872651439757E-4</v>
      </c>
      <c r="E752" s="13">
        <f t="shared" si="70"/>
        <v>-5.9796440674018741E-3</v>
      </c>
      <c r="F752" s="6">
        <f t="shared" si="71"/>
        <v>1.9205107228508492E-4</v>
      </c>
      <c r="G752" s="14">
        <f t="shared" si="68"/>
        <v>1.7347243526727869</v>
      </c>
      <c r="H752" s="17">
        <v>7.1000000000000004E-3</v>
      </c>
      <c r="I752" s="13">
        <f t="shared" si="69"/>
        <v>1.385824925035933E-2</v>
      </c>
    </row>
    <row r="753" spans="1:9" hidden="1" outlineLevel="1" x14ac:dyDescent="0.3">
      <c r="A753" s="12" t="s">
        <v>760</v>
      </c>
      <c r="B753" s="13">
        <v>-1.3443356598938047E-2</v>
      </c>
      <c r="C753" s="13">
        <f t="shared" si="66"/>
        <v>-1.4590893943318447E-2</v>
      </c>
      <c r="D753" s="6">
        <f t="shared" si="67"/>
        <v>2.1289418606516692E-4</v>
      </c>
      <c r="E753" s="13">
        <f t="shared" si="70"/>
        <v>1.5539860525242036E-2</v>
      </c>
      <c r="F753" s="6">
        <f t="shared" si="71"/>
        <v>6.3414968093698887E-5</v>
      </c>
      <c r="G753" s="14">
        <f t="shared" si="68"/>
        <v>2.7613591357986729</v>
      </c>
      <c r="H753" s="17">
        <v>1.24E-2</v>
      </c>
      <c r="I753" s="13">
        <f t="shared" si="69"/>
        <v>7.963351561603875E-3</v>
      </c>
    </row>
    <row r="754" spans="1:9" hidden="1" outlineLevel="1" x14ac:dyDescent="0.3">
      <c r="A754" s="12" t="s">
        <v>761</v>
      </c>
      <c r="B754" s="13">
        <v>1.8928374451307638E-2</v>
      </c>
      <c r="C754" s="13">
        <f t="shared" si="66"/>
        <v>1.7780837106927239E-2</v>
      </c>
      <c r="D754" s="6">
        <f t="shared" si="67"/>
        <v>3.1615816822308062E-4</v>
      </c>
      <c r="E754" s="13">
        <f t="shared" si="70"/>
        <v>-1.4590893943318447E-2</v>
      </c>
      <c r="F754" s="6">
        <f t="shared" si="71"/>
        <v>2.1179317065231937E-4</v>
      </c>
      <c r="G754" s="14">
        <f t="shared" si="68"/>
        <v>2.1271191254259478</v>
      </c>
      <c r="H754" s="17">
        <v>0.01</v>
      </c>
      <c r="I754" s="13">
        <f t="shared" si="69"/>
        <v>1.4553115496426164E-2</v>
      </c>
    </row>
    <row r="755" spans="1:9" hidden="1" outlineLevel="1" x14ac:dyDescent="0.3">
      <c r="A755" s="12" t="s">
        <v>762</v>
      </c>
      <c r="B755" s="13">
        <v>4.3029227681865767E-3</v>
      </c>
      <c r="C755" s="13">
        <f t="shared" si="66"/>
        <v>3.1553854238061769E-3</v>
      </c>
      <c r="D755" s="6">
        <f t="shared" si="67"/>
        <v>9.9564571727684863E-6</v>
      </c>
      <c r="E755" s="13">
        <f t="shared" si="70"/>
        <v>1.7780837106927239E-2</v>
      </c>
      <c r="F755" s="6">
        <f t="shared" si="71"/>
        <v>1.090430369046839E-4</v>
      </c>
      <c r="G755" s="14">
        <f t="shared" si="68"/>
        <v>4.1998775399479253</v>
      </c>
      <c r="H755" s="17">
        <v>4.7000000000000002E-3</v>
      </c>
      <c r="I755" s="13">
        <f t="shared" si="69"/>
        <v>1.0442367399430261E-2</v>
      </c>
    </row>
    <row r="756" spans="1:9" hidden="1" outlineLevel="1" x14ac:dyDescent="0.3">
      <c r="A756" s="12" t="s">
        <v>763</v>
      </c>
      <c r="B756" s="13">
        <v>5.6615895063522438E-3</v>
      </c>
      <c r="C756" s="13">
        <f t="shared" si="66"/>
        <v>4.5140521619718441E-3</v>
      </c>
      <c r="D756" s="6">
        <f t="shared" si="67"/>
        <v>2.0376666921002679E-5</v>
      </c>
      <c r="E756" s="13">
        <f t="shared" si="70"/>
        <v>3.1553854238061769E-3</v>
      </c>
      <c r="F756" s="6">
        <f t="shared" si="71"/>
        <v>2.1014546771002649E-5</v>
      </c>
      <c r="G756" s="14">
        <f t="shared" si="68"/>
        <v>3.8595419374529212</v>
      </c>
      <c r="H756" s="17">
        <v>6.4999999999999997E-3</v>
      </c>
      <c r="I756" s="13">
        <f t="shared" si="69"/>
        <v>4.5841626030282403E-3</v>
      </c>
    </row>
    <row r="757" spans="1:9" hidden="1" outlineLevel="1" x14ac:dyDescent="0.3">
      <c r="A757" s="12" t="s">
        <v>764</v>
      </c>
      <c r="B757" s="13">
        <v>8.7287461065237246E-3</v>
      </c>
      <c r="C757" s="13">
        <f t="shared" si="66"/>
        <v>7.5812087621433249E-3</v>
      </c>
      <c r="D757" s="6">
        <f t="shared" si="67"/>
        <v>5.7474726295198726E-5</v>
      </c>
      <c r="E757" s="13">
        <f t="shared" si="70"/>
        <v>4.5140521619718441E-3</v>
      </c>
      <c r="F757" s="6">
        <f t="shared" si="71"/>
        <v>3.8506075390593671E-5</v>
      </c>
      <c r="G757" s="14">
        <f t="shared" si="68"/>
        <v>3.4400244929357084</v>
      </c>
      <c r="H757" s="17">
        <v>7.1000000000000004E-3</v>
      </c>
      <c r="I757" s="13">
        <f t="shared" si="69"/>
        <v>6.20532637260875E-3</v>
      </c>
    </row>
    <row r="758" spans="1:9" hidden="1" outlineLevel="1" x14ac:dyDescent="0.3">
      <c r="A758" s="12" t="s">
        <v>765</v>
      </c>
      <c r="B758" s="13">
        <v>-5.4839261572143701E-3</v>
      </c>
      <c r="C758" s="13">
        <f t="shared" si="66"/>
        <v>-6.6314635015947698E-3</v>
      </c>
      <c r="D758" s="6">
        <f t="shared" si="67"/>
        <v>4.3976308172983565E-5</v>
      </c>
      <c r="E758" s="13">
        <f t="shared" si="70"/>
        <v>7.5812087621433249E-3</v>
      </c>
      <c r="F758" s="6">
        <f t="shared" si="71"/>
        <v>4.9308790692357247E-5</v>
      </c>
      <c r="G758" s="14">
        <f t="shared" si="68"/>
        <v>3.4996778521521139</v>
      </c>
      <c r="H758" s="17">
        <v>5.1000000000000004E-3</v>
      </c>
      <c r="I758" s="13">
        <f t="shared" si="69"/>
        <v>7.0220218379293898E-3</v>
      </c>
    </row>
    <row r="759" spans="1:9" hidden="1" outlineLevel="1" x14ac:dyDescent="0.3">
      <c r="A759" s="12" t="s">
        <v>766</v>
      </c>
      <c r="B759" s="13">
        <v>-5.7981961520436852E-3</v>
      </c>
      <c r="C759" s="13">
        <f t="shared" si="66"/>
        <v>-6.9457334964240849E-3</v>
      </c>
      <c r="D759" s="6">
        <f t="shared" si="67"/>
        <v>4.8243213803347543E-5</v>
      </c>
      <c r="E759" s="13">
        <f t="shared" si="70"/>
        <v>-6.6314635015947698E-3</v>
      </c>
      <c r="F759" s="6">
        <f t="shared" si="71"/>
        <v>4.3825595301486255E-5</v>
      </c>
      <c r="G759" s="14">
        <f t="shared" si="68"/>
        <v>3.529293053075258</v>
      </c>
      <c r="H759" s="17">
        <v>6.6E-3</v>
      </c>
      <c r="I759" s="13">
        <f t="shared" si="69"/>
        <v>6.6200902789528672E-3</v>
      </c>
    </row>
    <row r="760" spans="1:9" hidden="1" outlineLevel="1" x14ac:dyDescent="0.3">
      <c r="A760" s="12" t="s">
        <v>767</v>
      </c>
      <c r="B760" s="13">
        <v>-6.9463693981419597E-4</v>
      </c>
      <c r="C760" s="13">
        <f t="shared" si="66"/>
        <v>-1.8421742841945956E-3</v>
      </c>
      <c r="D760" s="6">
        <f t="shared" si="67"/>
        <v>3.3936060933478709E-6</v>
      </c>
      <c r="E760" s="13">
        <f t="shared" si="70"/>
        <v>-6.9457334964240849E-3</v>
      </c>
      <c r="F760" s="6">
        <f t="shared" si="71"/>
        <v>6.1413635968548904E-5</v>
      </c>
      <c r="G760" s="14">
        <f t="shared" si="68"/>
        <v>3.6306245277225688</v>
      </c>
      <c r="H760" s="17">
        <v>1.03E-2</v>
      </c>
      <c r="I760" s="13">
        <f t="shared" si="69"/>
        <v>7.8366852666512579E-3</v>
      </c>
    </row>
    <row r="761" spans="1:9" hidden="1" outlineLevel="1" x14ac:dyDescent="0.3">
      <c r="A761" s="12" t="s">
        <v>768</v>
      </c>
      <c r="B761" s="13">
        <v>3.9267650694011199E-3</v>
      </c>
      <c r="C761" s="13">
        <f t="shared" si="66"/>
        <v>2.7792277250207201E-3</v>
      </c>
      <c r="D761" s="6">
        <f t="shared" si="67"/>
        <v>7.7241067475238478E-6</v>
      </c>
      <c r="E761" s="13">
        <f t="shared" si="70"/>
        <v>-1.8421742841945956E-3</v>
      </c>
      <c r="F761" s="6">
        <f t="shared" si="71"/>
        <v>8.5490356556606299E-5</v>
      </c>
      <c r="G761" s="14">
        <f t="shared" si="68"/>
        <v>3.7735079447838551</v>
      </c>
      <c r="H761" s="17">
        <v>8.6E-3</v>
      </c>
      <c r="I761" s="13">
        <f t="shared" si="69"/>
        <v>9.2460995320516794E-3</v>
      </c>
    </row>
    <row r="762" spans="1:9" hidden="1" outlineLevel="1" x14ac:dyDescent="0.3">
      <c r="A762" s="12" t="s">
        <v>769</v>
      </c>
      <c r="B762" s="13">
        <v>-1.4467769454956975E-2</v>
      </c>
      <c r="C762" s="13">
        <f t="shared" si="66"/>
        <v>-1.5615306799337375E-2</v>
      </c>
      <c r="D762" s="6">
        <f t="shared" si="67"/>
        <v>2.4383780643743205E-4</v>
      </c>
      <c r="E762" s="13">
        <f t="shared" si="70"/>
        <v>2.7792277250207201E-3</v>
      </c>
      <c r="F762" s="6">
        <f t="shared" si="71"/>
        <v>5.9495128632920835E-5</v>
      </c>
      <c r="G762" s="14">
        <f t="shared" si="68"/>
        <v>2.5149210220306268</v>
      </c>
      <c r="H762" s="17">
        <v>1.04E-2</v>
      </c>
      <c r="I762" s="13">
        <f t="shared" si="69"/>
        <v>7.7133085399795093E-3</v>
      </c>
    </row>
    <row r="763" spans="1:9" hidden="1" outlineLevel="1" x14ac:dyDescent="0.3">
      <c r="A763" s="12" t="s">
        <v>770</v>
      </c>
      <c r="B763" s="13">
        <v>4.0128037230930625E-3</v>
      </c>
      <c r="C763" s="13">
        <f t="shared" si="66"/>
        <v>2.8652663787126628E-3</v>
      </c>
      <c r="D763" s="6">
        <f t="shared" si="67"/>
        <v>8.2097514209811768E-6</v>
      </c>
      <c r="E763" s="13">
        <f t="shared" si="70"/>
        <v>-1.5615306799337375E-2</v>
      </c>
      <c r="F763" s="6">
        <f t="shared" si="71"/>
        <v>1.8370899314747508E-4</v>
      </c>
      <c r="G763" s="14">
        <f t="shared" si="68"/>
        <v>3.6526880194646405</v>
      </c>
      <c r="H763" s="17">
        <v>9.7999999999999997E-3</v>
      </c>
      <c r="I763" s="13">
        <f t="shared" si="69"/>
        <v>1.3553929066786321E-2</v>
      </c>
    </row>
    <row r="764" spans="1:9" hidden="1" outlineLevel="1" x14ac:dyDescent="0.3">
      <c r="A764" s="12" t="s">
        <v>771</v>
      </c>
      <c r="B764" s="13">
        <v>-3.4667648315577673E-3</v>
      </c>
      <c r="C764" s="13">
        <f t="shared" si="66"/>
        <v>-4.6143021759381675E-3</v>
      </c>
      <c r="D764" s="6">
        <f t="shared" si="67"/>
        <v>2.1291784570867709E-5</v>
      </c>
      <c r="E764" s="13">
        <f t="shared" si="70"/>
        <v>2.8652663787126628E-3</v>
      </c>
      <c r="F764" s="6">
        <f t="shared" si="71"/>
        <v>7.5253336307425748E-5</v>
      </c>
      <c r="G764" s="14">
        <f t="shared" si="68"/>
        <v>3.8097959843380895</v>
      </c>
      <c r="H764" s="17">
        <v>7.0000000000000001E-3</v>
      </c>
      <c r="I764" s="13">
        <f t="shared" si="69"/>
        <v>8.6748680858803693E-3</v>
      </c>
    </row>
    <row r="765" spans="1:9" hidden="1" outlineLevel="1" x14ac:dyDescent="0.3">
      <c r="A765" s="12" t="s">
        <v>772</v>
      </c>
      <c r="B765" s="13">
        <v>5.403156046163567E-3</v>
      </c>
      <c r="C765" s="13">
        <f t="shared" si="66"/>
        <v>4.2556187017831672E-3</v>
      </c>
      <c r="D765" s="6">
        <f t="shared" si="67"/>
        <v>1.8110290534966651E-5</v>
      </c>
      <c r="E765" s="13">
        <f t="shared" si="70"/>
        <v>-4.6143021759381675E-3</v>
      </c>
      <c r="F765" s="6">
        <f t="shared" si="71"/>
        <v>5.4844377934842064E-5</v>
      </c>
      <c r="G765" s="14">
        <f t="shared" si="68"/>
        <v>3.7011141049222722</v>
      </c>
      <c r="H765" s="17">
        <v>8.6E-3</v>
      </c>
      <c r="I765" s="13">
        <f t="shared" si="69"/>
        <v>7.4056990173002619E-3</v>
      </c>
    </row>
    <row r="766" spans="1:9" hidden="1" outlineLevel="1" x14ac:dyDescent="0.3">
      <c r="A766" s="12" t="s">
        <v>773</v>
      </c>
      <c r="B766" s="13">
        <v>-9.9084246111128286E-4</v>
      </c>
      <c r="C766" s="13">
        <f t="shared" si="66"/>
        <v>-2.1383798054916826E-3</v>
      </c>
      <c r="D766" s="6">
        <f t="shared" si="67"/>
        <v>4.5726681925346464E-6</v>
      </c>
      <c r="E766" s="13">
        <f t="shared" si="70"/>
        <v>4.2556187017831672E-3</v>
      </c>
      <c r="F766" s="6">
        <f t="shared" si="71"/>
        <v>6.1832370742113672E-5</v>
      </c>
      <c r="G766" s="14">
        <f t="shared" si="68"/>
        <v>3.9101894589904127</v>
      </c>
      <c r="H766" s="17">
        <v>7.6E-3</v>
      </c>
      <c r="I766" s="13">
        <f t="shared" si="69"/>
        <v>7.8633562008924452E-3</v>
      </c>
    </row>
    <row r="767" spans="1:9" hidden="1" outlineLevel="1" x14ac:dyDescent="0.3">
      <c r="A767" s="12" t="s">
        <v>774</v>
      </c>
      <c r="B767" s="13">
        <v>-2.3213429857934658E-2</v>
      </c>
      <c r="C767" s="13">
        <f t="shared" si="66"/>
        <v>-2.4360967202315058E-2</v>
      </c>
      <c r="D767" s="6">
        <f t="shared" si="67"/>
        <v>5.9345672303226992E-4</v>
      </c>
      <c r="E767" s="13">
        <f t="shared" si="70"/>
        <v>-2.1383798054916826E-3</v>
      </c>
      <c r="F767" s="6">
        <f t="shared" si="71"/>
        <v>5.1592686825221639E-5</v>
      </c>
      <c r="G767" s="14">
        <f t="shared" si="68"/>
        <v>2.2073341291770863</v>
      </c>
      <c r="H767" s="17">
        <v>1.9E-2</v>
      </c>
      <c r="I767" s="13">
        <f t="shared" si="69"/>
        <v>7.182804941331878E-3</v>
      </c>
    </row>
    <row r="768" spans="1:9" hidden="1" outlineLevel="1" x14ac:dyDescent="0.3">
      <c r="A768" s="12" t="s">
        <v>775</v>
      </c>
      <c r="B768" s="13">
        <v>-8.057913459267969E-3</v>
      </c>
      <c r="C768" s="13">
        <f t="shared" si="66"/>
        <v>-9.2054508036483688E-3</v>
      </c>
      <c r="D768" s="6">
        <f t="shared" si="67"/>
        <v>8.4740324498390403E-5</v>
      </c>
      <c r="E768" s="13">
        <f t="shared" si="70"/>
        <v>-2.4360967202315058E-2</v>
      </c>
      <c r="F768" s="6">
        <f t="shared" si="71"/>
        <v>4.9542107145265132E-4</v>
      </c>
      <c r="G768" s="14">
        <f t="shared" si="68"/>
        <v>2.7149862601408299</v>
      </c>
      <c r="H768" s="17">
        <v>5.0000000000000001E-3</v>
      </c>
      <c r="I768" s="13">
        <f t="shared" si="69"/>
        <v>2.2258056326926914E-2</v>
      </c>
    </row>
    <row r="769" spans="1:9" hidden="1" outlineLevel="1" x14ac:dyDescent="0.3">
      <c r="A769" s="12" t="s">
        <v>776</v>
      </c>
      <c r="B769" s="13">
        <v>-3.4949282619432032E-2</v>
      </c>
      <c r="C769" s="13">
        <f t="shared" si="66"/>
        <v>-3.6096819963812435E-2</v>
      </c>
      <c r="D769" s="6">
        <f t="shared" si="67"/>
        <v>1.302980411499888E-3</v>
      </c>
      <c r="E769" s="13">
        <f t="shared" si="70"/>
        <v>-9.2054508036483688E-3</v>
      </c>
      <c r="F769" s="6">
        <f t="shared" si="71"/>
        <v>5.7340729030777502E-5</v>
      </c>
      <c r="G769" s="14">
        <f t="shared" si="68"/>
        <v>0.81260009497009167</v>
      </c>
      <c r="H769" s="17">
        <v>1.61E-2</v>
      </c>
      <c r="I769" s="13">
        <f t="shared" si="69"/>
        <v>7.572366144791039E-3</v>
      </c>
    </row>
    <row r="770" spans="1:9" hidden="1" outlineLevel="1" x14ac:dyDescent="0.3">
      <c r="A770" s="12" t="s">
        <v>777</v>
      </c>
      <c r="B770" s="13">
        <v>5.2336509011378599E-3</v>
      </c>
      <c r="C770" s="13">
        <f t="shared" si="66"/>
        <v>4.0861135567574602E-3</v>
      </c>
      <c r="D770" s="6">
        <f t="shared" si="67"/>
        <v>1.6696323998717101E-5</v>
      </c>
      <c r="E770" s="13">
        <f t="shared" si="70"/>
        <v>-3.6096819963812435E-2</v>
      </c>
      <c r="F770" s="6">
        <f t="shared" si="71"/>
        <v>6.2696600352074496E-4</v>
      </c>
      <c r="G770" s="14">
        <f t="shared" si="68"/>
        <v>3.2640622629567693</v>
      </c>
      <c r="H770" s="17">
        <v>1.4500000000000001E-2</v>
      </c>
      <c r="I770" s="13">
        <f t="shared" si="69"/>
        <v>2.5039289197593947E-2</v>
      </c>
    </row>
    <row r="771" spans="1:9" hidden="1" outlineLevel="1" x14ac:dyDescent="0.3">
      <c r="A771" s="12" t="s">
        <v>778</v>
      </c>
      <c r="B771" s="13">
        <v>-5.9258223194622334E-3</v>
      </c>
      <c r="C771" s="13">
        <f t="shared" si="66"/>
        <v>-7.0733596638426332E-3</v>
      </c>
      <c r="D771" s="6">
        <f t="shared" si="67"/>
        <v>5.0032416934075967E-5</v>
      </c>
      <c r="E771" s="13">
        <f t="shared" si="70"/>
        <v>4.0861135567574602E-3</v>
      </c>
      <c r="F771" s="6">
        <f t="shared" si="71"/>
        <v>1.5508042635749511E-4</v>
      </c>
      <c r="G771" s="14">
        <f t="shared" si="68"/>
        <v>3.1770736289204451</v>
      </c>
      <c r="H771" s="17">
        <v>1.46E-2</v>
      </c>
      <c r="I771" s="13">
        <f t="shared" si="69"/>
        <v>1.2453129179346656E-2</v>
      </c>
    </row>
    <row r="772" spans="1:9" hidden="1" outlineLevel="1" x14ac:dyDescent="0.3">
      <c r="A772" s="12" t="s">
        <v>779</v>
      </c>
      <c r="B772" s="13">
        <v>1.5851971522913934E-2</v>
      </c>
      <c r="C772" s="13">
        <f t="shared" si="66"/>
        <v>1.4704434178533534E-2</v>
      </c>
      <c r="D772" s="6">
        <f t="shared" si="67"/>
        <v>2.1622038451082516E-4</v>
      </c>
      <c r="E772" s="13">
        <f t="shared" si="70"/>
        <v>-7.0733596638426332E-3</v>
      </c>
      <c r="F772" s="6">
        <f t="shared" si="71"/>
        <v>1.9384669049387799E-4</v>
      </c>
      <c r="G772" s="14">
        <f t="shared" si="68"/>
        <v>2.6462774705217362</v>
      </c>
      <c r="H772" s="17">
        <v>1.0500000000000001E-2</v>
      </c>
      <c r="I772" s="13">
        <f t="shared" si="69"/>
        <v>1.3922883698928107E-2</v>
      </c>
    </row>
    <row r="773" spans="1:9" hidden="1" outlineLevel="1" x14ac:dyDescent="0.3">
      <c r="A773" s="12" t="s">
        <v>780</v>
      </c>
      <c r="B773" s="13">
        <v>2.040247900566795E-2</v>
      </c>
      <c r="C773" s="13">
        <f t="shared" si="66"/>
        <v>1.925494166128755E-2</v>
      </c>
      <c r="D773" s="6">
        <f t="shared" si="67"/>
        <v>3.7075277837958699E-4</v>
      </c>
      <c r="E773" s="13">
        <f t="shared" si="70"/>
        <v>1.4704434178533534E-2</v>
      </c>
      <c r="F773" s="6">
        <f t="shared" si="71"/>
        <v>1.0965324541417809E-4</v>
      </c>
      <c r="G773" s="14">
        <f t="shared" si="68"/>
        <v>2.3449403758859102</v>
      </c>
      <c r="H773" s="17">
        <v>1.3299999999999999E-2</v>
      </c>
      <c r="I773" s="13">
        <f t="shared" si="69"/>
        <v>1.0471544557235962E-2</v>
      </c>
    </row>
    <row r="774" spans="1:9" hidden="1" outlineLevel="1" x14ac:dyDescent="0.3">
      <c r="A774" s="12" t="s">
        <v>781</v>
      </c>
      <c r="B774" s="13">
        <v>1.3289382242690285E-2</v>
      </c>
      <c r="C774" s="13">
        <f t="shared" si="66"/>
        <v>1.2141844898309885E-2</v>
      </c>
      <c r="D774" s="6">
        <f t="shared" si="67"/>
        <v>1.4742439753461379E-4</v>
      </c>
      <c r="E774" s="13">
        <f t="shared" si="70"/>
        <v>1.925494166128755E-2</v>
      </c>
      <c r="F774" s="6">
        <f t="shared" si="71"/>
        <v>1.7168798173476183E-4</v>
      </c>
      <c r="G774" s="14">
        <f t="shared" si="68"/>
        <v>2.7843387139034443</v>
      </c>
      <c r="H774" s="17">
        <v>2.0299999999999999E-2</v>
      </c>
      <c r="I774" s="13">
        <f t="shared" si="69"/>
        <v>1.3102976064038346E-2</v>
      </c>
    </row>
    <row r="775" spans="1:9" hidden="1" outlineLevel="1" x14ac:dyDescent="0.3">
      <c r="A775" s="12" t="s">
        <v>782</v>
      </c>
      <c r="B775" s="13">
        <v>1.9294369426135806E-2</v>
      </c>
      <c r="C775" s="13">
        <f t="shared" si="66"/>
        <v>1.8146832081755406E-2</v>
      </c>
      <c r="D775" s="6">
        <f t="shared" si="67"/>
        <v>3.2930751460342724E-4</v>
      </c>
      <c r="E775" s="13">
        <f t="shared" si="70"/>
        <v>1.2141844898309885E-2</v>
      </c>
      <c r="F775" s="6">
        <f t="shared" si="71"/>
        <v>3.1044547299327E-4</v>
      </c>
      <c r="G775" s="14">
        <f t="shared" si="68"/>
        <v>2.3138119315312338</v>
      </c>
      <c r="H775" s="17">
        <v>1.1599999999999999E-2</v>
      </c>
      <c r="I775" s="13">
        <f t="shared" si="69"/>
        <v>1.7619462903087312E-2</v>
      </c>
    </row>
    <row r="776" spans="1:9" hidden="1" outlineLevel="1" x14ac:dyDescent="0.3">
      <c r="A776" s="12" t="s">
        <v>783</v>
      </c>
      <c r="B776" s="13">
        <v>-2.3549926089458744E-3</v>
      </c>
      <c r="C776" s="13">
        <f t="shared" si="66"/>
        <v>-3.5025299533262741E-3</v>
      </c>
      <c r="D776" s="6">
        <f t="shared" si="67"/>
        <v>1.2267716073947752E-5</v>
      </c>
      <c r="E776" s="13">
        <f t="shared" si="70"/>
        <v>1.8146832081755406E-2</v>
      </c>
      <c r="F776" s="6">
        <f t="shared" si="71"/>
        <v>1.3681296878056647E-4</v>
      </c>
      <c r="G776" s="14">
        <f t="shared" si="68"/>
        <v>4.0227357922211748</v>
      </c>
      <c r="H776" s="17">
        <v>5.8999999999999999E-3</v>
      </c>
      <c r="I776" s="13">
        <f t="shared" si="69"/>
        <v>1.1696707604303292E-2</v>
      </c>
    </row>
    <row r="777" spans="1:9" hidden="1" outlineLevel="1" x14ac:dyDescent="0.3">
      <c r="A777" s="12" t="s">
        <v>784</v>
      </c>
      <c r="B777" s="13">
        <v>2.9039970688459114E-2</v>
      </c>
      <c r="C777" s="13">
        <f t="shared" si="66"/>
        <v>2.7892433344078715E-2</v>
      </c>
      <c r="D777" s="6">
        <f t="shared" si="67"/>
        <v>7.7798783785387412E-4</v>
      </c>
      <c r="E777" s="13">
        <f t="shared" si="70"/>
        <v>-3.5025299533262741E-3</v>
      </c>
      <c r="F777" s="6">
        <f t="shared" si="71"/>
        <v>3.8509681663532146E-5</v>
      </c>
      <c r="G777" s="14">
        <f t="shared" si="68"/>
        <v>1.986867481108938</v>
      </c>
      <c r="H777" s="17">
        <v>4.41E-2</v>
      </c>
      <c r="I777" s="13">
        <f t="shared" si="69"/>
        <v>6.2056169446342837E-3</v>
      </c>
    </row>
    <row r="778" spans="1:9" hidden="1" outlineLevel="1" x14ac:dyDescent="0.3">
      <c r="A778" s="12" t="s">
        <v>785</v>
      </c>
      <c r="B778" s="13">
        <v>8.9776971234591524E-3</v>
      </c>
      <c r="C778" s="13">
        <f t="shared" si="66"/>
        <v>7.8301597790787526E-3</v>
      </c>
      <c r="D778" s="6">
        <f t="shared" si="67"/>
        <v>6.1311402165902627E-5</v>
      </c>
      <c r="E778" s="13">
        <f t="shared" si="70"/>
        <v>2.7892433344078715E-2</v>
      </c>
      <c r="F778" s="6">
        <f t="shared" si="71"/>
        <v>1.3160466639269598E-3</v>
      </c>
      <c r="G778" s="14">
        <f t="shared" si="68"/>
        <v>3.4109473429663955</v>
      </c>
      <c r="H778" s="17">
        <v>8.0999999999999996E-3</v>
      </c>
      <c r="I778" s="13">
        <f t="shared" si="69"/>
        <v>3.6277357455125642E-2</v>
      </c>
    </row>
    <row r="779" spans="1:9" hidden="1" outlineLevel="1" x14ac:dyDescent="0.3">
      <c r="A779" s="12" t="s">
        <v>786</v>
      </c>
      <c r="B779" s="13">
        <v>-7.919270780115382E-4</v>
      </c>
      <c r="C779" s="13">
        <f t="shared" si="66"/>
        <v>-1.939464422391938E-3</v>
      </c>
      <c r="D779" s="6">
        <f t="shared" si="67"/>
        <v>3.7615222457240933E-6</v>
      </c>
      <c r="E779" s="13">
        <f t="shared" si="70"/>
        <v>7.8301597790787526E-3</v>
      </c>
      <c r="F779" s="6">
        <f t="shared" si="71"/>
        <v>6.1523395943369509E-5</v>
      </c>
      <c r="G779" s="14">
        <f t="shared" si="68"/>
        <v>3.92979735378777</v>
      </c>
      <c r="H779" s="17">
        <v>7.4999999999999997E-3</v>
      </c>
      <c r="I779" s="13">
        <f t="shared" si="69"/>
        <v>7.8436850997072489E-3</v>
      </c>
    </row>
    <row r="780" spans="1:9" hidden="1" outlineLevel="1" x14ac:dyDescent="0.3">
      <c r="A780" s="12" t="s">
        <v>787</v>
      </c>
      <c r="B780" s="13">
        <v>-1.085756025993693E-2</v>
      </c>
      <c r="C780" s="13">
        <f t="shared" si="66"/>
        <v>-1.200509760431733E-2</v>
      </c>
      <c r="D780" s="6">
        <f t="shared" si="67"/>
        <v>1.441223684891857E-4</v>
      </c>
      <c r="E780" s="13">
        <f t="shared" si="70"/>
        <v>-1.939464422391938E-3</v>
      </c>
      <c r="F780" s="6">
        <f t="shared" si="71"/>
        <v>4.9699330175001577E-5</v>
      </c>
      <c r="G780" s="14">
        <f t="shared" si="68"/>
        <v>2.9709663371913191</v>
      </c>
      <c r="H780" s="17">
        <v>1.0699999999999999E-2</v>
      </c>
      <c r="I780" s="13">
        <f t="shared" si="69"/>
        <v>7.0497751861319366E-3</v>
      </c>
    </row>
    <row r="781" spans="1:9" hidden="1" outlineLevel="1" x14ac:dyDescent="0.3">
      <c r="A781" s="12" t="s">
        <v>788</v>
      </c>
      <c r="B781" s="13">
        <v>1.3649123662417257E-2</v>
      </c>
      <c r="C781" s="13">
        <f t="shared" si="66"/>
        <v>1.2501586318036858E-2</v>
      </c>
      <c r="D781" s="6">
        <f t="shared" si="67"/>
        <v>1.5628966046732636E-4</v>
      </c>
      <c r="E781" s="13">
        <f t="shared" si="70"/>
        <v>-1.200509760431733E-2</v>
      </c>
      <c r="F781" s="6">
        <f t="shared" si="71"/>
        <v>1.5628158931740036E-4</v>
      </c>
      <c r="G781" s="14">
        <f t="shared" si="68"/>
        <v>2.6342542670254443</v>
      </c>
      <c r="H781" s="17">
        <v>7.7000000000000002E-3</v>
      </c>
      <c r="I781" s="13">
        <f t="shared" si="69"/>
        <v>1.2501263508837832E-2</v>
      </c>
    </row>
    <row r="782" spans="1:9" hidden="1" outlineLevel="1" x14ac:dyDescent="0.3">
      <c r="A782" s="12" t="s">
        <v>789</v>
      </c>
      <c r="B782" s="13">
        <v>1.5838393352587552E-2</v>
      </c>
      <c r="C782" s="13">
        <f t="shared" si="66"/>
        <v>1.4690856008207152E-2</v>
      </c>
      <c r="D782" s="6">
        <f t="shared" si="67"/>
        <v>2.1582125025387618E-4</v>
      </c>
      <c r="E782" s="13">
        <f t="shared" si="70"/>
        <v>1.2501586318036858E-2</v>
      </c>
      <c r="F782" s="6">
        <f t="shared" si="71"/>
        <v>6.4915070046942772E-5</v>
      </c>
      <c r="G782" s="14">
        <f t="shared" si="68"/>
        <v>2.1684824554626689</v>
      </c>
      <c r="H782" s="17">
        <v>7.7000000000000002E-3</v>
      </c>
      <c r="I782" s="13">
        <f t="shared" si="69"/>
        <v>8.0569888945525286E-3</v>
      </c>
    </row>
    <row r="783" spans="1:9" hidden="1" outlineLevel="1" x14ac:dyDescent="0.3">
      <c r="A783" s="12" t="s">
        <v>790</v>
      </c>
      <c r="B783" s="13">
        <v>-5.5945030712034657E-3</v>
      </c>
      <c r="C783" s="13">
        <f t="shared" si="66"/>
        <v>-6.7420404155838654E-3</v>
      </c>
      <c r="D783" s="6">
        <f t="shared" si="67"/>
        <v>4.5455108965366262E-5</v>
      </c>
      <c r="E783" s="13">
        <f t="shared" si="70"/>
        <v>1.4690856008207152E-2</v>
      </c>
      <c r="F783" s="6">
        <f t="shared" si="71"/>
        <v>6.9192772923572148E-5</v>
      </c>
      <c r="G783" s="14">
        <f t="shared" si="68"/>
        <v>3.4321064236042167</v>
      </c>
      <c r="H783" s="17">
        <v>1.0200000000000001E-2</v>
      </c>
      <c r="I783" s="13">
        <f t="shared" si="69"/>
        <v>8.3182193361062643E-3</v>
      </c>
    </row>
    <row r="784" spans="1:9" hidden="1" outlineLevel="1" x14ac:dyDescent="0.3">
      <c r="A784" s="12" t="s">
        <v>791</v>
      </c>
      <c r="B784" s="13">
        <v>-1.1648888592050613E-2</v>
      </c>
      <c r="C784" s="13">
        <f t="shared" si="66"/>
        <v>-1.2796425936431013E-2</v>
      </c>
      <c r="D784" s="6">
        <f t="shared" si="67"/>
        <v>1.6374851674656431E-4</v>
      </c>
      <c r="E784" s="13">
        <f t="shared" si="70"/>
        <v>-6.7420404155838654E-3</v>
      </c>
      <c r="F784" s="6">
        <f t="shared" si="71"/>
        <v>1.1024016055747899E-4</v>
      </c>
      <c r="G784" s="14">
        <f t="shared" si="68"/>
        <v>2.6968406490363988</v>
      </c>
      <c r="H784" s="17">
        <v>8.3999999999999995E-3</v>
      </c>
      <c r="I784" s="13">
        <f t="shared" si="69"/>
        <v>1.0499531444663566E-2</v>
      </c>
    </row>
    <row r="785" spans="1:9" hidden="1" outlineLevel="1" x14ac:dyDescent="0.3">
      <c r="A785" s="12" t="s">
        <v>792</v>
      </c>
      <c r="B785" s="13">
        <v>1.521003184357856E-3</v>
      </c>
      <c r="C785" s="13">
        <f t="shared" si="66"/>
        <v>3.7346583997745621E-4</v>
      </c>
      <c r="D785" s="6">
        <f t="shared" si="67"/>
        <v>1.3947673363006692E-7</v>
      </c>
      <c r="E785" s="13">
        <f t="shared" si="70"/>
        <v>-1.2796425936431013E-2</v>
      </c>
      <c r="F785" s="6">
        <f t="shared" si="71"/>
        <v>1.2524124729622462E-4</v>
      </c>
      <c r="G785" s="14">
        <f t="shared" si="68"/>
        <v>4.0178271889204531</v>
      </c>
      <c r="H785" s="17">
        <v>7.1000000000000004E-3</v>
      </c>
      <c r="I785" s="13">
        <f t="shared" si="69"/>
        <v>1.1191123594001838E-2</v>
      </c>
    </row>
    <row r="786" spans="1:9" hidden="1" outlineLevel="1" x14ac:dyDescent="0.3">
      <c r="A786" s="12" t="s">
        <v>793</v>
      </c>
      <c r="B786" s="13">
        <v>-7.4813049087603866E-3</v>
      </c>
      <c r="C786" s="13">
        <f t="shared" si="66"/>
        <v>-8.6288422531407873E-3</v>
      </c>
      <c r="D786" s="6">
        <f t="shared" si="67"/>
        <v>7.4456918629587783E-5</v>
      </c>
      <c r="E786" s="13">
        <f t="shared" si="70"/>
        <v>3.7346583997745621E-4</v>
      </c>
      <c r="F786" s="6">
        <f t="shared" si="71"/>
        <v>3.9261459899663669E-5</v>
      </c>
      <c r="G786" s="14">
        <f t="shared" si="68"/>
        <v>2.7390993608001617</v>
      </c>
      <c r="H786" s="17">
        <v>4.5999999999999999E-3</v>
      </c>
      <c r="I786" s="13">
        <f t="shared" si="69"/>
        <v>6.2658965758831085E-3</v>
      </c>
    </row>
    <row r="787" spans="1:9" hidden="1" outlineLevel="1" x14ac:dyDescent="0.3">
      <c r="A787" s="12" t="s">
        <v>794</v>
      </c>
      <c r="B787" s="13">
        <v>1.1139063178651256E-2</v>
      </c>
      <c r="C787" s="13">
        <f t="shared" ref="C787:C850" si="72">B787-B$8</f>
        <v>9.9915258342708566E-3</v>
      </c>
      <c r="D787" s="6">
        <f t="shared" ref="D787:D850" si="73">C787^2</f>
        <v>9.9830588496901938E-5</v>
      </c>
      <c r="E787" s="13">
        <f t="shared" si="70"/>
        <v>-8.6288422531407873E-3</v>
      </c>
      <c r="F787" s="6">
        <f t="shared" si="71"/>
        <v>5.011065465405838E-5</v>
      </c>
      <c r="G787" s="14">
        <f t="shared" ref="G787:G850" si="74">IFERROR(LN(_xlfn.GAMMA((B$14+1)/2)/(H787*SQRT(B$14*PI())*_xlfn.GAMMA(B$14/2))*(1 + D787/(H787^2*B$14))^(-(B$14+1)/2)),-10000)</f>
        <v>2.9331757431578152</v>
      </c>
      <c r="H787" s="17">
        <v>6.4999999999999997E-3</v>
      </c>
      <c r="I787" s="13">
        <f t="shared" ref="I787:I850" si="75">SQRT(F787)</f>
        <v>7.0788879532069429E-3</v>
      </c>
    </row>
    <row r="788" spans="1:9" hidden="1" outlineLevel="1" x14ac:dyDescent="0.3">
      <c r="A788" s="12" t="s">
        <v>795</v>
      </c>
      <c r="B788" s="13">
        <v>1.5258142963984589E-2</v>
      </c>
      <c r="C788" s="13">
        <f t="shared" si="72"/>
        <v>1.4110605619604189E-2</v>
      </c>
      <c r="D788" s="6">
        <f t="shared" si="73"/>
        <v>1.9910919095200531E-4</v>
      </c>
      <c r="E788" s="13">
        <f t="shared" ref="E788:E851" si="76">C787</f>
        <v>9.9915258342708566E-3</v>
      </c>
      <c r="F788" s="6">
        <f t="shared" ref="F788:F851" si="77">EXP(B$9 + B$10*ABS(E788/SQRT(H787^2)) + B$11*E788/SQRT(H787^2) + B$12*LN(H787^2))</f>
        <v>4.6523607286159092E-5</v>
      </c>
      <c r="G788" s="14">
        <f t="shared" si="74"/>
        <v>2.4187697082083992</v>
      </c>
      <c r="H788" s="17">
        <v>8.2000000000000007E-3</v>
      </c>
      <c r="I788" s="13">
        <f t="shared" si="75"/>
        <v>6.8208215990567507E-3</v>
      </c>
    </row>
    <row r="789" spans="1:9" hidden="1" outlineLevel="1" x14ac:dyDescent="0.3">
      <c r="A789" s="12" t="s">
        <v>796</v>
      </c>
      <c r="B789" s="13">
        <v>-5.8002078873153834E-3</v>
      </c>
      <c r="C789" s="13">
        <f t="shared" si="72"/>
        <v>-6.9477452316957832E-3</v>
      </c>
      <c r="D789" s="6">
        <f t="shared" si="73"/>
        <v>4.8271163804551492E-5</v>
      </c>
      <c r="E789" s="13">
        <f t="shared" si="76"/>
        <v>1.4110605619604189E-2</v>
      </c>
      <c r="F789" s="6">
        <f t="shared" si="77"/>
        <v>7.4545004357646946E-5</v>
      </c>
      <c r="G789" s="14">
        <f t="shared" si="74"/>
        <v>3.3422971885484922</v>
      </c>
      <c r="H789" s="17">
        <v>4.7000000000000002E-3</v>
      </c>
      <c r="I789" s="13">
        <f t="shared" si="75"/>
        <v>8.6339448896577374E-3</v>
      </c>
    </row>
    <row r="790" spans="1:9" hidden="1" outlineLevel="1" x14ac:dyDescent="0.3">
      <c r="A790" s="12" t="s">
        <v>797</v>
      </c>
      <c r="B790" s="13">
        <v>1.2679225368824765E-3</v>
      </c>
      <c r="C790" s="13">
        <f t="shared" si="72"/>
        <v>1.2038519250207676E-4</v>
      </c>
      <c r="D790" s="6">
        <f t="shared" si="73"/>
        <v>1.4492594573762078E-8</v>
      </c>
      <c r="E790" s="13">
        <f t="shared" si="76"/>
        <v>-6.9477452316957832E-3</v>
      </c>
      <c r="F790" s="6">
        <f t="shared" si="77"/>
        <v>4.1657672904104763E-5</v>
      </c>
      <c r="G790" s="14">
        <f t="shared" si="74"/>
        <v>4.4749089009083125</v>
      </c>
      <c r="H790" s="17">
        <v>4.4999999999999997E-3</v>
      </c>
      <c r="I790" s="13">
        <f t="shared" si="75"/>
        <v>6.4542755522292942E-3</v>
      </c>
    </row>
    <row r="791" spans="1:9" hidden="1" outlineLevel="1" x14ac:dyDescent="0.3">
      <c r="A791" s="12" t="s">
        <v>798</v>
      </c>
      <c r="B791" s="13">
        <v>-9.1263275754455454E-3</v>
      </c>
      <c r="C791" s="13">
        <f t="shared" si="72"/>
        <v>-1.0273864919825945E-2</v>
      </c>
      <c r="D791" s="6">
        <f t="shared" si="73"/>
        <v>1.0555230039083018E-4</v>
      </c>
      <c r="E791" s="13">
        <f t="shared" si="76"/>
        <v>1.2038519250207676E-4</v>
      </c>
      <c r="F791" s="6">
        <f t="shared" si="77"/>
        <v>1.6776970985329433E-5</v>
      </c>
      <c r="G791" s="14">
        <f t="shared" si="74"/>
        <v>3.1149424598544413</v>
      </c>
      <c r="H791" s="17">
        <v>8.8000000000000005E-3</v>
      </c>
      <c r="I791" s="13">
        <f t="shared" si="75"/>
        <v>4.0959700908733982E-3</v>
      </c>
    </row>
    <row r="792" spans="1:9" hidden="1" outlineLevel="1" x14ac:dyDescent="0.3">
      <c r="A792" s="12" t="s">
        <v>799</v>
      </c>
      <c r="B792" s="13">
        <v>6.231840661584327E-3</v>
      </c>
      <c r="C792" s="13">
        <f t="shared" si="72"/>
        <v>5.0843033172039273E-3</v>
      </c>
      <c r="D792" s="6">
        <f t="shared" si="73"/>
        <v>2.5850140221330859E-5</v>
      </c>
      <c r="E792" s="13">
        <f t="shared" si="76"/>
        <v>-1.0273864919825945E-2</v>
      </c>
      <c r="F792" s="6">
        <f t="shared" si="77"/>
        <v>1.1164926809885765E-4</v>
      </c>
      <c r="G792" s="14">
        <f t="shared" si="74"/>
        <v>3.5432822648321922</v>
      </c>
      <c r="H792" s="17">
        <v>0.01</v>
      </c>
      <c r="I792" s="13">
        <f t="shared" si="75"/>
        <v>1.0566421726339417E-2</v>
      </c>
    </row>
    <row r="793" spans="1:9" hidden="1" outlineLevel="1" x14ac:dyDescent="0.3">
      <c r="A793" s="12" t="s">
        <v>800</v>
      </c>
      <c r="B793" s="13">
        <v>2.0054368209840119E-3</v>
      </c>
      <c r="C793" s="13">
        <f t="shared" si="72"/>
        <v>8.5789947660361212E-4</v>
      </c>
      <c r="D793" s="6">
        <f t="shared" si="73"/>
        <v>7.359915119567516E-7</v>
      </c>
      <c r="E793" s="13">
        <f t="shared" si="76"/>
        <v>5.0843033172039273E-3</v>
      </c>
      <c r="F793" s="6">
        <f t="shared" si="77"/>
        <v>8.2003771146562927E-5</v>
      </c>
      <c r="G793" s="14">
        <f t="shared" si="74"/>
        <v>3.970904967580009</v>
      </c>
      <c r="H793" s="17">
        <v>7.4000000000000003E-3</v>
      </c>
      <c r="I793" s="13">
        <f t="shared" si="75"/>
        <v>9.0555933624784039E-3</v>
      </c>
    </row>
    <row r="794" spans="1:9" hidden="1" outlineLevel="1" x14ac:dyDescent="0.3">
      <c r="A794" s="12" t="s">
        <v>801</v>
      </c>
      <c r="B794" s="13">
        <v>2.8646722671646883E-3</v>
      </c>
      <c r="C794" s="13">
        <f t="shared" si="72"/>
        <v>1.7171349227842886E-3</v>
      </c>
      <c r="D794" s="6">
        <f t="shared" si="73"/>
        <v>2.9485523430454048E-6</v>
      </c>
      <c r="E794" s="13">
        <f t="shared" si="76"/>
        <v>8.5789947660361212E-4</v>
      </c>
      <c r="F794" s="6">
        <f t="shared" si="77"/>
        <v>4.2995427778485782E-5</v>
      </c>
      <c r="G794" s="14">
        <f t="shared" si="74"/>
        <v>4.2078871639566424</v>
      </c>
      <c r="H794" s="17">
        <v>5.5999999999999999E-3</v>
      </c>
      <c r="I794" s="13">
        <f t="shared" si="75"/>
        <v>6.5570898864119424E-3</v>
      </c>
    </row>
    <row r="795" spans="1:9" hidden="1" outlineLevel="1" x14ac:dyDescent="0.3">
      <c r="A795" s="12" t="s">
        <v>802</v>
      </c>
      <c r="B795" s="13">
        <v>8.2655122395615416E-3</v>
      </c>
      <c r="C795" s="13">
        <f t="shared" si="72"/>
        <v>7.1179748951811419E-3</v>
      </c>
      <c r="D795" s="6">
        <f t="shared" si="73"/>
        <v>5.0665566608428989E-5</v>
      </c>
      <c r="E795" s="13">
        <f t="shared" si="76"/>
        <v>1.7171349227842886E-3</v>
      </c>
      <c r="F795" s="6">
        <f t="shared" si="77"/>
        <v>2.6783514687555126E-5</v>
      </c>
      <c r="G795" s="14">
        <f t="shared" si="74"/>
        <v>2.2324964619641481</v>
      </c>
      <c r="H795" s="17">
        <v>3.0000000000000001E-3</v>
      </c>
      <c r="I795" s="13">
        <f t="shared" si="75"/>
        <v>5.1752791893341487E-3</v>
      </c>
    </row>
    <row r="796" spans="1:9" hidden="1" outlineLevel="1" x14ac:dyDescent="0.3">
      <c r="A796" s="12" t="s">
        <v>803</v>
      </c>
      <c r="B796" s="13">
        <v>-4.9253641524971432E-3</v>
      </c>
      <c r="C796" s="13">
        <f t="shared" si="72"/>
        <v>-6.0729014968775429E-3</v>
      </c>
      <c r="D796" s="6">
        <f t="shared" si="73"/>
        <v>3.6880132590777502E-5</v>
      </c>
      <c r="E796" s="13">
        <f t="shared" si="76"/>
        <v>7.1179748951811419E-3</v>
      </c>
      <c r="F796" s="6">
        <f t="shared" si="77"/>
        <v>1.3406355058539317E-5</v>
      </c>
      <c r="G796" s="14">
        <f t="shared" si="74"/>
        <v>3.6561120589135792</v>
      </c>
      <c r="H796" s="17">
        <v>5.4999999999999997E-3</v>
      </c>
      <c r="I796" s="13">
        <f t="shared" si="75"/>
        <v>3.6614689754986751E-3</v>
      </c>
    </row>
    <row r="797" spans="1:9" hidden="1" outlineLevel="1" x14ac:dyDescent="0.3">
      <c r="A797" s="12" t="s">
        <v>804</v>
      </c>
      <c r="B797" s="13">
        <v>3.4556362048280709E-3</v>
      </c>
      <c r="C797" s="13">
        <f t="shared" si="72"/>
        <v>2.3080988604476712E-3</v>
      </c>
      <c r="D797" s="6">
        <f t="shared" si="73"/>
        <v>5.3273203495998381E-6</v>
      </c>
      <c r="E797" s="13">
        <f t="shared" si="76"/>
        <v>-6.0729014968775429E-3</v>
      </c>
      <c r="F797" s="6">
        <f t="shared" si="77"/>
        <v>4.5117187964738157E-5</v>
      </c>
      <c r="G797" s="14">
        <f t="shared" si="74"/>
        <v>4.1540677054579707</v>
      </c>
      <c r="H797" s="17">
        <v>5.7000000000000002E-3</v>
      </c>
      <c r="I797" s="13">
        <f t="shared" si="75"/>
        <v>6.716932928408483E-3</v>
      </c>
    </row>
    <row r="798" spans="1:9" hidden="1" outlineLevel="1" x14ac:dyDescent="0.3">
      <c r="A798" s="12" t="s">
        <v>805</v>
      </c>
      <c r="B798" s="13">
        <v>-3.4882275854085376E-3</v>
      </c>
      <c r="C798" s="13">
        <f t="shared" si="72"/>
        <v>-4.6357649297889374E-3</v>
      </c>
      <c r="D798" s="6">
        <f t="shared" si="73"/>
        <v>2.1490316484261032E-5</v>
      </c>
      <c r="E798" s="13">
        <f t="shared" si="76"/>
        <v>2.3080988604476712E-3</v>
      </c>
      <c r="F798" s="6">
        <f t="shared" si="77"/>
        <v>2.8293307434011518E-5</v>
      </c>
      <c r="G798" s="14">
        <f t="shared" si="74"/>
        <v>3.7513264682465119</v>
      </c>
      <c r="H798" s="17">
        <v>7.7000000000000002E-3</v>
      </c>
      <c r="I798" s="13">
        <f t="shared" si="75"/>
        <v>5.3191453668809917E-3</v>
      </c>
    </row>
    <row r="799" spans="1:9" hidden="1" outlineLevel="1" x14ac:dyDescent="0.3">
      <c r="A799" s="12" t="s">
        <v>806</v>
      </c>
      <c r="B799" s="13">
        <v>-2.315707199520658E-3</v>
      </c>
      <c r="C799" s="13">
        <f t="shared" si="72"/>
        <v>-3.4632445439010577E-3</v>
      </c>
      <c r="D799" s="6">
        <f t="shared" si="73"/>
        <v>1.1994062770860445E-5</v>
      </c>
      <c r="E799" s="13">
        <f t="shared" si="76"/>
        <v>-4.6357649297889374E-3</v>
      </c>
      <c r="F799" s="6">
        <f t="shared" si="77"/>
        <v>6.3352696605169841E-5</v>
      </c>
      <c r="G799" s="14">
        <f t="shared" si="74"/>
        <v>4.1528949263187735</v>
      </c>
      <c r="H799" s="17">
        <v>4.7000000000000002E-3</v>
      </c>
      <c r="I799" s="13">
        <f t="shared" si="75"/>
        <v>7.959440721883029E-3</v>
      </c>
    </row>
    <row r="800" spans="1:9" hidden="1" outlineLevel="1" x14ac:dyDescent="0.3">
      <c r="A800" s="12" t="s">
        <v>807</v>
      </c>
      <c r="B800" s="13">
        <v>1.5691403243231325E-3</v>
      </c>
      <c r="C800" s="13">
        <f t="shared" si="72"/>
        <v>4.2160297994273273E-4</v>
      </c>
      <c r="D800" s="6">
        <f t="shared" si="73"/>
        <v>1.7774907269659231E-7</v>
      </c>
      <c r="E800" s="13">
        <f t="shared" si="76"/>
        <v>-3.4632445439010577E-3</v>
      </c>
      <c r="F800" s="6">
        <f t="shared" si="77"/>
        <v>2.7405090776694703E-5</v>
      </c>
      <c r="G800" s="14">
        <f t="shared" si="74"/>
        <v>4.1524090627701327</v>
      </c>
      <c r="H800" s="17">
        <v>6.1999999999999998E-3</v>
      </c>
      <c r="I800" s="13">
        <f t="shared" si="75"/>
        <v>5.23498718018437E-3</v>
      </c>
    </row>
    <row r="801" spans="1:9" hidden="1" outlineLevel="1" x14ac:dyDescent="0.3">
      <c r="A801" s="12" t="s">
        <v>808</v>
      </c>
      <c r="B801" s="13">
        <v>-6.1701553435225204E-3</v>
      </c>
      <c r="C801" s="13">
        <f t="shared" si="72"/>
        <v>-7.3176926879029202E-3</v>
      </c>
      <c r="D801" s="6">
        <f t="shared" si="73"/>
        <v>5.3548626274587863E-5</v>
      </c>
      <c r="E801" s="13">
        <f t="shared" si="76"/>
        <v>4.2160297994273273E-4</v>
      </c>
      <c r="F801" s="6">
        <f t="shared" si="77"/>
        <v>3.065213300273688E-5</v>
      </c>
      <c r="G801" s="14">
        <f t="shared" si="74"/>
        <v>3.3830171314709703</v>
      </c>
      <c r="H801" s="17">
        <v>1.04E-2</v>
      </c>
      <c r="I801" s="13">
        <f t="shared" si="75"/>
        <v>5.53643685078561E-3</v>
      </c>
    </row>
    <row r="802" spans="1:9" hidden="1" outlineLevel="1" x14ac:dyDescent="0.3">
      <c r="A802" s="12" t="s">
        <v>809</v>
      </c>
      <c r="B802" s="13">
        <v>1.124737676563043E-2</v>
      </c>
      <c r="C802" s="13">
        <f t="shared" si="72"/>
        <v>1.0099839421250031E-2</v>
      </c>
      <c r="D802" s="6">
        <f t="shared" si="73"/>
        <v>1.0200675633503616E-4</v>
      </c>
      <c r="E802" s="13">
        <f t="shared" si="76"/>
        <v>-7.3176926879029202E-3</v>
      </c>
      <c r="F802" s="6">
        <f t="shared" si="77"/>
        <v>1.1706194983942045E-4</v>
      </c>
      <c r="G802" s="14">
        <f t="shared" si="74"/>
        <v>2.8175617661845371</v>
      </c>
      <c r="H802" s="17">
        <v>6.1000000000000004E-3</v>
      </c>
      <c r="I802" s="13">
        <f t="shared" si="75"/>
        <v>1.0819517079769339E-2</v>
      </c>
    </row>
    <row r="803" spans="1:9" hidden="1" outlineLevel="1" x14ac:dyDescent="0.3">
      <c r="A803" s="12" t="s">
        <v>810</v>
      </c>
      <c r="B803" s="13">
        <v>-1.4835841694157729E-3</v>
      </c>
      <c r="C803" s="13">
        <f t="shared" si="72"/>
        <v>-2.6311215137961724E-3</v>
      </c>
      <c r="D803" s="6">
        <f t="shared" si="73"/>
        <v>6.9228004203610616E-6</v>
      </c>
      <c r="E803" s="13">
        <f t="shared" si="76"/>
        <v>1.0099839421250031E-2</v>
      </c>
      <c r="F803" s="6">
        <f t="shared" si="77"/>
        <v>4.2476799064774937E-5</v>
      </c>
      <c r="G803" s="14">
        <f t="shared" si="74"/>
        <v>4.4482903990526639</v>
      </c>
      <c r="H803" s="17">
        <v>3.3999999999999998E-3</v>
      </c>
      <c r="I803" s="13">
        <f t="shared" si="75"/>
        <v>6.5174227317840094E-3</v>
      </c>
    </row>
    <row r="804" spans="1:9" hidden="1" outlineLevel="1" x14ac:dyDescent="0.3">
      <c r="A804" s="12" t="s">
        <v>811</v>
      </c>
      <c r="B804" s="13">
        <v>4.923435184548396E-3</v>
      </c>
      <c r="C804" s="13">
        <f t="shared" si="72"/>
        <v>3.7758978401679962E-3</v>
      </c>
      <c r="D804" s="6">
        <f t="shared" si="73"/>
        <v>1.4257404499385339E-5</v>
      </c>
      <c r="E804" s="13">
        <f t="shared" si="76"/>
        <v>-2.6311215137961724E-3</v>
      </c>
      <c r="F804" s="6">
        <f t="shared" si="77"/>
        <v>1.5364369078470925E-5</v>
      </c>
      <c r="G804" s="14">
        <f t="shared" si="74"/>
        <v>4.007026398277163</v>
      </c>
      <c r="H804" s="17">
        <v>2.7000000000000001E-3</v>
      </c>
      <c r="I804" s="13">
        <f t="shared" si="75"/>
        <v>3.919740945326735E-3</v>
      </c>
    </row>
    <row r="805" spans="1:9" hidden="1" outlineLevel="1" x14ac:dyDescent="0.3">
      <c r="A805" s="12" t="s">
        <v>812</v>
      </c>
      <c r="B805" s="13">
        <v>-4.1109524084262184E-3</v>
      </c>
      <c r="C805" s="13">
        <f t="shared" si="72"/>
        <v>-5.2584897528066181E-3</v>
      </c>
      <c r="D805" s="6">
        <f t="shared" si="73"/>
        <v>2.7651714480372208E-5</v>
      </c>
      <c r="E805" s="13">
        <f t="shared" si="76"/>
        <v>3.7758978401679962E-3</v>
      </c>
      <c r="F805" s="6">
        <f t="shared" si="77"/>
        <v>8.8637465483090521E-6</v>
      </c>
      <c r="G805" s="14">
        <f t="shared" si="74"/>
        <v>3.7497124524008631</v>
      </c>
      <c r="H805" s="17">
        <v>6.8999999999999999E-3</v>
      </c>
      <c r="I805" s="13">
        <f t="shared" si="75"/>
        <v>2.9772044854710689E-3</v>
      </c>
    </row>
    <row r="806" spans="1:9" hidden="1" outlineLevel="1" x14ac:dyDescent="0.3">
      <c r="A806" s="12" t="s">
        <v>813</v>
      </c>
      <c r="B806" s="13">
        <v>1.2385030269018457E-3</v>
      </c>
      <c r="C806" s="13">
        <f t="shared" si="72"/>
        <v>9.0965682521445971E-5</v>
      </c>
      <c r="D806" s="6">
        <f t="shared" si="73"/>
        <v>8.2747553965925017E-9</v>
      </c>
      <c r="E806" s="13">
        <f t="shared" si="76"/>
        <v>-5.2584897528066181E-3</v>
      </c>
      <c r="F806" s="6">
        <f t="shared" si="77"/>
        <v>5.6598601299161154E-5</v>
      </c>
      <c r="G806" s="14">
        <f t="shared" si="74"/>
        <v>3.3546665374178963</v>
      </c>
      <c r="H806" s="17">
        <v>1.38E-2</v>
      </c>
      <c r="I806" s="13">
        <f t="shared" si="75"/>
        <v>7.5232041909788112E-3</v>
      </c>
    </row>
    <row r="807" spans="1:9" hidden="1" outlineLevel="1" x14ac:dyDescent="0.3">
      <c r="A807" s="12" t="s">
        <v>814</v>
      </c>
      <c r="B807" s="13">
        <v>-6.6722300076005108E-3</v>
      </c>
      <c r="C807" s="13">
        <f t="shared" si="72"/>
        <v>-7.8197673519809115E-3</v>
      </c>
      <c r="D807" s="6">
        <f t="shared" si="73"/>
        <v>6.1148761439106555E-5</v>
      </c>
      <c r="E807" s="13">
        <f t="shared" si="76"/>
        <v>9.0965682521445971E-5</v>
      </c>
      <c r="F807" s="6">
        <f t="shared" si="77"/>
        <v>1.3302634568915374E-4</v>
      </c>
      <c r="G807" s="14">
        <f t="shared" si="74"/>
        <v>2.0224093385839943</v>
      </c>
      <c r="H807" s="17">
        <v>3.2000000000000002E-3</v>
      </c>
      <c r="I807" s="13">
        <f t="shared" si="75"/>
        <v>1.1533704768596852E-2</v>
      </c>
    </row>
    <row r="808" spans="1:9" hidden="1" outlineLevel="1" x14ac:dyDescent="0.3">
      <c r="A808" s="12" t="s">
        <v>815</v>
      </c>
      <c r="B808" s="13">
        <v>3.8014628455329113E-3</v>
      </c>
      <c r="C808" s="13">
        <f t="shared" si="72"/>
        <v>2.6539255011525115E-3</v>
      </c>
      <c r="D808" s="6">
        <f t="shared" si="73"/>
        <v>7.0433205656676093E-6</v>
      </c>
      <c r="E808" s="13">
        <f t="shared" si="76"/>
        <v>-7.8197673519809115E-3</v>
      </c>
      <c r="F808" s="6">
        <f t="shared" si="77"/>
        <v>3.5267268425936107E-5</v>
      </c>
      <c r="G808" s="14">
        <f t="shared" si="74"/>
        <v>4.047028753974196</v>
      </c>
      <c r="H808" s="17">
        <v>6.3E-3</v>
      </c>
      <c r="I808" s="13">
        <f t="shared" si="75"/>
        <v>5.938625129264863E-3</v>
      </c>
    </row>
    <row r="809" spans="1:9" hidden="1" outlineLevel="1" x14ac:dyDescent="0.3">
      <c r="A809" s="12" t="s">
        <v>816</v>
      </c>
      <c r="B809" s="13">
        <v>2.3219088265641345E-3</v>
      </c>
      <c r="C809" s="13">
        <f t="shared" si="72"/>
        <v>1.1743714821837348E-3</v>
      </c>
      <c r="D809" s="6">
        <f t="shared" si="73"/>
        <v>1.3791483781664221E-6</v>
      </c>
      <c r="E809" s="13">
        <f t="shared" si="76"/>
        <v>2.6539255011525115E-3</v>
      </c>
      <c r="F809" s="6">
        <f t="shared" si="77"/>
        <v>3.4179317721149343E-5</v>
      </c>
      <c r="G809" s="14">
        <f t="shared" si="74"/>
        <v>4.9183843089791219</v>
      </c>
      <c r="H809" s="17">
        <v>2.5999999999999999E-3</v>
      </c>
      <c r="I809" s="13">
        <f t="shared" si="75"/>
        <v>5.8463080419311935E-3</v>
      </c>
    </row>
    <row r="810" spans="1:9" hidden="1" outlineLevel="1" x14ac:dyDescent="0.3">
      <c r="A810" s="12" t="s">
        <v>817</v>
      </c>
      <c r="B810" s="13">
        <v>6.7355722552351217E-3</v>
      </c>
      <c r="C810" s="13">
        <f t="shared" si="72"/>
        <v>5.5880349108547219E-3</v>
      </c>
      <c r="D810" s="6">
        <f t="shared" si="73"/>
        <v>3.1226134164931141E-5</v>
      </c>
      <c r="E810" s="13">
        <f t="shared" si="76"/>
        <v>1.1743714821837348E-3</v>
      </c>
      <c r="F810" s="6">
        <f t="shared" si="77"/>
        <v>6.6830312317670566E-6</v>
      </c>
      <c r="G810" s="14">
        <f t="shared" si="74"/>
        <v>3.7423681014000714</v>
      </c>
      <c r="H810" s="17">
        <v>6.1000000000000004E-3</v>
      </c>
      <c r="I810" s="13">
        <f t="shared" si="75"/>
        <v>2.585155939545438E-3</v>
      </c>
    </row>
    <row r="811" spans="1:9" hidden="1" outlineLevel="1" x14ac:dyDescent="0.3">
      <c r="A811" s="12" t="s">
        <v>818</v>
      </c>
      <c r="B811" s="13">
        <v>-2.2489441421459041E-3</v>
      </c>
      <c r="C811" s="13">
        <f t="shared" si="72"/>
        <v>-3.3964814865263039E-3</v>
      </c>
      <c r="D811" s="6">
        <f t="shared" si="73"/>
        <v>1.153608648831593E-5</v>
      </c>
      <c r="E811" s="13">
        <f t="shared" si="76"/>
        <v>5.5880349108547219E-3</v>
      </c>
      <c r="F811" s="6">
        <f t="shared" si="77"/>
        <v>3.5979295548836776E-5</v>
      </c>
      <c r="G811" s="14">
        <f t="shared" si="74"/>
        <v>3.9226723157280956</v>
      </c>
      <c r="H811" s="17">
        <v>6.8999999999999999E-3</v>
      </c>
      <c r="I811" s="13">
        <f t="shared" si="75"/>
        <v>5.9982743809229647E-3</v>
      </c>
    </row>
    <row r="812" spans="1:9" hidden="1" outlineLevel="1" x14ac:dyDescent="0.3">
      <c r="A812" s="12" t="s">
        <v>819</v>
      </c>
      <c r="B812" s="13">
        <v>2.4327848110149665E-3</v>
      </c>
      <c r="C812" s="13">
        <f t="shared" si="72"/>
        <v>1.2852474666345667E-3</v>
      </c>
      <c r="D812" s="6">
        <f t="shared" si="73"/>
        <v>1.6518610504905716E-6</v>
      </c>
      <c r="E812" s="13">
        <f t="shared" si="76"/>
        <v>-3.3964814865263039E-3</v>
      </c>
      <c r="F812" s="6">
        <f t="shared" si="77"/>
        <v>4.859695443155896E-5</v>
      </c>
      <c r="G812" s="14">
        <f t="shared" si="74"/>
        <v>4.4535482233986947</v>
      </c>
      <c r="H812" s="17">
        <v>4.4000000000000003E-3</v>
      </c>
      <c r="I812" s="13">
        <f t="shared" si="75"/>
        <v>6.9711515857538891E-3</v>
      </c>
    </row>
    <row r="813" spans="1:9" hidden="1" outlineLevel="1" x14ac:dyDescent="0.3">
      <c r="A813" s="12" t="s">
        <v>820</v>
      </c>
      <c r="B813" s="13">
        <v>6.4547185853355334E-3</v>
      </c>
      <c r="C813" s="13">
        <f t="shared" si="72"/>
        <v>5.3071812409551337E-3</v>
      </c>
      <c r="D813" s="6">
        <f t="shared" si="73"/>
        <v>2.8166172724346074E-5</v>
      </c>
      <c r="E813" s="13">
        <f t="shared" si="76"/>
        <v>1.2852474666345667E-3</v>
      </c>
      <c r="F813" s="6">
        <f t="shared" si="77"/>
        <v>1.7080736467142305E-5</v>
      </c>
      <c r="G813" s="14">
        <f t="shared" si="74"/>
        <v>3.8006660794018936</v>
      </c>
      <c r="H813" s="17">
        <v>5.4000000000000003E-3</v>
      </c>
      <c r="I813" s="13">
        <f t="shared" si="75"/>
        <v>4.1328847633514175E-3</v>
      </c>
    </row>
    <row r="814" spans="1:9" hidden="1" outlineLevel="1" x14ac:dyDescent="0.3">
      <c r="A814" s="12" t="s">
        <v>821</v>
      </c>
      <c r="B814" s="13">
        <v>-1.257907998450097E-2</v>
      </c>
      <c r="C814" s="13">
        <f t="shared" si="72"/>
        <v>-1.372661732888137E-2</v>
      </c>
      <c r="D814" s="6">
        <f t="shared" si="73"/>
        <v>1.8842002329354631E-4</v>
      </c>
      <c r="E814" s="13">
        <f t="shared" si="76"/>
        <v>5.3071812409551337E-3</v>
      </c>
      <c r="F814" s="6">
        <f t="shared" si="77"/>
        <v>2.9142950516069238E-5</v>
      </c>
      <c r="G814" s="14">
        <f t="shared" si="74"/>
        <v>2.8139088946934261</v>
      </c>
      <c r="H814" s="17">
        <v>1.6899999999999998E-2</v>
      </c>
      <c r="I814" s="13">
        <f t="shared" si="75"/>
        <v>5.398421113257953E-3</v>
      </c>
    </row>
    <row r="815" spans="1:9" hidden="1" outlineLevel="1" x14ac:dyDescent="0.3">
      <c r="A815" s="12" t="s">
        <v>822</v>
      </c>
      <c r="B815" s="13">
        <v>5.5335831797247064E-3</v>
      </c>
      <c r="C815" s="13">
        <f t="shared" si="72"/>
        <v>4.3860458353443066E-3</v>
      </c>
      <c r="D815" s="6">
        <f t="shared" si="73"/>
        <v>1.9237398069741136E-5</v>
      </c>
      <c r="E815" s="13">
        <f t="shared" si="76"/>
        <v>-1.372661732888137E-2</v>
      </c>
      <c r="F815" s="6">
        <f t="shared" si="77"/>
        <v>3.0584807801717866E-4</v>
      </c>
      <c r="G815" s="14">
        <f t="shared" si="74"/>
        <v>3.8140484114216027</v>
      </c>
      <c r="H815" s="17">
        <v>7.1999999999999998E-3</v>
      </c>
      <c r="I815" s="13">
        <f t="shared" si="75"/>
        <v>1.7488512744575472E-2</v>
      </c>
    </row>
    <row r="816" spans="1:9" hidden="1" outlineLevel="1" x14ac:dyDescent="0.3">
      <c r="A816" s="12" t="s">
        <v>823</v>
      </c>
      <c r="B816" s="13">
        <v>1.4302525704807214E-2</v>
      </c>
      <c r="C816" s="13">
        <f t="shared" si="72"/>
        <v>1.3154988360426815E-2</v>
      </c>
      <c r="D816" s="6">
        <f t="shared" si="73"/>
        <v>1.7305371876296497E-4</v>
      </c>
      <c r="E816" s="13">
        <f t="shared" si="76"/>
        <v>4.3860458353443066E-3</v>
      </c>
      <c r="F816" s="6">
        <f t="shared" si="77"/>
        <v>4.5652884020565249E-5</v>
      </c>
      <c r="G816" s="14">
        <f t="shared" si="74"/>
        <v>2.893201252623733</v>
      </c>
      <c r="H816" s="17">
        <v>1.32E-2</v>
      </c>
      <c r="I816" s="13">
        <f t="shared" si="75"/>
        <v>6.7566917955879302E-3</v>
      </c>
    </row>
    <row r="817" spans="1:9" hidden="1" outlineLevel="1" x14ac:dyDescent="0.3">
      <c r="A817" s="12" t="s">
        <v>824</v>
      </c>
      <c r="B817" s="13">
        <v>6.8443191462923703E-3</v>
      </c>
      <c r="C817" s="13">
        <f t="shared" si="72"/>
        <v>5.6967818019119706E-3</v>
      </c>
      <c r="D817" s="6">
        <f t="shared" si="73"/>
        <v>3.2453322898595397E-5</v>
      </c>
      <c r="E817" s="13">
        <f t="shared" si="76"/>
        <v>1.3154988360426815E-2</v>
      </c>
      <c r="F817" s="6">
        <f t="shared" si="77"/>
        <v>1.5300050788321037E-4</v>
      </c>
      <c r="G817" s="14">
        <f t="shared" si="74"/>
        <v>3.6985985678776845</v>
      </c>
      <c r="H817" s="17">
        <v>6.8999999999999999E-3</v>
      </c>
      <c r="I817" s="13">
        <f t="shared" si="75"/>
        <v>1.2369337406797923E-2</v>
      </c>
    </row>
    <row r="818" spans="1:9" hidden="1" outlineLevel="1" x14ac:dyDescent="0.3">
      <c r="A818" s="12" t="s">
        <v>825</v>
      </c>
      <c r="B818" s="13">
        <v>1.8294444513356485E-3</v>
      </c>
      <c r="C818" s="13">
        <f t="shared" si="72"/>
        <v>6.8190710695524874E-4</v>
      </c>
      <c r="D818" s="6">
        <f t="shared" si="73"/>
        <v>4.6499730251607706E-7</v>
      </c>
      <c r="E818" s="13">
        <f t="shared" si="76"/>
        <v>5.6967818019119706E-3</v>
      </c>
      <c r="F818" s="6">
        <f t="shared" si="77"/>
        <v>4.429354247626909E-5</v>
      </c>
      <c r="G818" s="14">
        <f t="shared" si="74"/>
        <v>3.7902604361092234</v>
      </c>
      <c r="H818" s="17">
        <v>8.8999999999999999E-3</v>
      </c>
      <c r="I818" s="13">
        <f t="shared" si="75"/>
        <v>6.6553393960239989E-3</v>
      </c>
    </row>
    <row r="819" spans="1:9" hidden="1" outlineLevel="1" x14ac:dyDescent="0.3">
      <c r="A819" s="12" t="s">
        <v>826</v>
      </c>
      <c r="B819" s="13">
        <v>-2.8750559601382012E-3</v>
      </c>
      <c r="C819" s="13">
        <f t="shared" si="72"/>
        <v>-4.022593304518601E-3</v>
      </c>
      <c r="D819" s="6">
        <f t="shared" si="73"/>
        <v>1.6181256893557879E-5</v>
      </c>
      <c r="E819" s="13">
        <f t="shared" si="76"/>
        <v>6.8190710695524874E-4</v>
      </c>
      <c r="F819" s="6">
        <f t="shared" si="77"/>
        <v>5.9982406860794353E-5</v>
      </c>
      <c r="G819" s="14">
        <f t="shared" si="74"/>
        <v>3.9102407237367194</v>
      </c>
      <c r="H819" s="17">
        <v>6.4999999999999997E-3</v>
      </c>
      <c r="I819" s="13">
        <f t="shared" si="75"/>
        <v>7.7448309769028757E-3</v>
      </c>
    </row>
    <row r="820" spans="1:9" hidden="1" outlineLevel="1" x14ac:dyDescent="0.3">
      <c r="A820" s="12" t="s">
        <v>827</v>
      </c>
      <c r="B820" s="13">
        <v>1.9330718752573113E-3</v>
      </c>
      <c r="C820" s="13">
        <f t="shared" si="72"/>
        <v>7.855345308769115E-4</v>
      </c>
      <c r="D820" s="6">
        <f t="shared" si="73"/>
        <v>6.1706449920000942E-7</v>
      </c>
      <c r="E820" s="13">
        <f t="shared" si="76"/>
        <v>-4.022593304518601E-3</v>
      </c>
      <c r="F820" s="6">
        <f t="shared" si="77"/>
        <v>4.6734956781322637E-5</v>
      </c>
      <c r="G820" s="14">
        <f t="shared" si="74"/>
        <v>4.3571173935110972</v>
      </c>
      <c r="H820" s="17">
        <v>5.0000000000000001E-3</v>
      </c>
      <c r="I820" s="13">
        <f t="shared" si="75"/>
        <v>6.8362970079804634E-3</v>
      </c>
    </row>
    <row r="821" spans="1:9" hidden="1" outlineLevel="1" x14ac:dyDescent="0.3">
      <c r="A821" s="12" t="s">
        <v>828</v>
      </c>
      <c r="B821" s="13">
        <v>-2.6461004938612841E-4</v>
      </c>
      <c r="C821" s="13">
        <f t="shared" si="72"/>
        <v>-1.4121473937665282E-3</v>
      </c>
      <c r="D821" s="6">
        <f t="shared" si="73"/>
        <v>1.994160261721598E-6</v>
      </c>
      <c r="E821" s="13">
        <f t="shared" si="76"/>
        <v>7.855345308769115E-4</v>
      </c>
      <c r="F821" s="6">
        <f t="shared" si="77"/>
        <v>2.0996756234604536E-5</v>
      </c>
      <c r="G821" s="14">
        <f t="shared" si="74"/>
        <v>4.6663563241386692</v>
      </c>
      <c r="H821" s="17">
        <v>3.3999999999999998E-3</v>
      </c>
      <c r="I821" s="13">
        <f t="shared" si="75"/>
        <v>4.5822217574670631E-3</v>
      </c>
    </row>
    <row r="822" spans="1:9" hidden="1" outlineLevel="1" x14ac:dyDescent="0.3">
      <c r="A822" s="12" t="s">
        <v>829</v>
      </c>
      <c r="B822" s="13">
        <v>-2.2223309317641097E-3</v>
      </c>
      <c r="C822" s="13">
        <f t="shared" si="72"/>
        <v>-3.3698682761445094E-3</v>
      </c>
      <c r="D822" s="6">
        <f t="shared" si="73"/>
        <v>1.1356012198565167E-5</v>
      </c>
      <c r="E822" s="13">
        <f t="shared" si="76"/>
        <v>-1.4121473937665282E-3</v>
      </c>
      <c r="F822" s="6">
        <f t="shared" si="77"/>
        <v>1.254781578765672E-5</v>
      </c>
      <c r="G822" s="14">
        <f t="shared" si="74"/>
        <v>4.0699559503635756</v>
      </c>
      <c r="H822" s="17">
        <v>5.5999999999999999E-3</v>
      </c>
      <c r="I822" s="13">
        <f t="shared" si="75"/>
        <v>3.5422896250386867E-3</v>
      </c>
    </row>
    <row r="823" spans="1:9" hidden="1" outlineLevel="1" x14ac:dyDescent="0.3">
      <c r="A823" s="12" t="s">
        <v>830</v>
      </c>
      <c r="B823" s="13">
        <v>-5.7360488297662623E-3</v>
      </c>
      <c r="C823" s="13">
        <f t="shared" si="72"/>
        <v>-6.8835861741466621E-3</v>
      </c>
      <c r="D823" s="6">
        <f t="shared" si="73"/>
        <v>4.7383758616903078E-5</v>
      </c>
      <c r="E823" s="13">
        <f t="shared" si="76"/>
        <v>-3.3698682761445094E-3</v>
      </c>
      <c r="F823" s="6">
        <f t="shared" si="77"/>
        <v>3.5123019348459543E-5</v>
      </c>
      <c r="G823" s="14">
        <f t="shared" si="74"/>
        <v>3.5177560908956482</v>
      </c>
      <c r="H823" s="17">
        <v>8.0999999999999996E-3</v>
      </c>
      <c r="I823" s="13">
        <f t="shared" si="75"/>
        <v>5.9264676957239502E-3</v>
      </c>
    </row>
    <row r="824" spans="1:9" hidden="1" outlineLevel="1" x14ac:dyDescent="0.3">
      <c r="A824" s="12" t="s">
        <v>831</v>
      </c>
      <c r="B824" s="13">
        <v>3.7658288650393389E-3</v>
      </c>
      <c r="C824" s="13">
        <f t="shared" si="72"/>
        <v>2.6182915206589392E-3</v>
      </c>
      <c r="D824" s="6">
        <f t="shared" si="73"/>
        <v>6.8554504871545E-6</v>
      </c>
      <c r="E824" s="13">
        <f t="shared" si="76"/>
        <v>-6.8835861741466621E-3</v>
      </c>
      <c r="F824" s="6">
        <f t="shared" si="77"/>
        <v>8.0033909031583728E-5</v>
      </c>
      <c r="G824" s="14">
        <f t="shared" si="74"/>
        <v>4.1025881243547477</v>
      </c>
      <c r="H824" s="17">
        <v>5.8999999999999999E-3</v>
      </c>
      <c r="I824" s="13">
        <f t="shared" si="75"/>
        <v>8.9461672816678172E-3</v>
      </c>
    </row>
    <row r="825" spans="1:9" hidden="1" outlineLevel="1" x14ac:dyDescent="0.3">
      <c r="A825" s="12" t="s">
        <v>832</v>
      </c>
      <c r="B825" s="13">
        <v>8.3021908343892566E-3</v>
      </c>
      <c r="C825" s="13">
        <f t="shared" si="72"/>
        <v>7.1546534900088568E-3</v>
      </c>
      <c r="D825" s="6">
        <f t="shared" si="73"/>
        <v>5.1189066562095917E-5</v>
      </c>
      <c r="E825" s="13">
        <f t="shared" si="76"/>
        <v>2.6182915206589392E-3</v>
      </c>
      <c r="F825" s="6">
        <f t="shared" si="77"/>
        <v>3.0423187591057142E-5</v>
      </c>
      <c r="G825" s="14">
        <f t="shared" si="74"/>
        <v>3.3465506996758099</v>
      </c>
      <c r="H825" s="17">
        <v>5.0000000000000001E-3</v>
      </c>
      <c r="I825" s="13">
        <f t="shared" si="75"/>
        <v>5.5157218558459908E-3</v>
      </c>
    </row>
    <row r="826" spans="1:9" hidden="1" outlineLevel="1" x14ac:dyDescent="0.3">
      <c r="A826" s="12" t="s">
        <v>833</v>
      </c>
      <c r="B826" s="13">
        <v>-3.9670075061192531E-4</v>
      </c>
      <c r="C826" s="13">
        <f t="shared" si="72"/>
        <v>-1.5442380949923251E-3</v>
      </c>
      <c r="D826" s="6">
        <f t="shared" si="73"/>
        <v>2.384671294025525E-6</v>
      </c>
      <c r="E826" s="13">
        <f t="shared" si="76"/>
        <v>7.1546534900088568E-3</v>
      </c>
      <c r="F826" s="6">
        <f t="shared" si="77"/>
        <v>2.7946205346024625E-5</v>
      </c>
      <c r="G826" s="14">
        <f t="shared" si="74"/>
        <v>4.6958905887821958</v>
      </c>
      <c r="H826" s="17">
        <v>3.2000000000000002E-3</v>
      </c>
      <c r="I826" s="13">
        <f t="shared" si="75"/>
        <v>5.2864170613019764E-3</v>
      </c>
    </row>
    <row r="827" spans="1:9" hidden="1" outlineLevel="1" x14ac:dyDescent="0.3">
      <c r="A827" s="12" t="s">
        <v>834</v>
      </c>
      <c r="B827" s="13">
        <v>-5.7591084111813162E-3</v>
      </c>
      <c r="C827" s="13">
        <f t="shared" si="72"/>
        <v>-6.9066457555617159E-3</v>
      </c>
      <c r="D827" s="6">
        <f t="shared" si="73"/>
        <v>4.7701755592818669E-5</v>
      </c>
      <c r="E827" s="13">
        <f t="shared" si="76"/>
        <v>-1.5442380949923251E-3</v>
      </c>
      <c r="F827" s="6">
        <f t="shared" si="77"/>
        <v>1.1649484921075887E-5</v>
      </c>
      <c r="G827" s="14">
        <f t="shared" si="74"/>
        <v>3.3763840129419767</v>
      </c>
      <c r="H827" s="17">
        <v>4.7999999999999996E-3</v>
      </c>
      <c r="I827" s="13">
        <f t="shared" si="75"/>
        <v>3.4131341785924394E-3</v>
      </c>
    </row>
    <row r="828" spans="1:9" hidden="1" outlineLevel="1" x14ac:dyDescent="0.3">
      <c r="A828" s="12" t="s">
        <v>835</v>
      </c>
      <c r="B828" s="13">
        <v>-1.1937316632075461E-3</v>
      </c>
      <c r="C828" s="13">
        <f t="shared" si="72"/>
        <v>-2.3412690075879459E-3</v>
      </c>
      <c r="D828" s="6">
        <f t="shared" si="73"/>
        <v>5.4815405658918448E-6</v>
      </c>
      <c r="E828" s="13">
        <f t="shared" si="76"/>
        <v>-6.9066457555617159E-3</v>
      </c>
      <c r="F828" s="6">
        <f t="shared" si="77"/>
        <v>4.236150839029355E-5</v>
      </c>
      <c r="G828" s="14">
        <f t="shared" si="74"/>
        <v>3.4509696837199884</v>
      </c>
      <c r="H828" s="17">
        <v>1.23E-2</v>
      </c>
      <c r="I828" s="13">
        <f t="shared" si="75"/>
        <v>6.5085719163495113E-3</v>
      </c>
    </row>
    <row r="829" spans="1:9" hidden="1" outlineLevel="1" x14ac:dyDescent="0.3">
      <c r="A829" s="12" t="s">
        <v>836</v>
      </c>
      <c r="B829" s="13">
        <v>-7.4187719002598068E-4</v>
      </c>
      <c r="C829" s="13">
        <f t="shared" si="72"/>
        <v>-1.8894145344063805E-3</v>
      </c>
      <c r="D829" s="6">
        <f t="shared" si="73"/>
        <v>3.5698872828260796E-6</v>
      </c>
      <c r="E829" s="13">
        <f t="shared" si="76"/>
        <v>-2.3412690075879459E-3</v>
      </c>
      <c r="F829" s="6">
        <f t="shared" si="77"/>
        <v>1.1952207175686584E-4</v>
      </c>
      <c r="G829" s="14">
        <f t="shared" si="74"/>
        <v>4.2790790460621313</v>
      </c>
      <c r="H829" s="17">
        <v>5.1000000000000004E-3</v>
      </c>
      <c r="I829" s="13">
        <f t="shared" si="75"/>
        <v>1.0932615046587246E-2</v>
      </c>
    </row>
    <row r="830" spans="1:9" hidden="1" outlineLevel="1" x14ac:dyDescent="0.3">
      <c r="A830" s="12" t="s">
        <v>837</v>
      </c>
      <c r="B830" s="13">
        <v>-2.0701844026469678E-2</v>
      </c>
      <c r="C830" s="13">
        <f t="shared" si="72"/>
        <v>-2.1849381370850077E-2</v>
      </c>
      <c r="D830" s="6">
        <f t="shared" si="73"/>
        <v>4.7739546628885039E-4</v>
      </c>
      <c r="E830" s="13">
        <f t="shared" si="76"/>
        <v>-1.8894145344063805E-3</v>
      </c>
      <c r="F830" s="6">
        <f t="shared" si="77"/>
        <v>2.5920385511609149E-5</v>
      </c>
      <c r="G830" s="14">
        <f t="shared" si="74"/>
        <v>1.6251776930786532</v>
      </c>
      <c r="H830" s="17">
        <v>1.0800000000000001E-2</v>
      </c>
      <c r="I830" s="13">
        <f t="shared" si="75"/>
        <v>5.0912066852180681E-3</v>
      </c>
    </row>
    <row r="831" spans="1:9" hidden="1" outlineLevel="1" x14ac:dyDescent="0.3">
      <c r="A831" s="12" t="s">
        <v>838</v>
      </c>
      <c r="B831" s="13">
        <v>9.857479346863568E-3</v>
      </c>
      <c r="C831" s="13">
        <f t="shared" si="72"/>
        <v>8.7099420024831682E-3</v>
      </c>
      <c r="D831" s="6">
        <f t="shared" si="73"/>
        <v>7.5863089686620505E-5</v>
      </c>
      <c r="E831" s="13">
        <f t="shared" si="76"/>
        <v>-2.1849381370850077E-2</v>
      </c>
      <c r="F831" s="6">
        <f t="shared" si="77"/>
        <v>2.6450654462647144E-4</v>
      </c>
      <c r="G831" s="14">
        <f t="shared" si="74"/>
        <v>3.1409047831026653</v>
      </c>
      <c r="H831" s="17">
        <v>1.4E-2</v>
      </c>
      <c r="I831" s="13">
        <f t="shared" si="75"/>
        <v>1.6263657172557205E-2</v>
      </c>
    </row>
    <row r="832" spans="1:9" hidden="1" outlineLevel="1" x14ac:dyDescent="0.3">
      <c r="A832" s="12" t="s">
        <v>839</v>
      </c>
      <c r="B832" s="13">
        <v>-2.0491926401469445E-2</v>
      </c>
      <c r="C832" s="13">
        <f t="shared" si="72"/>
        <v>-2.1639463745849845E-2</v>
      </c>
      <c r="D832" s="6">
        <f t="shared" si="73"/>
        <v>4.6826639120794978E-4</v>
      </c>
      <c r="E832" s="13">
        <f t="shared" si="76"/>
        <v>8.7099420024831682E-3</v>
      </c>
      <c r="F832" s="6">
        <f t="shared" si="77"/>
        <v>1.5685989095693943E-4</v>
      </c>
      <c r="G832" s="14">
        <f t="shared" si="74"/>
        <v>1.8505224196717633</v>
      </c>
      <c r="H832" s="17">
        <v>1.17E-2</v>
      </c>
      <c r="I832" s="13">
        <f t="shared" si="75"/>
        <v>1.2524371878738647E-2</v>
      </c>
    </row>
    <row r="833" spans="1:9" hidden="1" outlineLevel="1" x14ac:dyDescent="0.3">
      <c r="A833" s="12" t="s">
        <v>840</v>
      </c>
      <c r="B833" s="13">
        <v>7.6183370475773728E-3</v>
      </c>
      <c r="C833" s="13">
        <f t="shared" si="72"/>
        <v>6.470799703196973E-3</v>
      </c>
      <c r="D833" s="6">
        <f t="shared" si="73"/>
        <v>4.1871248798894037E-5</v>
      </c>
      <c r="E833" s="13">
        <f t="shared" si="76"/>
        <v>-2.1639463745849845E-2</v>
      </c>
      <c r="F833" s="6">
        <f t="shared" si="77"/>
        <v>2.7811962280346788E-4</v>
      </c>
      <c r="G833" s="14">
        <f t="shared" si="74"/>
        <v>3.594874390000089</v>
      </c>
      <c r="H833" s="17">
        <v>7.1000000000000004E-3</v>
      </c>
      <c r="I833" s="13">
        <f t="shared" si="75"/>
        <v>1.6676918864210737E-2</v>
      </c>
    </row>
    <row r="834" spans="1:9" hidden="1" outlineLevel="1" x14ac:dyDescent="0.3">
      <c r="A834" s="12" t="s">
        <v>841</v>
      </c>
      <c r="B834" s="13">
        <v>1.5618536325363615E-2</v>
      </c>
      <c r="C834" s="13">
        <f t="shared" si="72"/>
        <v>1.4470998980983215E-2</v>
      </c>
      <c r="D834" s="6">
        <f t="shared" si="73"/>
        <v>2.0940981150761726E-4</v>
      </c>
      <c r="E834" s="13">
        <f t="shared" si="76"/>
        <v>6.470799703196973E-3</v>
      </c>
      <c r="F834" s="6">
        <f t="shared" si="77"/>
        <v>4.7607909695803265E-5</v>
      </c>
      <c r="G834" s="14">
        <f t="shared" si="74"/>
        <v>2.6761510206840216</v>
      </c>
      <c r="H834" s="17">
        <v>1.0500000000000001E-2</v>
      </c>
      <c r="I834" s="13">
        <f t="shared" si="75"/>
        <v>6.8998485270187829E-3</v>
      </c>
    </row>
    <row r="835" spans="1:9" hidden="1" outlineLevel="1" x14ac:dyDescent="0.3">
      <c r="A835" s="12" t="s">
        <v>842</v>
      </c>
      <c r="B835" s="13">
        <v>1.1763350901866597E-3</v>
      </c>
      <c r="C835" s="13">
        <f t="shared" si="72"/>
        <v>2.8797745806259959E-5</v>
      </c>
      <c r="D835" s="6">
        <f t="shared" si="73"/>
        <v>8.2931016352196309E-10</v>
      </c>
      <c r="E835" s="13">
        <f t="shared" si="76"/>
        <v>1.4470998980983215E-2</v>
      </c>
      <c r="F835" s="6">
        <f t="shared" si="77"/>
        <v>1.0910743645107805E-4</v>
      </c>
      <c r="G835" s="14">
        <f t="shared" si="74"/>
        <v>4.1710573405705658</v>
      </c>
      <c r="H835" s="17">
        <v>6.1000000000000004E-3</v>
      </c>
      <c r="I835" s="13">
        <f t="shared" si="75"/>
        <v>1.0445450514510039E-2</v>
      </c>
    </row>
    <row r="836" spans="1:9" hidden="1" outlineLevel="1" x14ac:dyDescent="0.3">
      <c r="A836" s="12" t="s">
        <v>843</v>
      </c>
      <c r="B836" s="13">
        <v>1.0756429517366313E-2</v>
      </c>
      <c r="C836" s="13">
        <f t="shared" si="72"/>
        <v>9.6088921729859129E-3</v>
      </c>
      <c r="D836" s="6">
        <f t="shared" si="73"/>
        <v>9.2330808792069944E-5</v>
      </c>
      <c r="E836" s="13">
        <f t="shared" si="76"/>
        <v>2.8797745806259959E-5</v>
      </c>
      <c r="F836" s="6">
        <f t="shared" si="77"/>
        <v>2.9323475453051672E-5</v>
      </c>
      <c r="G836" s="14">
        <f t="shared" si="74"/>
        <v>2.1472791419508401</v>
      </c>
      <c r="H836" s="17">
        <v>4.3E-3</v>
      </c>
      <c r="I836" s="13">
        <f t="shared" si="75"/>
        <v>5.415115460731347E-3</v>
      </c>
    </row>
    <row r="837" spans="1:9" hidden="1" outlineLevel="1" x14ac:dyDescent="0.3">
      <c r="A837" s="12" t="s">
        <v>844</v>
      </c>
      <c r="B837" s="13">
        <v>2.9702244037445079E-3</v>
      </c>
      <c r="C837" s="13">
        <f t="shared" si="72"/>
        <v>1.8226870593641082E-3</v>
      </c>
      <c r="D837" s="6">
        <f t="shared" si="73"/>
        <v>3.32218811637338E-6</v>
      </c>
      <c r="E837" s="13">
        <f t="shared" si="76"/>
        <v>9.6088921729859129E-3</v>
      </c>
      <c r="F837" s="6">
        <f t="shared" si="77"/>
        <v>2.5314706603029348E-5</v>
      </c>
      <c r="G837" s="14">
        <f t="shared" si="74"/>
        <v>4.4661967887483849</v>
      </c>
      <c r="H837" s="17">
        <v>4.1000000000000003E-3</v>
      </c>
      <c r="I837" s="13">
        <f t="shared" si="75"/>
        <v>5.0313722385676605E-3</v>
      </c>
    </row>
    <row r="838" spans="1:9" hidden="1" outlineLevel="1" x14ac:dyDescent="0.3">
      <c r="A838" s="12" t="s">
        <v>845</v>
      </c>
      <c r="B838" s="13">
        <v>7.5965440311609256E-3</v>
      </c>
      <c r="C838" s="13">
        <f t="shared" si="72"/>
        <v>6.4490066867805259E-3</v>
      </c>
      <c r="D838" s="6">
        <f t="shared" si="73"/>
        <v>4.1589687246139938E-5</v>
      </c>
      <c r="E838" s="13">
        <f t="shared" si="76"/>
        <v>1.8226870593641082E-3</v>
      </c>
      <c r="F838" s="6">
        <f t="shared" si="77"/>
        <v>1.5508740891843208E-5</v>
      </c>
      <c r="G838" s="14">
        <f t="shared" si="74"/>
        <v>2.4410990456560038</v>
      </c>
      <c r="H838" s="17">
        <v>2.8E-3</v>
      </c>
      <c r="I838" s="13">
        <f t="shared" si="75"/>
        <v>3.9381138749207348E-3</v>
      </c>
    </row>
    <row r="839" spans="1:9" hidden="1" outlineLevel="1" x14ac:dyDescent="0.3">
      <c r="A839" s="12" t="s">
        <v>846</v>
      </c>
      <c r="B839" s="13">
        <v>-3.1643558051528157E-4</v>
      </c>
      <c r="C839" s="13">
        <f t="shared" si="72"/>
        <v>-1.4639729248956813E-3</v>
      </c>
      <c r="D839" s="6">
        <f t="shared" si="73"/>
        <v>2.1432167248276162E-6</v>
      </c>
      <c r="E839" s="13">
        <f t="shared" si="76"/>
        <v>6.4490066867805259E-3</v>
      </c>
      <c r="F839" s="6">
        <f t="shared" si="77"/>
        <v>1.1616009653386321E-5</v>
      </c>
      <c r="G839" s="14">
        <f t="shared" si="74"/>
        <v>4.4813698309438896</v>
      </c>
      <c r="H839" s="17">
        <v>4.1999999999999997E-3</v>
      </c>
      <c r="I839" s="13">
        <f t="shared" si="75"/>
        <v>3.4082267608517955E-3</v>
      </c>
    </row>
    <row r="840" spans="1:9" hidden="1" outlineLevel="1" x14ac:dyDescent="0.3">
      <c r="A840" s="12" t="s">
        <v>847</v>
      </c>
      <c r="B840" s="13">
        <v>1.9731392726558931E-3</v>
      </c>
      <c r="C840" s="13">
        <f t="shared" si="72"/>
        <v>8.2560192827549339E-4</v>
      </c>
      <c r="D840" s="6">
        <f t="shared" si="73"/>
        <v>6.8161854397221298E-7</v>
      </c>
      <c r="E840" s="13">
        <f t="shared" si="76"/>
        <v>-1.4639729248956813E-3</v>
      </c>
      <c r="F840" s="6">
        <f t="shared" si="77"/>
        <v>1.7870029041172136E-5</v>
      </c>
      <c r="G840" s="14">
        <f t="shared" si="74"/>
        <v>4.0404090126228116</v>
      </c>
      <c r="H840" s="17">
        <v>6.8999999999999999E-3</v>
      </c>
      <c r="I840" s="13">
        <f t="shared" si="75"/>
        <v>4.2272957125297182E-3</v>
      </c>
    </row>
    <row r="841" spans="1:9" hidden="1" outlineLevel="1" x14ac:dyDescent="0.3">
      <c r="A841" s="12" t="s">
        <v>848</v>
      </c>
      <c r="B841" s="13">
        <v>-2.2586828157764206E-4</v>
      </c>
      <c r="C841" s="13">
        <f t="shared" si="72"/>
        <v>-1.3734056259580418E-3</v>
      </c>
      <c r="D841" s="6">
        <f t="shared" si="73"/>
        <v>1.8862430134132006E-6</v>
      </c>
      <c r="E841" s="13">
        <f t="shared" si="76"/>
        <v>8.2560192827549339E-4</v>
      </c>
      <c r="F841" s="6">
        <f t="shared" si="77"/>
        <v>3.7802766987912826E-5</v>
      </c>
      <c r="G841" s="14">
        <f t="shared" si="74"/>
        <v>4.0554627421530647</v>
      </c>
      <c r="H841" s="17">
        <v>6.7000000000000002E-3</v>
      </c>
      <c r="I841" s="13">
        <f t="shared" si="75"/>
        <v>6.1483954807667364E-3</v>
      </c>
    </row>
    <row r="842" spans="1:9" hidden="1" outlineLevel="1" x14ac:dyDescent="0.3">
      <c r="A842" s="12" t="s">
        <v>849</v>
      </c>
      <c r="B842" s="13">
        <v>8.8091582774433446E-4</v>
      </c>
      <c r="C842" s="13">
        <f t="shared" si="72"/>
        <v>-2.6662151663606529E-4</v>
      </c>
      <c r="D842" s="6">
        <f t="shared" si="73"/>
        <v>7.1087033133315634E-8</v>
      </c>
      <c r="E842" s="13">
        <f t="shared" si="76"/>
        <v>-1.3734056259580418E-3</v>
      </c>
      <c r="F842" s="6">
        <f t="shared" si="77"/>
        <v>3.9128108364622806E-5</v>
      </c>
      <c r="G842" s="14">
        <f t="shared" si="74"/>
        <v>4.9450338793815449</v>
      </c>
      <c r="H842" s="17">
        <v>2.8E-3</v>
      </c>
      <c r="I842" s="13">
        <f t="shared" si="75"/>
        <v>6.255246467136431E-3</v>
      </c>
    </row>
    <row r="843" spans="1:9" hidden="1" outlineLevel="1" x14ac:dyDescent="0.3">
      <c r="A843" s="12" t="s">
        <v>850</v>
      </c>
      <c r="B843" s="13">
        <v>2.0434692727124789E-3</v>
      </c>
      <c r="C843" s="13">
        <f t="shared" si="72"/>
        <v>8.9593192833207916E-4</v>
      </c>
      <c r="D843" s="6">
        <f t="shared" si="73"/>
        <v>8.0269402020483784E-7</v>
      </c>
      <c r="E843" s="13">
        <f t="shared" si="76"/>
        <v>-2.6662151663606529E-4</v>
      </c>
      <c r="F843" s="6">
        <f t="shared" si="77"/>
        <v>7.3097201592208652E-6</v>
      </c>
      <c r="G843" s="14">
        <f t="shared" si="74"/>
        <v>4.692633852822448</v>
      </c>
      <c r="H843" s="17">
        <v>3.5000000000000001E-3</v>
      </c>
      <c r="I843" s="13">
        <f t="shared" si="75"/>
        <v>2.7036494149983398E-3</v>
      </c>
    </row>
    <row r="844" spans="1:9" hidden="1" outlineLevel="1" x14ac:dyDescent="0.3">
      <c r="A844" s="12" t="s">
        <v>851</v>
      </c>
      <c r="B844" s="13">
        <v>2.8595536733559473E-3</v>
      </c>
      <c r="C844" s="13">
        <f t="shared" si="72"/>
        <v>1.7120163289755476E-3</v>
      </c>
      <c r="D844" s="6">
        <f t="shared" si="73"/>
        <v>2.9309999106789103E-6</v>
      </c>
      <c r="E844" s="13">
        <f t="shared" si="76"/>
        <v>8.9593192833207916E-4</v>
      </c>
      <c r="F844" s="6">
        <f t="shared" si="77"/>
        <v>1.1090449244424866E-5</v>
      </c>
      <c r="G844" s="14">
        <f t="shared" si="74"/>
        <v>4.0716035682410503</v>
      </c>
      <c r="H844" s="17">
        <v>6.4999999999999997E-3</v>
      </c>
      <c r="I844" s="13">
        <f t="shared" si="75"/>
        <v>3.3302326111586959E-3</v>
      </c>
    </row>
    <row r="845" spans="1:9" hidden="1" outlineLevel="1" x14ac:dyDescent="0.3">
      <c r="A845" s="12" t="s">
        <v>852</v>
      </c>
      <c r="B845" s="13">
        <v>-3.7929661442125781E-3</v>
      </c>
      <c r="C845" s="13">
        <f t="shared" si="72"/>
        <v>-4.9405034885929774E-3</v>
      </c>
      <c r="D845" s="6">
        <f t="shared" si="73"/>
        <v>2.4408574720799381E-5</v>
      </c>
      <c r="E845" s="13">
        <f t="shared" si="76"/>
        <v>1.7120163289755476E-3</v>
      </c>
      <c r="F845" s="6">
        <f t="shared" si="77"/>
        <v>3.4954888204253329E-5</v>
      </c>
      <c r="G845" s="14">
        <f t="shared" si="74"/>
        <v>3.755836219322926</v>
      </c>
      <c r="H845" s="17">
        <v>7.3000000000000001E-3</v>
      </c>
      <c r="I845" s="13">
        <f t="shared" si="75"/>
        <v>5.9122659111590483E-3</v>
      </c>
    </row>
    <row r="846" spans="1:9" hidden="1" outlineLevel="1" x14ac:dyDescent="0.3">
      <c r="A846" s="12" t="s">
        <v>853</v>
      </c>
      <c r="B846" s="13">
        <v>3.1117206134577676E-5</v>
      </c>
      <c r="C846" s="13">
        <f t="shared" si="72"/>
        <v>-1.116420138245822E-3</v>
      </c>
      <c r="D846" s="6">
        <f t="shared" si="73"/>
        <v>1.2463939250808204E-6</v>
      </c>
      <c r="E846" s="13">
        <f t="shared" si="76"/>
        <v>-4.9405034885929774E-3</v>
      </c>
      <c r="F846" s="6">
        <f t="shared" si="77"/>
        <v>5.9868210085868932E-5</v>
      </c>
      <c r="G846" s="14">
        <f t="shared" si="74"/>
        <v>4.4643856063499436</v>
      </c>
      <c r="H846" s="17">
        <v>4.4000000000000003E-3</v>
      </c>
      <c r="I846" s="13">
        <f t="shared" si="75"/>
        <v>7.7374550134956472E-3</v>
      </c>
    </row>
    <row r="847" spans="1:9" hidden="1" outlineLevel="1" x14ac:dyDescent="0.3">
      <c r="A847" s="12" t="s">
        <v>854</v>
      </c>
      <c r="B847" s="13">
        <v>8.6866819149873718E-4</v>
      </c>
      <c r="C847" s="13">
        <f t="shared" si="72"/>
        <v>-2.7886915288166257E-4</v>
      </c>
      <c r="D847" s="6">
        <f t="shared" si="73"/>
        <v>7.7768004428936095E-8</v>
      </c>
      <c r="E847" s="13">
        <f t="shared" si="76"/>
        <v>-1.116420138245822E-3</v>
      </c>
      <c r="F847" s="6">
        <f t="shared" si="77"/>
        <v>1.8461805908743462E-5</v>
      </c>
      <c r="G847" s="14">
        <f t="shared" si="74"/>
        <v>3.8868785465012143</v>
      </c>
      <c r="H847" s="17">
        <v>8.0999999999999996E-3</v>
      </c>
      <c r="I847" s="13">
        <f t="shared" si="75"/>
        <v>4.2967203665986295E-3</v>
      </c>
    </row>
    <row r="848" spans="1:9" hidden="1" outlineLevel="1" x14ac:dyDescent="0.3">
      <c r="A848" s="12" t="s">
        <v>855</v>
      </c>
      <c r="B848" s="13">
        <v>4.9667740967607274E-4</v>
      </c>
      <c r="C848" s="13">
        <f t="shared" si="72"/>
        <v>-6.5085993470432701E-4</v>
      </c>
      <c r="D848" s="6">
        <f t="shared" si="73"/>
        <v>4.2361865460332083E-7</v>
      </c>
      <c r="E848" s="13">
        <f t="shared" si="76"/>
        <v>-2.7886915288166257E-4</v>
      </c>
      <c r="F848" s="6">
        <f t="shared" si="77"/>
        <v>5.0495697740177285E-5</v>
      </c>
      <c r="G848" s="14">
        <f t="shared" si="74"/>
        <v>3.5528335048213391</v>
      </c>
      <c r="H848" s="17">
        <v>1.1299999999999999E-2</v>
      </c>
      <c r="I848" s="13">
        <f t="shared" si="75"/>
        <v>7.106032489383741E-3</v>
      </c>
    </row>
    <row r="849" spans="1:9" hidden="1" outlineLevel="1" x14ac:dyDescent="0.3">
      <c r="A849" s="12" t="s">
        <v>856</v>
      </c>
      <c r="B849" s="13">
        <v>1.3370759238537987E-2</v>
      </c>
      <c r="C849" s="13">
        <f t="shared" si="72"/>
        <v>1.2223221894157588E-2</v>
      </c>
      <c r="D849" s="6">
        <f t="shared" si="73"/>
        <v>1.4940715347381341E-4</v>
      </c>
      <c r="E849" s="13">
        <f t="shared" si="76"/>
        <v>-6.5085993470432701E-4</v>
      </c>
      <c r="F849" s="6">
        <f t="shared" si="77"/>
        <v>9.4774227310761804E-5</v>
      </c>
      <c r="G849" s="14">
        <f t="shared" si="74"/>
        <v>2.8881379360309891</v>
      </c>
      <c r="H849" s="17">
        <v>9.4000000000000004E-3</v>
      </c>
      <c r="I849" s="13">
        <f t="shared" si="75"/>
        <v>9.7352055607861608E-3</v>
      </c>
    </row>
    <row r="850" spans="1:9" hidden="1" outlineLevel="1" x14ac:dyDescent="0.3">
      <c r="A850" s="12" t="s">
        <v>857</v>
      </c>
      <c r="B850" s="13">
        <v>-1.7671413347501507E-2</v>
      </c>
      <c r="C850" s="13">
        <f t="shared" si="72"/>
        <v>-1.8818950691881907E-2</v>
      </c>
      <c r="D850" s="6">
        <f t="shared" si="73"/>
        <v>3.5415290514348251E-4</v>
      </c>
      <c r="E850" s="13">
        <f t="shared" si="76"/>
        <v>1.2223221894157588E-2</v>
      </c>
      <c r="F850" s="6">
        <f t="shared" si="77"/>
        <v>8.7350952095518292E-5</v>
      </c>
      <c r="G850" s="14">
        <f t="shared" si="74"/>
        <v>2.1410178410456417</v>
      </c>
      <c r="H850" s="17">
        <v>1.0999999999999999E-2</v>
      </c>
      <c r="I850" s="13">
        <f t="shared" si="75"/>
        <v>9.346173125697934E-3</v>
      </c>
    </row>
    <row r="851" spans="1:9" hidden="1" outlineLevel="1" x14ac:dyDescent="0.3">
      <c r="A851" s="12" t="s">
        <v>858</v>
      </c>
      <c r="B851" s="13">
        <v>-1.5068695206596996E-2</v>
      </c>
      <c r="C851" s="13">
        <f t="shared" ref="C851:C914" si="78">B851-B$8</f>
        <v>-1.6216232550977396E-2</v>
      </c>
      <c r="D851" s="6">
        <f t="shared" ref="D851:D914" si="79">C851^2</f>
        <v>2.6296619814737888E-4</v>
      </c>
      <c r="E851" s="13">
        <f t="shared" si="76"/>
        <v>-1.8818950691881907E-2</v>
      </c>
      <c r="F851" s="6">
        <f t="shared" si="77"/>
        <v>2.2939836986382196E-4</v>
      </c>
      <c r="G851" s="14">
        <f t="shared" ref="G851:G914" si="80">IFERROR(LN(_xlfn.GAMMA((B$14+1)/2)/(H851*SQRT(B$14*PI())*_xlfn.GAMMA(B$14/2))*(1 + D851/(H851^2*B$14))^(-(B$14+1)/2)),-10000)</f>
        <v>1.9181173591954574</v>
      </c>
      <c r="H851" s="17">
        <v>8.0000000000000002E-3</v>
      </c>
      <c r="I851" s="13">
        <f t="shared" ref="I851:I914" si="81">SQRT(F851)</f>
        <v>1.5145902741791985E-2</v>
      </c>
    </row>
    <row r="852" spans="1:9" hidden="1" outlineLevel="1" x14ac:dyDescent="0.3">
      <c r="A852" s="12" t="s">
        <v>859</v>
      </c>
      <c r="B852" s="13">
        <v>1.9311004093843329E-2</v>
      </c>
      <c r="C852" s="13">
        <f t="shared" si="78"/>
        <v>1.8163466749462929E-2</v>
      </c>
      <c r="D852" s="6">
        <f t="shared" si="79"/>
        <v>3.2991152435884541E-4</v>
      </c>
      <c r="E852" s="13">
        <f t="shared" ref="E852:E915" si="82">C851</f>
        <v>-1.6216232550977396E-2</v>
      </c>
      <c r="F852" s="6">
        <f t="shared" ref="F852:F915" si="83">EXP(B$9 + B$10*ABS(E852/SQRT(H851^2)) + B$11*E852/SQRT(H851^2) + B$12*LN(H851^2))</f>
        <v>1.5207426068629729E-4</v>
      </c>
      <c r="G852" s="14">
        <f t="shared" si="80"/>
        <v>2.2349333698422083</v>
      </c>
      <c r="H852" s="17">
        <v>1.0999999999999999E-2</v>
      </c>
      <c r="I852" s="13">
        <f t="shared" si="81"/>
        <v>1.2331839306701061E-2</v>
      </c>
    </row>
    <row r="853" spans="1:9" hidden="1" outlineLevel="1" x14ac:dyDescent="0.3">
      <c r="A853" s="12" t="s">
        <v>860</v>
      </c>
      <c r="B853" s="13">
        <v>-4.576419745405764E-3</v>
      </c>
      <c r="C853" s="13">
        <f t="shared" si="78"/>
        <v>-5.7239570897861638E-3</v>
      </c>
      <c r="D853" s="6">
        <f t="shared" si="79"/>
        <v>3.2763684765713287E-5</v>
      </c>
      <c r="E853" s="13">
        <f t="shared" si="82"/>
        <v>1.8163466749462929E-2</v>
      </c>
      <c r="F853" s="6">
        <f t="shared" si="83"/>
        <v>1.2643902424695929E-4</v>
      </c>
      <c r="G853" s="14">
        <f t="shared" si="80"/>
        <v>3.6829593330236485</v>
      </c>
      <c r="H853" s="17">
        <v>4.7000000000000002E-3</v>
      </c>
      <c r="I853" s="13">
        <f t="shared" si="81"/>
        <v>1.1244510849608322E-2</v>
      </c>
    </row>
    <row r="854" spans="1:9" hidden="1" outlineLevel="1" x14ac:dyDescent="0.3">
      <c r="A854" s="12" t="s">
        <v>861</v>
      </c>
      <c r="B854" s="13">
        <v>-3.875743122586785E-3</v>
      </c>
      <c r="C854" s="13">
        <f t="shared" si="78"/>
        <v>-5.0232804669671852E-3</v>
      </c>
      <c r="D854" s="6">
        <f t="shared" si="79"/>
        <v>2.5233346649814062E-5</v>
      </c>
      <c r="E854" s="13">
        <f t="shared" si="82"/>
        <v>-5.7239570897861638E-3</v>
      </c>
      <c r="F854" s="6">
        <f t="shared" si="83"/>
        <v>3.596025881321017E-5</v>
      </c>
      <c r="G854" s="14">
        <f t="shared" si="80"/>
        <v>3.7336236047256457</v>
      </c>
      <c r="H854" s="17">
        <v>7.4999999999999997E-3</v>
      </c>
      <c r="I854" s="13">
        <f t="shared" si="81"/>
        <v>5.9966873199467528E-3</v>
      </c>
    </row>
    <row r="855" spans="1:9" hidden="1" outlineLevel="1" x14ac:dyDescent="0.3">
      <c r="A855" s="12" t="s">
        <v>862</v>
      </c>
      <c r="B855" s="13">
        <v>-1.1124940947563498E-2</v>
      </c>
      <c r="C855" s="13">
        <f t="shared" si="78"/>
        <v>-1.2272478291943898E-2</v>
      </c>
      <c r="D855" s="6">
        <f t="shared" si="79"/>
        <v>1.5061372342623422E-4</v>
      </c>
      <c r="E855" s="13">
        <f t="shared" si="82"/>
        <v>-5.0232804669671852E-3</v>
      </c>
      <c r="F855" s="6">
        <f t="shared" si="83"/>
        <v>6.2692163047293442E-5</v>
      </c>
      <c r="G855" s="14">
        <f t="shared" si="80"/>
        <v>2.8261330541287712</v>
      </c>
      <c r="H855" s="17">
        <v>1.8800000000000001E-2</v>
      </c>
      <c r="I855" s="13">
        <f t="shared" si="81"/>
        <v>7.9178382812036159E-3</v>
      </c>
    </row>
    <row r="856" spans="1:9" hidden="1" outlineLevel="1" x14ac:dyDescent="0.3">
      <c r="A856" s="12" t="s">
        <v>863</v>
      </c>
      <c r="B856" s="13">
        <v>1.8332969939100278E-2</v>
      </c>
      <c r="C856" s="13">
        <f t="shared" si="78"/>
        <v>1.7185432594719878E-2</v>
      </c>
      <c r="D856" s="6">
        <f t="shared" si="79"/>
        <v>2.9533909346766041E-4</v>
      </c>
      <c r="E856" s="13">
        <f t="shared" si="82"/>
        <v>-1.2272478291943898E-2</v>
      </c>
      <c r="F856" s="6">
        <f t="shared" si="83"/>
        <v>3.4047008966062419E-4</v>
      </c>
      <c r="G856" s="14">
        <f t="shared" si="80"/>
        <v>2.6198385719357598</v>
      </c>
      <c r="H856" s="17">
        <v>1.5900000000000001E-2</v>
      </c>
      <c r="I856" s="13">
        <f t="shared" si="81"/>
        <v>1.8451831607204316E-2</v>
      </c>
    </row>
    <row r="857" spans="1:9" hidden="1" outlineLevel="1" x14ac:dyDescent="0.3">
      <c r="A857" s="12" t="s">
        <v>864</v>
      </c>
      <c r="B857" s="13">
        <v>9.6729377871937854E-3</v>
      </c>
      <c r="C857" s="13">
        <f t="shared" si="78"/>
        <v>8.5254004428133856E-3</v>
      </c>
      <c r="D857" s="6">
        <f t="shared" si="79"/>
        <v>7.2682452710322673E-5</v>
      </c>
      <c r="E857" s="13">
        <f t="shared" si="82"/>
        <v>1.7185432594719878E-2</v>
      </c>
      <c r="F857" s="6">
        <f t="shared" si="83"/>
        <v>2.2007515312904362E-4</v>
      </c>
      <c r="G857" s="14">
        <f t="shared" si="80"/>
        <v>3.1492066660339009</v>
      </c>
      <c r="H857" s="17">
        <v>1.4E-2</v>
      </c>
      <c r="I857" s="13">
        <f t="shared" si="81"/>
        <v>1.4834930169334928E-2</v>
      </c>
    </row>
    <row r="858" spans="1:9" hidden="1" outlineLevel="1" x14ac:dyDescent="0.3">
      <c r="A858" s="12" t="s">
        <v>865</v>
      </c>
      <c r="B858" s="13">
        <v>9.5230349909845749E-4</v>
      </c>
      <c r="C858" s="13">
        <f t="shared" si="78"/>
        <v>-1.9523384528194227E-4</v>
      </c>
      <c r="D858" s="6">
        <f t="shared" si="79"/>
        <v>3.8116254343573369E-8</v>
      </c>
      <c r="E858" s="13">
        <f t="shared" si="82"/>
        <v>8.5254004428133856E-3</v>
      </c>
      <c r="F858" s="6">
        <f t="shared" si="83"/>
        <v>1.5639648564294263E-4</v>
      </c>
      <c r="G858" s="14">
        <f t="shared" si="80"/>
        <v>3.8043505423751545</v>
      </c>
      <c r="H858" s="17">
        <v>8.8000000000000005E-3</v>
      </c>
      <c r="I858" s="13">
        <f t="shared" si="81"/>
        <v>1.2505858053046286E-2</v>
      </c>
    </row>
    <row r="859" spans="1:9" hidden="1" outlineLevel="1" x14ac:dyDescent="0.3">
      <c r="A859" s="12" t="s">
        <v>866</v>
      </c>
      <c r="B859" s="13">
        <v>1.4479646009054135E-2</v>
      </c>
      <c r="C859" s="13">
        <f t="shared" si="78"/>
        <v>1.3332108664673735E-2</v>
      </c>
      <c r="D859" s="6">
        <f t="shared" si="79"/>
        <v>1.7774512144666849E-4</v>
      </c>
      <c r="E859" s="13">
        <f t="shared" si="82"/>
        <v>-1.9523384528194227E-4</v>
      </c>
      <c r="F859" s="6">
        <f t="shared" si="83"/>
        <v>5.846691892179565E-5</v>
      </c>
      <c r="G859" s="14">
        <f t="shared" si="80"/>
        <v>2.5295470823699833</v>
      </c>
      <c r="H859" s="17">
        <v>8.0000000000000002E-3</v>
      </c>
      <c r="I859" s="13">
        <f t="shared" si="81"/>
        <v>7.6463663868399385E-3</v>
      </c>
    </row>
    <row r="860" spans="1:9" hidden="1" outlineLevel="1" x14ac:dyDescent="0.3">
      <c r="A860" s="12" t="s">
        <v>867</v>
      </c>
      <c r="B860" s="13">
        <v>5.8216404858139285E-3</v>
      </c>
      <c r="C860" s="13">
        <f t="shared" si="78"/>
        <v>4.6741031414335287E-3</v>
      </c>
      <c r="D860" s="6">
        <f t="shared" si="79"/>
        <v>2.184724017675878E-5</v>
      </c>
      <c r="E860" s="13">
        <f t="shared" si="82"/>
        <v>1.3332108664673735E-2</v>
      </c>
      <c r="F860" s="6">
        <f t="shared" si="83"/>
        <v>7.0350666750909234E-5</v>
      </c>
      <c r="G860" s="14">
        <f t="shared" si="80"/>
        <v>3.7961909213897767</v>
      </c>
      <c r="H860" s="17">
        <v>7.1000000000000004E-3</v>
      </c>
      <c r="I860" s="13">
        <f t="shared" si="81"/>
        <v>8.3875304321897534E-3</v>
      </c>
    </row>
    <row r="861" spans="1:9" hidden="1" outlineLevel="1" x14ac:dyDescent="0.3">
      <c r="A861" s="12" t="s">
        <v>868</v>
      </c>
      <c r="B861" s="13">
        <v>8.9804773460895795E-3</v>
      </c>
      <c r="C861" s="13">
        <f t="shared" si="78"/>
        <v>7.8329400017091797E-3</v>
      </c>
      <c r="D861" s="6">
        <f t="shared" si="79"/>
        <v>6.1354949070375805E-5</v>
      </c>
      <c r="E861" s="13">
        <f t="shared" si="82"/>
        <v>4.6741031414335287E-3</v>
      </c>
      <c r="F861" s="6">
        <f t="shared" si="83"/>
        <v>4.4979183478141335E-5</v>
      </c>
      <c r="G861" s="14">
        <f t="shared" si="80"/>
        <v>2.8486697978074678</v>
      </c>
      <c r="H861" s="17">
        <v>4.1999999999999997E-3</v>
      </c>
      <c r="I861" s="13">
        <f t="shared" si="81"/>
        <v>6.7066521810916465E-3</v>
      </c>
    </row>
    <row r="862" spans="1:9" hidden="1" outlineLevel="1" x14ac:dyDescent="0.3">
      <c r="A862" s="12" t="s">
        <v>869</v>
      </c>
      <c r="B862" s="13">
        <v>5.3191792804852499E-3</v>
      </c>
      <c r="C862" s="13">
        <f t="shared" si="78"/>
        <v>4.1716419361048501E-3</v>
      </c>
      <c r="D862" s="6">
        <f t="shared" si="79"/>
        <v>1.7402596443068624E-5</v>
      </c>
      <c r="E862" s="13">
        <f t="shared" si="82"/>
        <v>7.8329400017091797E-3</v>
      </c>
      <c r="F862" s="6">
        <f t="shared" si="83"/>
        <v>2.2305780049967918E-5</v>
      </c>
      <c r="G862" s="14">
        <f t="shared" si="80"/>
        <v>3.8412799955048191</v>
      </c>
      <c r="H862" s="17">
        <v>7.1000000000000004E-3</v>
      </c>
      <c r="I862" s="13">
        <f t="shared" si="81"/>
        <v>4.7228995384157729E-3</v>
      </c>
    </row>
    <row r="863" spans="1:9" hidden="1" outlineLevel="1" x14ac:dyDescent="0.3">
      <c r="A863" s="12" t="s">
        <v>870</v>
      </c>
      <c r="B863" s="13">
        <v>-3.8769018971180056E-3</v>
      </c>
      <c r="C863" s="13">
        <f t="shared" si="78"/>
        <v>-5.0244392414984049E-3</v>
      </c>
      <c r="D863" s="6">
        <f t="shared" si="79"/>
        <v>2.5244989691509068E-5</v>
      </c>
      <c r="E863" s="13">
        <f t="shared" si="82"/>
        <v>4.1716419361048501E-3</v>
      </c>
      <c r="F863" s="6">
        <f t="shared" si="83"/>
        <v>4.4270362882095651E-5</v>
      </c>
      <c r="G863" s="14">
        <f t="shared" si="80"/>
        <v>3.5931011909231532</v>
      </c>
      <c r="H863" s="17">
        <v>3.2000000000000002E-3</v>
      </c>
      <c r="I863" s="13">
        <f t="shared" si="81"/>
        <v>6.6535977397266547E-3</v>
      </c>
    </row>
    <row r="864" spans="1:9" hidden="1" outlineLevel="1" x14ac:dyDescent="0.3">
      <c r="A864" s="12" t="s">
        <v>871</v>
      </c>
      <c r="B864" s="13">
        <v>5.7538494851044767E-3</v>
      </c>
      <c r="C864" s="13">
        <f t="shared" si="78"/>
        <v>4.6063121407240769E-3</v>
      </c>
      <c r="D864" s="6">
        <f t="shared" si="79"/>
        <v>2.1218111537782027E-5</v>
      </c>
      <c r="E864" s="13">
        <f t="shared" si="82"/>
        <v>-5.0244392414984049E-3</v>
      </c>
      <c r="F864" s="6">
        <f t="shared" si="83"/>
        <v>2.1532255811172456E-5</v>
      </c>
      <c r="G864" s="14">
        <f t="shared" si="80"/>
        <v>3.9378236062919409</v>
      </c>
      <c r="H864" s="17">
        <v>4.3E-3</v>
      </c>
      <c r="I864" s="13">
        <f t="shared" si="81"/>
        <v>4.6402861777235741E-3</v>
      </c>
    </row>
    <row r="865" spans="1:9" hidden="1" outlineLevel="1" x14ac:dyDescent="0.3">
      <c r="A865" s="12" t="s">
        <v>872</v>
      </c>
      <c r="B865" s="13">
        <v>-4.6471065376101715E-3</v>
      </c>
      <c r="C865" s="13">
        <f t="shared" si="78"/>
        <v>-5.7946438819905712E-3</v>
      </c>
      <c r="D865" s="6">
        <f t="shared" si="79"/>
        <v>3.3577897719090756E-5</v>
      </c>
      <c r="E865" s="13">
        <f t="shared" si="82"/>
        <v>4.6063121407240769E-3</v>
      </c>
      <c r="F865" s="6">
        <f t="shared" si="83"/>
        <v>1.9496970215827279E-5</v>
      </c>
      <c r="G865" s="14">
        <f t="shared" si="80"/>
        <v>3.5167372416178186</v>
      </c>
      <c r="H865" s="17">
        <v>9.7999999999999997E-3</v>
      </c>
      <c r="I865" s="13">
        <f t="shared" si="81"/>
        <v>4.4155373643337322E-3</v>
      </c>
    </row>
    <row r="866" spans="1:9" hidden="1" outlineLevel="1" x14ac:dyDescent="0.3">
      <c r="A866" s="12" t="s">
        <v>873</v>
      </c>
      <c r="B866" s="13">
        <v>-7.1562080910060949E-3</v>
      </c>
      <c r="C866" s="13">
        <f t="shared" si="78"/>
        <v>-8.3037454353864955E-3</v>
      </c>
      <c r="D866" s="6">
        <f t="shared" si="79"/>
        <v>6.8952188255702056E-5</v>
      </c>
      <c r="E866" s="13">
        <f t="shared" si="82"/>
        <v>-5.7946438819905712E-3</v>
      </c>
      <c r="F866" s="6">
        <f t="shared" si="83"/>
        <v>9.8417194928304255E-5</v>
      </c>
      <c r="G866" s="14">
        <f t="shared" si="80"/>
        <v>3.2857954255889279</v>
      </c>
      <c r="H866" s="17">
        <v>6.4999999999999997E-3</v>
      </c>
      <c r="I866" s="13">
        <f t="shared" si="81"/>
        <v>9.9205440842881319E-3</v>
      </c>
    </row>
    <row r="867" spans="1:9" hidden="1" outlineLevel="1" x14ac:dyDescent="0.3">
      <c r="A867" s="12" t="s">
        <v>874</v>
      </c>
      <c r="B867" s="13">
        <v>3.15885547013204E-3</v>
      </c>
      <c r="C867" s="13">
        <f t="shared" si="78"/>
        <v>2.0113181257516402E-3</v>
      </c>
      <c r="D867" s="6">
        <f t="shared" si="79"/>
        <v>4.0454006029770912E-6</v>
      </c>
      <c r="E867" s="13">
        <f t="shared" si="82"/>
        <v>-8.3037454353864955E-3</v>
      </c>
      <c r="F867" s="6">
        <f t="shared" si="83"/>
        <v>6.779663576948747E-5</v>
      </c>
      <c r="G867" s="14">
        <f t="shared" si="80"/>
        <v>4.1898135812921558</v>
      </c>
      <c r="H867" s="17">
        <v>5.5999999999999999E-3</v>
      </c>
      <c r="I867" s="13">
        <f t="shared" si="81"/>
        <v>8.2338712504803884E-3</v>
      </c>
    </row>
    <row r="868" spans="1:9" hidden="1" outlineLevel="1" x14ac:dyDescent="0.3">
      <c r="A868" s="12" t="s">
        <v>875</v>
      </c>
      <c r="B868" s="13">
        <v>-9.4560776192488209E-3</v>
      </c>
      <c r="C868" s="13">
        <f t="shared" si="78"/>
        <v>-1.0603614963629221E-2</v>
      </c>
      <c r="D868" s="6">
        <f t="shared" si="79"/>
        <v>1.1243665029690151E-4</v>
      </c>
      <c r="E868" s="13">
        <f t="shared" si="82"/>
        <v>2.0113181257516402E-3</v>
      </c>
      <c r="F868" s="6">
        <f t="shared" si="83"/>
        <v>2.7101191552544033E-5</v>
      </c>
      <c r="G868" s="14">
        <f t="shared" si="80"/>
        <v>2.8553542645845513</v>
      </c>
      <c r="H868" s="17">
        <v>6.7999999999999996E-3</v>
      </c>
      <c r="I868" s="13">
        <f t="shared" si="81"/>
        <v>5.2058804781270219E-3</v>
      </c>
    </row>
    <row r="869" spans="1:9" hidden="1" outlineLevel="1" x14ac:dyDescent="0.3">
      <c r="A869" s="12" t="s">
        <v>876</v>
      </c>
      <c r="B869" s="13">
        <v>-9.5306817856203414E-5</v>
      </c>
      <c r="C869" s="13">
        <f t="shared" si="78"/>
        <v>-1.2428441622366032E-3</v>
      </c>
      <c r="D869" s="6">
        <f t="shared" si="79"/>
        <v>1.544661611605604E-6</v>
      </c>
      <c r="E869" s="13">
        <f t="shared" si="82"/>
        <v>-1.0603614963629221E-2</v>
      </c>
      <c r="F869" s="6">
        <f t="shared" si="83"/>
        <v>8.642404264417767E-5</v>
      </c>
      <c r="G869" s="14">
        <f t="shared" si="80"/>
        <v>3.6886317258354548</v>
      </c>
      <c r="H869" s="17">
        <v>9.7999999999999997E-3</v>
      </c>
      <c r="I869" s="13">
        <f t="shared" si="81"/>
        <v>9.296453229279307E-3</v>
      </c>
    </row>
    <row r="870" spans="1:9" hidden="1" outlineLevel="1" x14ac:dyDescent="0.3">
      <c r="A870" s="12" t="s">
        <v>877</v>
      </c>
      <c r="B870" s="13">
        <v>6.1322889101457709E-3</v>
      </c>
      <c r="C870" s="13">
        <f t="shared" si="78"/>
        <v>4.9847515657653711E-3</v>
      </c>
      <c r="D870" s="6">
        <f t="shared" si="79"/>
        <v>2.484774817240032E-5</v>
      </c>
      <c r="E870" s="13">
        <f t="shared" si="82"/>
        <v>-1.2428441622366032E-3</v>
      </c>
      <c r="F870" s="6">
        <f t="shared" si="83"/>
        <v>7.5706835822196973E-5</v>
      </c>
      <c r="G870" s="14">
        <f t="shared" si="80"/>
        <v>3.3780582497716631</v>
      </c>
      <c r="H870" s="17">
        <v>1.24E-2</v>
      </c>
      <c r="I870" s="13">
        <f t="shared" si="81"/>
        <v>8.7009675221895282E-3</v>
      </c>
    </row>
    <row r="871" spans="1:9" hidden="1" outlineLevel="1" x14ac:dyDescent="0.3">
      <c r="A871" s="12" t="s">
        <v>878</v>
      </c>
      <c r="B871" s="13">
        <v>1.3803955271522079E-2</v>
      </c>
      <c r="C871" s="13">
        <f t="shared" si="78"/>
        <v>1.2656417927141679E-2</v>
      </c>
      <c r="D871" s="6">
        <f t="shared" si="79"/>
        <v>1.6018491474647327E-4</v>
      </c>
      <c r="E871" s="13">
        <f t="shared" si="82"/>
        <v>4.9847515657653711E-3</v>
      </c>
      <c r="F871" s="6">
        <f t="shared" si="83"/>
        <v>1.1924858326089732E-4</v>
      </c>
      <c r="G871" s="14">
        <f t="shared" si="80"/>
        <v>1.8930696142073946</v>
      </c>
      <c r="H871" s="17">
        <v>5.7000000000000002E-3</v>
      </c>
      <c r="I871" s="13">
        <f t="shared" si="81"/>
        <v>1.0920099965700741E-2</v>
      </c>
    </row>
    <row r="872" spans="1:9" hidden="1" outlineLevel="1" x14ac:dyDescent="0.3">
      <c r="A872" s="12" t="s">
        <v>879</v>
      </c>
      <c r="B872" s="13">
        <v>2.9735432907875281E-3</v>
      </c>
      <c r="C872" s="13">
        <f t="shared" si="78"/>
        <v>1.8260059464071283E-3</v>
      </c>
      <c r="D872" s="6">
        <f t="shared" si="79"/>
        <v>3.3342977163141926E-6</v>
      </c>
      <c r="E872" s="13">
        <f t="shared" si="82"/>
        <v>1.2656417927141679E-2</v>
      </c>
      <c r="F872" s="6">
        <f t="shared" si="83"/>
        <v>4.2526114248003865E-5</v>
      </c>
      <c r="G872" s="14">
        <f t="shared" si="80"/>
        <v>3.9849823810537548</v>
      </c>
      <c r="H872" s="17">
        <v>7.1000000000000004E-3</v>
      </c>
      <c r="I872" s="13">
        <f t="shared" si="81"/>
        <v>6.521204969022509E-3</v>
      </c>
    </row>
    <row r="873" spans="1:9" hidden="1" outlineLevel="1" x14ac:dyDescent="0.3">
      <c r="A873" s="12" t="s">
        <v>880</v>
      </c>
      <c r="B873" s="13">
        <v>-3.1525579365989419E-3</v>
      </c>
      <c r="C873" s="13">
        <f t="shared" si="78"/>
        <v>-4.3000952809793417E-3</v>
      </c>
      <c r="D873" s="6">
        <f t="shared" si="79"/>
        <v>1.8490819425500802E-5</v>
      </c>
      <c r="E873" s="13">
        <f t="shared" si="82"/>
        <v>1.8260059464071283E-3</v>
      </c>
      <c r="F873" s="6">
        <f t="shared" si="83"/>
        <v>4.1106351606627944E-5</v>
      </c>
      <c r="G873" s="14">
        <f t="shared" si="80"/>
        <v>3.9954611635917217</v>
      </c>
      <c r="H873" s="17">
        <v>3.8E-3</v>
      </c>
      <c r="I873" s="13">
        <f t="shared" si="81"/>
        <v>6.4114235241970984E-3</v>
      </c>
    </row>
    <row r="874" spans="1:9" hidden="1" outlineLevel="1" x14ac:dyDescent="0.3">
      <c r="A874" s="12" t="s">
        <v>881</v>
      </c>
      <c r="B874" s="13">
        <v>-2.5862823433238746E-3</v>
      </c>
      <c r="C874" s="13">
        <f t="shared" si="78"/>
        <v>-3.7338196877042744E-3</v>
      </c>
      <c r="D874" s="6">
        <f t="shared" si="79"/>
        <v>1.3941409460288045E-5</v>
      </c>
      <c r="E874" s="13">
        <f t="shared" si="82"/>
        <v>-4.3000952809793417E-3</v>
      </c>
      <c r="F874" s="6">
        <f t="shared" si="83"/>
        <v>2.3105711860091076E-5</v>
      </c>
      <c r="G874" s="14">
        <f t="shared" si="80"/>
        <v>4.1525015242180938</v>
      </c>
      <c r="H874" s="17">
        <v>3.7000000000000002E-3</v>
      </c>
      <c r="I874" s="13">
        <f t="shared" si="81"/>
        <v>4.8068401117668845E-3</v>
      </c>
    </row>
    <row r="875" spans="1:9" hidden="1" outlineLevel="1" x14ac:dyDescent="0.3">
      <c r="A875" s="12" t="s">
        <v>882</v>
      </c>
      <c r="B875" s="13">
        <v>5.191230315296772E-3</v>
      </c>
      <c r="C875" s="13">
        <f t="shared" si="78"/>
        <v>4.0436929709163722E-3</v>
      </c>
      <c r="D875" s="6">
        <f t="shared" si="79"/>
        <v>1.6351452843038478E-5</v>
      </c>
      <c r="E875" s="13">
        <f t="shared" si="82"/>
        <v>-3.7338196877042744E-3</v>
      </c>
      <c r="F875" s="6">
        <f t="shared" si="83"/>
        <v>2.0522572154947611E-5</v>
      </c>
      <c r="G875" s="14">
        <f t="shared" si="80"/>
        <v>4.0726724333899078</v>
      </c>
      <c r="H875" s="17">
        <v>4.1000000000000003E-3</v>
      </c>
      <c r="I875" s="13">
        <f t="shared" si="81"/>
        <v>4.5301845608040755E-3</v>
      </c>
    </row>
    <row r="876" spans="1:9" hidden="1" outlineLevel="1" x14ac:dyDescent="0.3">
      <c r="A876" s="12" t="s">
        <v>883</v>
      </c>
      <c r="B876" s="13">
        <v>1.1217206895899537E-2</v>
      </c>
      <c r="C876" s="13">
        <f t="shared" si="78"/>
        <v>1.0069669551519137E-2</v>
      </c>
      <c r="D876" s="6">
        <f t="shared" si="79"/>
        <v>1.0139824487679162E-4</v>
      </c>
      <c r="E876" s="13">
        <f t="shared" si="82"/>
        <v>4.0436929709163722E-3</v>
      </c>
      <c r="F876" s="6">
        <f t="shared" si="83"/>
        <v>1.751384837554688E-5</v>
      </c>
      <c r="G876" s="14">
        <f t="shared" si="80"/>
        <v>2.9346236437170794</v>
      </c>
      <c r="H876" s="17">
        <v>6.6E-3</v>
      </c>
      <c r="I876" s="13">
        <f t="shared" si="81"/>
        <v>4.1849550028102908E-3</v>
      </c>
    </row>
    <row r="877" spans="1:9" hidden="1" outlineLevel="1" x14ac:dyDescent="0.3">
      <c r="A877" s="12" t="s">
        <v>884</v>
      </c>
      <c r="B877" s="13">
        <v>-2.8958718323711156E-3</v>
      </c>
      <c r="C877" s="13">
        <f t="shared" si="78"/>
        <v>-4.0434091767515157E-3</v>
      </c>
      <c r="D877" s="6">
        <f t="shared" si="79"/>
        <v>1.634915777063837E-5</v>
      </c>
      <c r="E877" s="13">
        <f t="shared" si="82"/>
        <v>1.0069669551519137E-2</v>
      </c>
      <c r="F877" s="6">
        <f t="shared" si="83"/>
        <v>4.773483830428943E-5</v>
      </c>
      <c r="G877" s="14">
        <f t="shared" si="80"/>
        <v>3.9923869940316403</v>
      </c>
      <c r="H877" s="17">
        <v>3.0999999999999999E-3</v>
      </c>
      <c r="I877" s="13">
        <f t="shared" si="81"/>
        <v>6.9090403316444341E-3</v>
      </c>
    </row>
    <row r="878" spans="1:9" hidden="1" outlineLevel="1" x14ac:dyDescent="0.3">
      <c r="A878" s="12" t="s">
        <v>885</v>
      </c>
      <c r="B878" s="13">
        <v>4.7909206691217044E-4</v>
      </c>
      <c r="C878" s="13">
        <f t="shared" si="78"/>
        <v>-6.6844527746822932E-4</v>
      </c>
      <c r="D878" s="6">
        <f t="shared" si="79"/>
        <v>4.4681908896957807E-7</v>
      </c>
      <c r="E878" s="13">
        <f t="shared" si="82"/>
        <v>-4.0434091767515157E-3</v>
      </c>
      <c r="F878" s="6">
        <f t="shared" si="83"/>
        <v>1.7472395138774702E-5</v>
      </c>
      <c r="G878" s="14">
        <f t="shared" si="80"/>
        <v>4.707680042713779</v>
      </c>
      <c r="H878" s="17">
        <v>3.5000000000000001E-3</v>
      </c>
      <c r="I878" s="13">
        <f t="shared" si="81"/>
        <v>4.1799994185136797E-3</v>
      </c>
    </row>
    <row r="879" spans="1:9" hidden="1" outlineLevel="1" x14ac:dyDescent="0.3">
      <c r="A879" s="12" t="s">
        <v>886</v>
      </c>
      <c r="B879" s="13">
        <v>1.7120286637968736E-3</v>
      </c>
      <c r="C879" s="13">
        <f t="shared" si="78"/>
        <v>5.6449131941647382E-4</v>
      </c>
      <c r="D879" s="6">
        <f t="shared" si="79"/>
        <v>3.1865044969655145E-7</v>
      </c>
      <c r="E879" s="13">
        <f t="shared" si="82"/>
        <v>-6.6844527746822932E-4</v>
      </c>
      <c r="F879" s="6">
        <f t="shared" si="83"/>
        <v>1.1663948688535258E-5</v>
      </c>
      <c r="G879" s="14">
        <f t="shared" si="80"/>
        <v>4.558537529673548</v>
      </c>
      <c r="H879" s="17">
        <v>4.1000000000000003E-3</v>
      </c>
      <c r="I879" s="13">
        <f t="shared" si="81"/>
        <v>3.4152523608856869E-3</v>
      </c>
    </row>
    <row r="880" spans="1:9" hidden="1" outlineLevel="1" x14ac:dyDescent="0.3">
      <c r="A880" s="12" t="s">
        <v>887</v>
      </c>
      <c r="B880" s="13">
        <v>8.8265534933842718E-3</v>
      </c>
      <c r="C880" s="13">
        <f t="shared" si="78"/>
        <v>7.6790161490038721E-3</v>
      </c>
      <c r="D880" s="6">
        <f t="shared" si="79"/>
        <v>5.896728901666226E-5</v>
      </c>
      <c r="E880" s="13">
        <f t="shared" si="82"/>
        <v>5.6449131941647382E-4</v>
      </c>
      <c r="F880" s="6">
        <f t="shared" si="83"/>
        <v>1.4476466833447396E-5</v>
      </c>
      <c r="G880" s="14">
        <f t="shared" si="80"/>
        <v>2.4318717893290405</v>
      </c>
      <c r="H880" s="17">
        <v>3.5000000000000001E-3</v>
      </c>
      <c r="I880" s="13">
        <f t="shared" si="81"/>
        <v>3.8047952419870633E-3</v>
      </c>
    </row>
    <row r="881" spans="1:9" hidden="1" outlineLevel="1" x14ac:dyDescent="0.3">
      <c r="A881" s="12" t="s">
        <v>888</v>
      </c>
      <c r="B881" s="13">
        <v>-1.6344420776490179E-3</v>
      </c>
      <c r="C881" s="13">
        <f t="shared" si="78"/>
        <v>-2.7819794220294179E-3</v>
      </c>
      <c r="D881" s="6">
        <f t="shared" si="79"/>
        <v>7.7394095045951335E-6</v>
      </c>
      <c r="E881" s="13">
        <f t="shared" si="82"/>
        <v>7.6790161490038721E-3</v>
      </c>
      <c r="F881" s="6">
        <f t="shared" si="83"/>
        <v>1.7134251307653577E-5</v>
      </c>
      <c r="G881" s="14">
        <f t="shared" si="80"/>
        <v>4.4468107950157902</v>
      </c>
      <c r="H881" s="17">
        <v>2.8E-3</v>
      </c>
      <c r="I881" s="13">
        <f t="shared" si="81"/>
        <v>4.1393539722586635E-3</v>
      </c>
    </row>
    <row r="882" spans="1:9" hidden="1" outlineLevel="1" x14ac:dyDescent="0.3">
      <c r="A882" s="12" t="s">
        <v>889</v>
      </c>
      <c r="B882" s="13">
        <v>-2.0209826513550829E-3</v>
      </c>
      <c r="C882" s="13">
        <f t="shared" si="78"/>
        <v>-3.1685199957354826E-3</v>
      </c>
      <c r="D882" s="6">
        <f t="shared" si="79"/>
        <v>1.0039518963375583E-5</v>
      </c>
      <c r="E882" s="13">
        <f t="shared" si="82"/>
        <v>-2.7819794220294179E-3</v>
      </c>
      <c r="F882" s="6">
        <f t="shared" si="83"/>
        <v>1.2141352703482595E-5</v>
      </c>
      <c r="G882" s="14">
        <f t="shared" si="80"/>
        <v>4.2312618524322749</v>
      </c>
      <c r="H882" s="17">
        <v>4.4000000000000003E-3</v>
      </c>
      <c r="I882" s="13">
        <f t="shared" si="81"/>
        <v>3.4844443894949157E-3</v>
      </c>
    </row>
    <row r="883" spans="1:9" hidden="1" outlineLevel="1" x14ac:dyDescent="0.3">
      <c r="A883" s="12" t="s">
        <v>890</v>
      </c>
      <c r="B883" s="13">
        <v>1.5909056502734504E-3</v>
      </c>
      <c r="C883" s="13">
        <f t="shared" si="78"/>
        <v>4.4336830589305066E-4</v>
      </c>
      <c r="D883" s="6">
        <f t="shared" si="79"/>
        <v>1.9657545467047375E-7</v>
      </c>
      <c r="E883" s="13">
        <f t="shared" si="82"/>
        <v>-3.1685199957354826E-3</v>
      </c>
      <c r="F883" s="6">
        <f t="shared" si="83"/>
        <v>2.4025935567033903E-5</v>
      </c>
      <c r="G883" s="14">
        <f t="shared" si="80"/>
        <v>4.2184677685678222</v>
      </c>
      <c r="H883" s="17">
        <v>5.7999999999999996E-3</v>
      </c>
      <c r="I883" s="13">
        <f t="shared" si="81"/>
        <v>4.9016258085490269E-3</v>
      </c>
    </row>
    <row r="884" spans="1:9" hidden="1" outlineLevel="1" x14ac:dyDescent="0.3">
      <c r="A884" s="12" t="s">
        <v>891</v>
      </c>
      <c r="B884" s="13">
        <v>9.00445944873326E-3</v>
      </c>
      <c r="C884" s="13">
        <f t="shared" si="78"/>
        <v>7.8569221043528602E-3</v>
      </c>
      <c r="D884" s="6">
        <f t="shared" si="79"/>
        <v>6.1731224953868585E-5</v>
      </c>
      <c r="E884" s="13">
        <f t="shared" si="82"/>
        <v>4.4336830589305066E-4</v>
      </c>
      <c r="F884" s="6">
        <f t="shared" si="83"/>
        <v>2.7142500617916013E-5</v>
      </c>
      <c r="G884" s="14">
        <f t="shared" si="80"/>
        <v>2.8388917944202388</v>
      </c>
      <c r="H884" s="17">
        <v>4.1999999999999997E-3</v>
      </c>
      <c r="I884" s="13">
        <f t="shared" si="81"/>
        <v>5.2098465061761667E-3</v>
      </c>
    </row>
    <row r="885" spans="1:9" hidden="1" outlineLevel="1" x14ac:dyDescent="0.3">
      <c r="A885" s="12" t="s">
        <v>892</v>
      </c>
      <c r="B885" s="13">
        <v>4.8267403392302849E-3</v>
      </c>
      <c r="C885" s="13">
        <f t="shared" si="78"/>
        <v>3.6792029948498851E-3</v>
      </c>
      <c r="D885" s="6">
        <f t="shared" si="79"/>
        <v>1.3536534677312364E-5</v>
      </c>
      <c r="E885" s="13">
        <f t="shared" si="82"/>
        <v>7.8569221043528602E-3</v>
      </c>
      <c r="F885" s="6">
        <f t="shared" si="83"/>
        <v>2.2334386170606075E-5</v>
      </c>
      <c r="G885" s="14">
        <f t="shared" si="80"/>
        <v>4.1551141369998321</v>
      </c>
      <c r="H885" s="17">
        <v>3.3E-3</v>
      </c>
      <c r="I885" s="13">
        <f t="shared" si="81"/>
        <v>4.7259270170630094E-3</v>
      </c>
    </row>
    <row r="886" spans="1:9" hidden="1" outlineLevel="1" x14ac:dyDescent="0.3">
      <c r="A886" s="12" t="s">
        <v>893</v>
      </c>
      <c r="B886" s="13">
        <v>-3.604077230520981E-3</v>
      </c>
      <c r="C886" s="13">
        <f t="shared" si="78"/>
        <v>-4.7516145749013812E-3</v>
      </c>
      <c r="D886" s="6">
        <f t="shared" si="79"/>
        <v>2.2577841068415232E-5</v>
      </c>
      <c r="E886" s="13">
        <f t="shared" si="82"/>
        <v>3.6792029948498851E-3</v>
      </c>
      <c r="F886" s="6">
        <f t="shared" si="83"/>
        <v>1.2060252011433265E-5</v>
      </c>
      <c r="G886" s="14">
        <f t="shared" si="80"/>
        <v>3.8796871774660771</v>
      </c>
      <c r="H886" s="17">
        <v>4.0000000000000001E-3</v>
      </c>
      <c r="I886" s="13">
        <f t="shared" si="81"/>
        <v>3.4727873547675311E-3</v>
      </c>
    </row>
    <row r="887" spans="1:9" hidden="1" outlineLevel="1" x14ac:dyDescent="0.3">
      <c r="A887" s="12" t="s">
        <v>894</v>
      </c>
      <c r="B887" s="13">
        <v>-7.5503757641231161E-3</v>
      </c>
      <c r="C887" s="13">
        <f t="shared" si="78"/>
        <v>-8.6979131085035168E-3</v>
      </c>
      <c r="D887" s="6">
        <f t="shared" si="79"/>
        <v>7.5653692443077312E-5</v>
      </c>
      <c r="E887" s="13">
        <f t="shared" si="82"/>
        <v>-4.7516145749013812E-3</v>
      </c>
      <c r="F887" s="6">
        <f t="shared" si="83"/>
        <v>2.622891701098356E-5</v>
      </c>
      <c r="G887" s="14">
        <f t="shared" si="80"/>
        <v>3.2084925691219928</v>
      </c>
      <c r="H887" s="17">
        <v>6.4999999999999997E-3</v>
      </c>
      <c r="I887" s="13">
        <f t="shared" si="81"/>
        <v>5.1214174806379102E-3</v>
      </c>
    </row>
    <row r="888" spans="1:9" hidden="1" outlineLevel="1" x14ac:dyDescent="0.3">
      <c r="A888" s="12" t="s">
        <v>895</v>
      </c>
      <c r="B888" s="13">
        <v>9.3001395321986313E-3</v>
      </c>
      <c r="C888" s="13">
        <f t="shared" si="78"/>
        <v>8.1526021878182316E-3</v>
      </c>
      <c r="D888" s="6">
        <f t="shared" si="79"/>
        <v>6.6464922432818611E-5</v>
      </c>
      <c r="E888" s="13">
        <f t="shared" si="82"/>
        <v>-8.6979131085035168E-3</v>
      </c>
      <c r="F888" s="6">
        <f t="shared" si="83"/>
        <v>7.015903842307019E-5</v>
      </c>
      <c r="G888" s="14">
        <f t="shared" si="80"/>
        <v>3.1584272726761364</v>
      </c>
      <c r="H888" s="17">
        <v>5.4000000000000003E-3</v>
      </c>
      <c r="I888" s="13">
        <f t="shared" si="81"/>
        <v>8.3760992367014255E-3</v>
      </c>
    </row>
    <row r="889" spans="1:9" hidden="1" outlineLevel="1" x14ac:dyDescent="0.3">
      <c r="A889" s="12" t="s">
        <v>896</v>
      </c>
      <c r="B889" s="13">
        <v>-9.4598149774113571E-3</v>
      </c>
      <c r="C889" s="13">
        <f t="shared" si="78"/>
        <v>-1.0607352321791757E-2</v>
      </c>
      <c r="D889" s="6">
        <f t="shared" si="79"/>
        <v>1.1251592327862097E-4</v>
      </c>
      <c r="E889" s="13">
        <f t="shared" si="82"/>
        <v>8.1526021878182316E-3</v>
      </c>
      <c r="F889" s="6">
        <f t="shared" si="83"/>
        <v>3.2801819280417054E-5</v>
      </c>
      <c r="G889" s="14">
        <f t="shared" si="80"/>
        <v>2.8346271089964561</v>
      </c>
      <c r="H889" s="17">
        <v>6.7000000000000002E-3</v>
      </c>
      <c r="I889" s="13">
        <f t="shared" si="81"/>
        <v>5.7272872531781618E-3</v>
      </c>
    </row>
    <row r="890" spans="1:9" hidden="1" outlineLevel="1" x14ac:dyDescent="0.3">
      <c r="A890" s="12" t="s">
        <v>897</v>
      </c>
      <c r="B890" s="13">
        <v>6.707718809096758E-3</v>
      </c>
      <c r="C890" s="13">
        <f t="shared" si="78"/>
        <v>5.5601814647163583E-3</v>
      </c>
      <c r="D890" s="6">
        <f t="shared" si="79"/>
        <v>3.0915617920575349E-5</v>
      </c>
      <c r="E890" s="13">
        <f t="shared" si="82"/>
        <v>-1.0607352321791757E-2</v>
      </c>
      <c r="F890" s="6">
        <f t="shared" si="83"/>
        <v>8.5224834788306822E-5</v>
      </c>
      <c r="G890" s="14">
        <f t="shared" si="80"/>
        <v>3.6701904026380854</v>
      </c>
      <c r="H890" s="17">
        <v>7.7000000000000002E-3</v>
      </c>
      <c r="I890" s="13">
        <f t="shared" si="81"/>
        <v>9.231729783107108E-3</v>
      </c>
    </row>
    <row r="891" spans="1:9" hidden="1" outlineLevel="1" x14ac:dyDescent="0.3">
      <c r="A891" s="12" t="s">
        <v>898</v>
      </c>
      <c r="B891" s="13">
        <v>-1.8205060635444054E-3</v>
      </c>
      <c r="C891" s="13">
        <f t="shared" si="78"/>
        <v>-2.9680434079248051E-3</v>
      </c>
      <c r="D891" s="6">
        <f t="shared" si="79"/>
        <v>8.8092816713258915E-6</v>
      </c>
      <c r="E891" s="13">
        <f t="shared" si="82"/>
        <v>5.5601814647163583E-3</v>
      </c>
      <c r="F891" s="6">
        <f t="shared" si="83"/>
        <v>5.3023739512451178E-5</v>
      </c>
      <c r="G891" s="14">
        <f t="shared" si="80"/>
        <v>4.2990908051976513</v>
      </c>
      <c r="H891" s="17">
        <v>4.1000000000000003E-3</v>
      </c>
      <c r="I891" s="13">
        <f t="shared" si="81"/>
        <v>7.2817401431561112E-3</v>
      </c>
    </row>
    <row r="892" spans="1:9" hidden="1" outlineLevel="1" x14ac:dyDescent="0.3">
      <c r="A892" s="12" t="s">
        <v>899</v>
      </c>
      <c r="B892" s="13">
        <v>9.8872238609935099E-5</v>
      </c>
      <c r="C892" s="13">
        <f t="shared" si="78"/>
        <v>-1.0486651057704647E-3</v>
      </c>
      <c r="D892" s="6">
        <f t="shared" si="79"/>
        <v>1.0996985040605799E-6</v>
      </c>
      <c r="E892" s="13">
        <f t="shared" si="82"/>
        <v>-2.9680434079248051E-3</v>
      </c>
      <c r="F892" s="6">
        <f t="shared" si="83"/>
        <v>2.1126128907270313E-5</v>
      </c>
      <c r="G892" s="14">
        <f t="shared" si="80"/>
        <v>4.6800892992755472</v>
      </c>
      <c r="H892" s="17">
        <v>3.5000000000000001E-3</v>
      </c>
      <c r="I892" s="13">
        <f t="shared" si="81"/>
        <v>4.5963168849928434E-3</v>
      </c>
    </row>
    <row r="893" spans="1:9" hidden="1" outlineLevel="1" x14ac:dyDescent="0.3">
      <c r="A893" s="12" t="s">
        <v>900</v>
      </c>
      <c r="B893" s="13">
        <v>-4.8536117018779853E-3</v>
      </c>
      <c r="C893" s="13">
        <f t="shared" si="78"/>
        <v>-6.001149046258385E-3</v>
      </c>
      <c r="D893" s="6">
        <f t="shared" si="79"/>
        <v>3.6013789875407921E-5</v>
      </c>
      <c r="E893" s="13">
        <f t="shared" si="82"/>
        <v>-1.0486651057704647E-3</v>
      </c>
      <c r="F893" s="6">
        <f t="shared" si="83"/>
        <v>1.2402063255705277E-5</v>
      </c>
      <c r="G893" s="14">
        <f t="shared" si="80"/>
        <v>3.6108579071492519</v>
      </c>
      <c r="H893" s="17">
        <v>4.7000000000000002E-3</v>
      </c>
      <c r="I893" s="13">
        <f t="shared" si="81"/>
        <v>3.5216563227699091E-3</v>
      </c>
    </row>
    <row r="894" spans="1:9" hidden="1" outlineLevel="1" x14ac:dyDescent="0.3">
      <c r="A894" s="12" t="s">
        <v>901</v>
      </c>
      <c r="B894" s="13">
        <v>7.0706653994058481E-3</v>
      </c>
      <c r="C894" s="13">
        <f t="shared" si="78"/>
        <v>5.9231280550254483E-3</v>
      </c>
      <c r="D894" s="6">
        <f t="shared" si="79"/>
        <v>3.5083445956229548E-5</v>
      </c>
      <c r="E894" s="13">
        <f t="shared" si="82"/>
        <v>-6.001149046258385E-3</v>
      </c>
      <c r="F894" s="6">
        <f t="shared" si="83"/>
        <v>3.7178346192764392E-5</v>
      </c>
      <c r="G894" s="14">
        <f t="shared" si="80"/>
        <v>3.6903295803406304</v>
      </c>
      <c r="H894" s="17">
        <v>6.1000000000000004E-3</v>
      </c>
      <c r="I894" s="13">
        <f t="shared" si="81"/>
        <v>6.0974048736133959E-3</v>
      </c>
    </row>
    <row r="895" spans="1:9" hidden="1" outlineLevel="1" x14ac:dyDescent="0.3">
      <c r="A895" s="12" t="s">
        <v>902</v>
      </c>
      <c r="B895" s="13">
        <v>-5.4613936159926216E-3</v>
      </c>
      <c r="C895" s="13">
        <f t="shared" si="78"/>
        <v>-6.6089309603730214E-3</v>
      </c>
      <c r="D895" s="6">
        <f t="shared" si="79"/>
        <v>4.3677968438977065E-5</v>
      </c>
      <c r="E895" s="13">
        <f t="shared" si="82"/>
        <v>5.9231280550254483E-3</v>
      </c>
      <c r="F895" s="6">
        <f t="shared" si="83"/>
        <v>3.6425664294056914E-5</v>
      </c>
      <c r="G895" s="14">
        <f t="shared" si="80"/>
        <v>3.3743210513919961</v>
      </c>
      <c r="H895" s="17">
        <v>4.4000000000000003E-3</v>
      </c>
      <c r="I895" s="13">
        <f t="shared" si="81"/>
        <v>6.0353677844897664E-3</v>
      </c>
    </row>
    <row r="896" spans="1:9" hidden="1" outlineLevel="1" x14ac:dyDescent="0.3">
      <c r="A896" s="12" t="s">
        <v>903</v>
      </c>
      <c r="B896" s="13">
        <v>7.0124344398433923E-3</v>
      </c>
      <c r="C896" s="13">
        <f t="shared" si="78"/>
        <v>5.8648970954629925E-3</v>
      </c>
      <c r="D896" s="6">
        <f t="shared" si="79"/>
        <v>3.4397017940370248E-5</v>
      </c>
      <c r="E896" s="13">
        <f t="shared" si="82"/>
        <v>-6.6089309603730214E-3</v>
      </c>
      <c r="F896" s="6">
        <f t="shared" si="83"/>
        <v>3.7366793752103251E-5</v>
      </c>
      <c r="G896" s="14">
        <f t="shared" si="80"/>
        <v>3.6989103593416868</v>
      </c>
      <c r="H896" s="17">
        <v>5.5999999999999999E-3</v>
      </c>
      <c r="I896" s="13">
        <f t="shared" si="81"/>
        <v>6.1128384366105452E-3</v>
      </c>
    </row>
    <row r="897" spans="1:9" hidden="1" outlineLevel="1" x14ac:dyDescent="0.3">
      <c r="A897" s="12" t="s">
        <v>904</v>
      </c>
      <c r="B897" s="13">
        <v>5.8025159343633203E-4</v>
      </c>
      <c r="C897" s="13">
        <f t="shared" si="78"/>
        <v>-5.6728575094406773E-4</v>
      </c>
      <c r="D897" s="6">
        <f t="shared" si="79"/>
        <v>3.2181312322417483E-7</v>
      </c>
      <c r="E897" s="13">
        <f t="shared" si="82"/>
        <v>5.8648970954629925E-3</v>
      </c>
      <c r="F897" s="6">
        <f t="shared" si="83"/>
        <v>3.1627674835539961E-5</v>
      </c>
      <c r="G897" s="14">
        <f t="shared" si="80"/>
        <v>3.736758166553976</v>
      </c>
      <c r="H897" s="17">
        <v>9.4000000000000004E-3</v>
      </c>
      <c r="I897" s="13">
        <f t="shared" si="81"/>
        <v>5.623848756460291E-3</v>
      </c>
    </row>
    <row r="898" spans="1:9" hidden="1" outlineLevel="1" x14ac:dyDescent="0.3">
      <c r="A898" s="12" t="s">
        <v>905</v>
      </c>
      <c r="B898" s="13">
        <v>2.8468481211821935E-3</v>
      </c>
      <c r="C898" s="13">
        <f t="shared" si="78"/>
        <v>1.6993107768017938E-3</v>
      </c>
      <c r="D898" s="6">
        <f t="shared" si="79"/>
        <v>2.8876571161547158E-6</v>
      </c>
      <c r="E898" s="13">
        <f t="shared" si="82"/>
        <v>-5.6728575094406773E-4</v>
      </c>
      <c r="F898" s="6">
        <f t="shared" si="83"/>
        <v>6.7501887423550758E-5</v>
      </c>
      <c r="G898" s="14">
        <f t="shared" si="80"/>
        <v>4.2088912781604373</v>
      </c>
      <c r="H898" s="17">
        <v>5.5999999999999999E-3</v>
      </c>
      <c r="I898" s="13">
        <f t="shared" si="81"/>
        <v>8.2159532267139131E-3</v>
      </c>
    </row>
    <row r="899" spans="1:9" hidden="1" outlineLevel="1" x14ac:dyDescent="0.3">
      <c r="A899" s="12" t="s">
        <v>906</v>
      </c>
      <c r="B899" s="13">
        <v>9.252616975000405E-3</v>
      </c>
      <c r="C899" s="13">
        <f t="shared" si="78"/>
        <v>8.1050796306200053E-3</v>
      </c>
      <c r="D899" s="6">
        <f t="shared" si="79"/>
        <v>6.5692315818691315E-5</v>
      </c>
      <c r="E899" s="13">
        <f t="shared" si="82"/>
        <v>1.6993107768017938E-3</v>
      </c>
      <c r="F899" s="6">
        <f t="shared" si="83"/>
        <v>2.6764387179260637E-5</v>
      </c>
      <c r="G899" s="14">
        <f t="shared" si="80"/>
        <v>3.1916110789737093</v>
      </c>
      <c r="H899" s="17">
        <v>5.4999999999999997E-3</v>
      </c>
      <c r="I899" s="13">
        <f t="shared" si="81"/>
        <v>5.1734308905464887E-3</v>
      </c>
    </row>
    <row r="900" spans="1:9" hidden="1" outlineLevel="1" x14ac:dyDescent="0.3">
      <c r="A900" s="12" t="s">
        <v>907</v>
      </c>
      <c r="B900" s="13">
        <v>6.6130997464514717E-3</v>
      </c>
      <c r="C900" s="13">
        <f t="shared" si="78"/>
        <v>5.4655624020710719E-3</v>
      </c>
      <c r="D900" s="6">
        <f t="shared" si="79"/>
        <v>2.9872372370932904E-5</v>
      </c>
      <c r="E900" s="13">
        <f t="shared" si="82"/>
        <v>8.1050796306200053E-3</v>
      </c>
      <c r="F900" s="6">
        <f t="shared" si="83"/>
        <v>3.366173031642237E-5</v>
      </c>
      <c r="G900" s="14">
        <f t="shared" si="80"/>
        <v>3.7606784567725371</v>
      </c>
      <c r="H900" s="17">
        <v>6.1000000000000004E-3</v>
      </c>
      <c r="I900" s="13">
        <f t="shared" si="81"/>
        <v>5.8018730007147147E-3</v>
      </c>
    </row>
    <row r="901" spans="1:9" hidden="1" outlineLevel="1" x14ac:dyDescent="0.3">
      <c r="A901" s="12" t="s">
        <v>908</v>
      </c>
      <c r="B901" s="13">
        <v>-1.0051700645147892E-3</v>
      </c>
      <c r="C901" s="13">
        <f t="shared" si="78"/>
        <v>-2.1527074088951888E-3</v>
      </c>
      <c r="D901" s="6">
        <f t="shared" si="79"/>
        <v>4.6341491883122379E-6</v>
      </c>
      <c r="E901" s="13">
        <f t="shared" si="82"/>
        <v>5.4655624020710719E-3</v>
      </c>
      <c r="F901" s="6">
        <f t="shared" si="83"/>
        <v>3.5817521635440883E-5</v>
      </c>
      <c r="G901" s="14">
        <f t="shared" si="80"/>
        <v>3.7843001657165023</v>
      </c>
      <c r="H901" s="17">
        <v>8.6999999999999994E-3</v>
      </c>
      <c r="I901" s="13">
        <f t="shared" si="81"/>
        <v>5.9847741507462818E-3</v>
      </c>
    </row>
    <row r="902" spans="1:9" hidden="1" outlineLevel="1" x14ac:dyDescent="0.3">
      <c r="A902" s="12" t="s">
        <v>909</v>
      </c>
      <c r="B902" s="13">
        <v>-1.3727107605383126E-2</v>
      </c>
      <c r="C902" s="13">
        <f t="shared" si="78"/>
        <v>-1.4874644949763526E-2</v>
      </c>
      <c r="D902" s="6">
        <f t="shared" si="79"/>
        <v>2.2125506238152557E-4</v>
      </c>
      <c r="E902" s="13">
        <f t="shared" si="82"/>
        <v>-2.1527074088951888E-3</v>
      </c>
      <c r="F902" s="6">
        <f t="shared" si="83"/>
        <v>6.500910866469317E-5</v>
      </c>
      <c r="G902" s="14">
        <f t="shared" si="80"/>
        <v>2.6055663459267251</v>
      </c>
      <c r="H902" s="17">
        <v>1.03E-2</v>
      </c>
      <c r="I902" s="13">
        <f t="shared" si="81"/>
        <v>8.0628226239136108E-3</v>
      </c>
    </row>
    <row r="903" spans="1:9" hidden="1" outlineLevel="1" x14ac:dyDescent="0.3">
      <c r="A903" s="12" t="s">
        <v>910</v>
      </c>
      <c r="B903" s="13">
        <v>-2.0087086744570042E-2</v>
      </c>
      <c r="C903" s="13">
        <f t="shared" si="78"/>
        <v>-2.1234624088950441E-2</v>
      </c>
      <c r="D903" s="6">
        <f t="shared" si="79"/>
        <v>4.5090926019903435E-4</v>
      </c>
      <c r="E903" s="13">
        <f t="shared" si="82"/>
        <v>-1.4874644949763526E-2</v>
      </c>
      <c r="F903" s="6">
        <f t="shared" si="83"/>
        <v>1.747014899730045E-4</v>
      </c>
      <c r="G903" s="14">
        <f t="shared" si="80"/>
        <v>0.82856328586455985</v>
      </c>
      <c r="H903" s="17">
        <v>8.3000000000000001E-3</v>
      </c>
      <c r="I903" s="13">
        <f t="shared" si="81"/>
        <v>1.3217469121318366E-2</v>
      </c>
    </row>
    <row r="904" spans="1:9" hidden="1" outlineLevel="1" x14ac:dyDescent="0.3">
      <c r="A904" s="12" t="s">
        <v>911</v>
      </c>
      <c r="B904" s="13">
        <v>1.2832470439264467E-2</v>
      </c>
      <c r="C904" s="13">
        <f t="shared" si="78"/>
        <v>1.1684933094884067E-2</v>
      </c>
      <c r="D904" s="6">
        <f t="shared" si="79"/>
        <v>1.3653766143191694E-4</v>
      </c>
      <c r="E904" s="13">
        <f t="shared" si="82"/>
        <v>-2.1234624088950441E-2</v>
      </c>
      <c r="F904" s="6">
        <f t="shared" si="83"/>
        <v>2.1978905829373664E-4</v>
      </c>
      <c r="G904" s="14">
        <f t="shared" si="80"/>
        <v>2.9593571594694534</v>
      </c>
      <c r="H904" s="17">
        <v>9.4000000000000004E-3</v>
      </c>
      <c r="I904" s="13">
        <f t="shared" si="81"/>
        <v>1.4825284425390854E-2</v>
      </c>
    </row>
    <row r="905" spans="1:9" hidden="1" outlineLevel="1" x14ac:dyDescent="0.3">
      <c r="A905" s="12" t="s">
        <v>912</v>
      </c>
      <c r="B905" s="13">
        <v>1.0545744613885501E-2</v>
      </c>
      <c r="C905" s="13">
        <f t="shared" si="78"/>
        <v>9.398207269505101E-3</v>
      </c>
      <c r="D905" s="6">
        <f t="shared" si="79"/>
        <v>8.8326299880578521E-5</v>
      </c>
      <c r="E905" s="13">
        <f t="shared" si="82"/>
        <v>1.1684933094884067E-2</v>
      </c>
      <c r="F905" s="6">
        <f t="shared" si="83"/>
        <v>8.6235393655157005E-5</v>
      </c>
      <c r="G905" s="14">
        <f t="shared" si="80"/>
        <v>2.9471436293362516</v>
      </c>
      <c r="H905" s="17">
        <v>5.8999999999999999E-3</v>
      </c>
      <c r="I905" s="13">
        <f t="shared" si="81"/>
        <v>9.2863013980355492E-3</v>
      </c>
    </row>
    <row r="906" spans="1:9" hidden="1" outlineLevel="1" x14ac:dyDescent="0.3">
      <c r="A906" s="12" t="s">
        <v>913</v>
      </c>
      <c r="B906" s="13">
        <v>-1.5817224450032127E-3</v>
      </c>
      <c r="C906" s="13">
        <f t="shared" si="78"/>
        <v>-2.7292597893836127E-3</v>
      </c>
      <c r="D906" s="6">
        <f t="shared" si="79"/>
        <v>7.4488589979462817E-6</v>
      </c>
      <c r="E906" s="13">
        <f t="shared" si="82"/>
        <v>9.398207269505101E-3</v>
      </c>
      <c r="F906" s="6">
        <f t="shared" si="83"/>
        <v>3.9375055261929522E-5</v>
      </c>
      <c r="G906" s="14">
        <f t="shared" si="80"/>
        <v>4.2579189708907981</v>
      </c>
      <c r="H906" s="17">
        <v>4.7000000000000002E-3</v>
      </c>
      <c r="I906" s="13">
        <f t="shared" si="81"/>
        <v>6.2749546023799663E-3</v>
      </c>
    </row>
    <row r="907" spans="1:9" hidden="1" outlineLevel="1" x14ac:dyDescent="0.3">
      <c r="A907" s="12" t="s">
        <v>914</v>
      </c>
      <c r="B907" s="13">
        <v>-7.8121775995776436E-3</v>
      </c>
      <c r="C907" s="13">
        <f t="shared" si="78"/>
        <v>-8.9597149439580442E-3</v>
      </c>
      <c r="D907" s="6">
        <f t="shared" si="79"/>
        <v>8.0276491876985094E-5</v>
      </c>
      <c r="E907" s="13">
        <f t="shared" si="82"/>
        <v>-2.7292597893836127E-3</v>
      </c>
      <c r="F907" s="6">
        <f t="shared" si="83"/>
        <v>2.509128856204765E-5</v>
      </c>
      <c r="G907" s="14">
        <f t="shared" si="80"/>
        <v>2.9340055852874469</v>
      </c>
      <c r="H907" s="17">
        <v>5.4000000000000003E-3</v>
      </c>
      <c r="I907" s="13">
        <f t="shared" si="81"/>
        <v>5.0091205377838181E-3</v>
      </c>
    </row>
    <row r="908" spans="1:9" hidden="1" outlineLevel="1" x14ac:dyDescent="0.3">
      <c r="A908" s="12" t="s">
        <v>915</v>
      </c>
      <c r="B908" s="13">
        <v>-4.8448592119883184E-3</v>
      </c>
      <c r="C908" s="13">
        <f t="shared" si="78"/>
        <v>-5.9923965563687181E-3</v>
      </c>
      <c r="D908" s="6">
        <f t="shared" si="79"/>
        <v>3.5908816488779672E-5</v>
      </c>
      <c r="E908" s="13">
        <f t="shared" si="82"/>
        <v>-8.9597149439580442E-3</v>
      </c>
      <c r="F908" s="6">
        <f t="shared" si="83"/>
        <v>5.9667697788400286E-5</v>
      </c>
      <c r="G908" s="14">
        <f t="shared" si="80"/>
        <v>3.3227092794044539</v>
      </c>
      <c r="H908" s="17">
        <v>1.2699999999999999E-2</v>
      </c>
      <c r="I908" s="13">
        <f t="shared" si="81"/>
        <v>7.7244868948299914E-3</v>
      </c>
    </row>
    <row r="909" spans="1:9" hidden="1" outlineLevel="1" x14ac:dyDescent="0.3">
      <c r="A909" s="12" t="s">
        <v>916</v>
      </c>
      <c r="B909" s="13">
        <v>5.534273444132448E-3</v>
      </c>
      <c r="C909" s="13">
        <f t="shared" si="78"/>
        <v>4.3867360997520482E-3</v>
      </c>
      <c r="D909" s="6">
        <f t="shared" si="79"/>
        <v>1.9243453608867812E-5</v>
      </c>
      <c r="E909" s="13">
        <f t="shared" si="82"/>
        <v>-5.9923965563687181E-3</v>
      </c>
      <c r="F909" s="6">
        <f t="shared" si="83"/>
        <v>1.4867457280482907E-4</v>
      </c>
      <c r="G909" s="14">
        <f t="shared" si="80"/>
        <v>3.856583488049349</v>
      </c>
      <c r="H909" s="17">
        <v>6.7000000000000002E-3</v>
      </c>
      <c r="I909" s="13">
        <f t="shared" si="81"/>
        <v>1.219321831203022E-2</v>
      </c>
    </row>
    <row r="910" spans="1:9" hidden="1" outlineLevel="1" x14ac:dyDescent="0.3">
      <c r="A910" s="12" t="s">
        <v>917</v>
      </c>
      <c r="B910" s="13">
        <v>3.622390715281287E-3</v>
      </c>
      <c r="C910" s="13">
        <f t="shared" si="78"/>
        <v>2.4748533709008872E-3</v>
      </c>
      <c r="D910" s="6">
        <f t="shared" si="79"/>
        <v>6.1248992074594847E-6</v>
      </c>
      <c r="E910" s="13">
        <f t="shared" si="82"/>
        <v>4.3867360997520482E-3</v>
      </c>
      <c r="F910" s="6">
        <f t="shared" si="83"/>
        <v>4.0367140201396501E-5</v>
      </c>
      <c r="G910" s="14">
        <f t="shared" si="80"/>
        <v>3.9938708567751058</v>
      </c>
      <c r="H910" s="17">
        <v>6.7999999999999996E-3</v>
      </c>
      <c r="I910" s="13">
        <f t="shared" si="81"/>
        <v>6.3535140041866989E-3</v>
      </c>
    </row>
    <row r="911" spans="1:9" hidden="1" outlineLevel="1" x14ac:dyDescent="0.3">
      <c r="A911" s="12" t="s">
        <v>918</v>
      </c>
      <c r="B911" s="13">
        <v>5.4266915018450802E-3</v>
      </c>
      <c r="C911" s="13">
        <f t="shared" si="78"/>
        <v>4.2791541574646805E-3</v>
      </c>
      <c r="D911" s="6">
        <f t="shared" si="79"/>
        <v>1.8311160303347258E-5</v>
      </c>
      <c r="E911" s="13">
        <f t="shared" si="82"/>
        <v>2.4748533709008872E-3</v>
      </c>
      <c r="F911" s="6">
        <f t="shared" si="83"/>
        <v>3.8868413033075272E-5</v>
      </c>
      <c r="G911" s="14">
        <f t="shared" si="80"/>
        <v>4.0144482581647081</v>
      </c>
      <c r="H911" s="17">
        <v>4.1000000000000003E-3</v>
      </c>
      <c r="I911" s="13">
        <f t="shared" si="81"/>
        <v>6.2344537076696044E-3</v>
      </c>
    </row>
    <row r="912" spans="1:9" hidden="1" outlineLevel="1" x14ac:dyDescent="0.3">
      <c r="A912" s="12" t="s">
        <v>919</v>
      </c>
      <c r="B912" s="13">
        <v>-2.3729955519160477E-3</v>
      </c>
      <c r="C912" s="13">
        <f t="shared" si="78"/>
        <v>-3.5205328962964475E-3</v>
      </c>
      <c r="D912" s="6">
        <f t="shared" si="79"/>
        <v>1.2394151873905454E-5</v>
      </c>
      <c r="E912" s="13">
        <f t="shared" si="82"/>
        <v>4.2791541574646805E-3</v>
      </c>
      <c r="F912" s="6">
        <f t="shared" si="83"/>
        <v>1.7741067244047067E-5</v>
      </c>
      <c r="G912" s="14">
        <f t="shared" si="80"/>
        <v>4.1612927448683603</v>
      </c>
      <c r="H912" s="17">
        <v>4.4999999999999997E-3</v>
      </c>
      <c r="I912" s="13">
        <f t="shared" si="81"/>
        <v>4.2120146300846425E-3</v>
      </c>
    </row>
    <row r="913" spans="1:9" hidden="1" outlineLevel="1" x14ac:dyDescent="0.3">
      <c r="A913" s="12" t="s">
        <v>920</v>
      </c>
      <c r="B913" s="13">
        <v>3.0858662182419876E-4</v>
      </c>
      <c r="C913" s="13">
        <f t="shared" si="78"/>
        <v>-8.3895072255620105E-4</v>
      </c>
      <c r="D913" s="6">
        <f t="shared" si="79"/>
        <v>7.0383831487757188E-7</v>
      </c>
      <c r="E913" s="13">
        <f t="shared" si="82"/>
        <v>-3.5205328962964475E-3</v>
      </c>
      <c r="F913" s="6">
        <f t="shared" si="83"/>
        <v>2.5942782543865333E-5</v>
      </c>
      <c r="G913" s="14">
        <f t="shared" si="80"/>
        <v>4.9360960289006739</v>
      </c>
      <c r="H913" s="17">
        <v>2.7000000000000001E-3</v>
      </c>
      <c r="I913" s="13">
        <f t="shared" si="81"/>
        <v>5.0934057902218364E-3</v>
      </c>
    </row>
    <row r="914" spans="1:9" hidden="1" outlineLevel="1" x14ac:dyDescent="0.3">
      <c r="A914" s="12" t="s">
        <v>921</v>
      </c>
      <c r="B914" s="13">
        <v>4.1167307687171827E-3</v>
      </c>
      <c r="C914" s="13">
        <f t="shared" si="78"/>
        <v>2.9691934243367829E-3</v>
      </c>
      <c r="D914" s="6">
        <f t="shared" si="79"/>
        <v>8.8161095911247916E-6</v>
      </c>
      <c r="E914" s="13">
        <f t="shared" si="82"/>
        <v>-8.3895072255620105E-4</v>
      </c>
      <c r="F914" s="6">
        <f t="shared" si="83"/>
        <v>7.7182096098855548E-6</v>
      </c>
      <c r="G914" s="14">
        <f t="shared" si="80"/>
        <v>4.1114790438978854</v>
      </c>
      <c r="H914" s="17">
        <v>5.5999999999999999E-3</v>
      </c>
      <c r="I914" s="13">
        <f t="shared" si="81"/>
        <v>2.778166591456595E-3</v>
      </c>
    </row>
    <row r="915" spans="1:9" hidden="1" outlineLevel="1" x14ac:dyDescent="0.3">
      <c r="A915" s="12" t="s">
        <v>922</v>
      </c>
      <c r="B915" s="13">
        <v>1.8787121929590798E-3</v>
      </c>
      <c r="C915" s="13">
        <f t="shared" ref="C915:C978" si="84">B915-B$8</f>
        <v>7.3117484857868E-4</v>
      </c>
      <c r="D915" s="6">
        <f t="shared" ref="D915:D978" si="85">C915^2</f>
        <v>5.3461665919405558E-7</v>
      </c>
      <c r="E915" s="13">
        <f t="shared" si="82"/>
        <v>2.9691934243367829E-3</v>
      </c>
      <c r="F915" s="6">
        <f t="shared" si="83"/>
        <v>2.8161905006901004E-5</v>
      </c>
      <c r="G915" s="14">
        <f t="shared" ref="G915:G978" si="86">IFERROR(LN(_xlfn.GAMMA((B$14+1)/2)/(H915*SQRT(B$14*PI())*_xlfn.GAMMA(B$14/2))*(1 + D915/(H915^2*B$14))^(-(B$14+1)/2)),-10000)</f>
        <v>4.6770342974277925</v>
      </c>
      <c r="H915" s="17">
        <v>3.5999999999999999E-3</v>
      </c>
      <c r="I915" s="13">
        <f t="shared" ref="I915:I978" si="87">SQRT(F915)</f>
        <v>5.3067791556556223E-3</v>
      </c>
    </row>
    <row r="916" spans="1:9" hidden="1" outlineLevel="1" x14ac:dyDescent="0.3">
      <c r="A916" s="12" t="s">
        <v>923</v>
      </c>
      <c r="B916" s="13">
        <v>1.3272604298842367E-3</v>
      </c>
      <c r="C916" s="13">
        <f t="shared" si="84"/>
        <v>1.7972308550383699E-4</v>
      </c>
      <c r="D916" s="6">
        <f t="shared" si="85"/>
        <v>3.2300387463019502E-8</v>
      </c>
      <c r="E916" s="13">
        <f t="shared" ref="E916:E979" si="88">C915</f>
        <v>7.3117484857868E-4</v>
      </c>
      <c r="F916" s="6">
        <f t="shared" ref="F916:F979" si="89">EXP(B$9 + B$10*ABS(E916/SQRT(H915^2)) + B$11*E916/SQRT(H915^2) + B$12*LN(H915^2))</f>
        <v>1.1546492643827819E-5</v>
      </c>
      <c r="G916" s="14">
        <f t="shared" si="86"/>
        <v>3.9775715918999248</v>
      </c>
      <c r="H916" s="17">
        <v>7.4000000000000003E-3</v>
      </c>
      <c r="I916" s="13">
        <f t="shared" si="87"/>
        <v>3.3980130435046626E-3</v>
      </c>
    </row>
    <row r="917" spans="1:9" hidden="1" outlineLevel="1" x14ac:dyDescent="0.3">
      <c r="A917" s="12" t="s">
        <v>924</v>
      </c>
      <c r="B917" s="13">
        <v>7.2482113579436984E-4</v>
      </c>
      <c r="C917" s="13">
        <f t="shared" si="84"/>
        <v>-4.2271620858602991E-4</v>
      </c>
      <c r="D917" s="6">
        <f t="shared" si="85"/>
        <v>1.7868899300134794E-7</v>
      </c>
      <c r="E917" s="13">
        <f t="shared" si="88"/>
        <v>1.7972308550383699E-4</v>
      </c>
      <c r="F917" s="6">
        <f t="shared" si="89"/>
        <v>4.2120042193733286E-5</v>
      </c>
      <c r="G917" s="14">
        <f t="shared" si="86"/>
        <v>4.7769230886917473</v>
      </c>
      <c r="H917" s="17">
        <v>3.3E-3</v>
      </c>
      <c r="I917" s="13">
        <f t="shared" si="87"/>
        <v>6.4899955465110518E-3</v>
      </c>
    </row>
    <row r="918" spans="1:9" hidden="1" outlineLevel="1" x14ac:dyDescent="0.3">
      <c r="A918" s="12" t="s">
        <v>925</v>
      </c>
      <c r="B918" s="13">
        <v>-6.7478668286924599E-4</v>
      </c>
      <c r="C918" s="13">
        <f t="shared" si="84"/>
        <v>-1.8223240272496458E-3</v>
      </c>
      <c r="D918" s="6">
        <f t="shared" si="85"/>
        <v>3.3208648602913682E-6</v>
      </c>
      <c r="E918" s="13">
        <f t="shared" si="88"/>
        <v>-4.2271620858602991E-4</v>
      </c>
      <c r="F918" s="6">
        <f t="shared" si="89"/>
        <v>1.0094824676868193E-5</v>
      </c>
      <c r="G918" s="14">
        <f t="shared" si="86"/>
        <v>4.0116883667063021</v>
      </c>
      <c r="H918" s="17">
        <v>6.8999999999999999E-3</v>
      </c>
      <c r="I918" s="13">
        <f t="shared" si="87"/>
        <v>3.1772353826665396E-3</v>
      </c>
    </row>
    <row r="919" spans="1:9" hidden="1" outlineLevel="1" x14ac:dyDescent="0.3">
      <c r="A919" s="12" t="s">
        <v>926</v>
      </c>
      <c r="B919" s="13">
        <v>5.1735620186731425E-3</v>
      </c>
      <c r="C919" s="13">
        <f t="shared" si="84"/>
        <v>4.0260246742927427E-3</v>
      </c>
      <c r="D919" s="6">
        <f t="shared" si="85"/>
        <v>1.6208874678013986E-5</v>
      </c>
      <c r="E919" s="13">
        <f t="shared" si="88"/>
        <v>-1.8223240272496458E-3</v>
      </c>
      <c r="F919" s="6">
        <f t="shared" si="89"/>
        <v>4.2721436897795075E-5</v>
      </c>
      <c r="G919" s="14">
        <f t="shared" si="86"/>
        <v>3.6420681931343086</v>
      </c>
      <c r="H919" s="17">
        <v>2.3E-3</v>
      </c>
      <c r="I919" s="13">
        <f t="shared" si="87"/>
        <v>6.536163775319211E-3</v>
      </c>
    </row>
    <row r="920" spans="1:9" hidden="1" outlineLevel="1" x14ac:dyDescent="0.3">
      <c r="A920" s="12" t="s">
        <v>927</v>
      </c>
      <c r="B920" s="13">
        <v>-3.6361512006562349E-3</v>
      </c>
      <c r="C920" s="13">
        <f t="shared" si="84"/>
        <v>-4.7836885450366351E-3</v>
      </c>
      <c r="D920" s="6">
        <f t="shared" si="85"/>
        <v>2.2883676095914718E-5</v>
      </c>
      <c r="E920" s="13">
        <f t="shared" si="88"/>
        <v>4.0260246742927427E-3</v>
      </c>
      <c r="F920" s="6">
        <f t="shared" si="89"/>
        <v>7.1281596085445098E-6</v>
      </c>
      <c r="G920" s="14">
        <f t="shared" si="86"/>
        <v>3.887098478789623</v>
      </c>
      <c r="H920" s="17">
        <v>4.1999999999999997E-3</v>
      </c>
      <c r="I920" s="13">
        <f t="shared" si="87"/>
        <v>2.6698613463145443E-3</v>
      </c>
    </row>
    <row r="921" spans="1:9" hidden="1" outlineLevel="1" x14ac:dyDescent="0.3">
      <c r="A921" s="12" t="s">
        <v>928</v>
      </c>
      <c r="B921" s="13">
        <v>-8.7880905946902837E-4</v>
      </c>
      <c r="C921" s="13">
        <f t="shared" si="84"/>
        <v>-2.0263464038494279E-3</v>
      </c>
      <c r="D921" s="6">
        <f t="shared" si="85"/>
        <v>4.1060797483935088E-6</v>
      </c>
      <c r="E921" s="13">
        <f t="shared" si="88"/>
        <v>-4.7836885450366351E-3</v>
      </c>
      <c r="F921" s="6">
        <f t="shared" si="89"/>
        <v>2.7926409543612761E-5</v>
      </c>
      <c r="G921" s="14">
        <f t="shared" si="86"/>
        <v>4.3356757379787689</v>
      </c>
      <c r="H921" s="17">
        <v>4.7000000000000002E-3</v>
      </c>
      <c r="I921" s="13">
        <f t="shared" si="87"/>
        <v>5.2845444026531525E-3</v>
      </c>
    </row>
    <row r="922" spans="1:9" hidden="1" outlineLevel="1" x14ac:dyDescent="0.3">
      <c r="A922" s="12" t="s">
        <v>929</v>
      </c>
      <c r="B922" s="13">
        <v>-4.4225045925217052E-3</v>
      </c>
      <c r="C922" s="13">
        <f t="shared" si="84"/>
        <v>-5.5700419369021049E-3</v>
      </c>
      <c r="D922" s="6">
        <f t="shared" si="85"/>
        <v>3.1025367178848153E-5</v>
      </c>
      <c r="E922" s="13">
        <f t="shared" si="88"/>
        <v>-2.0263464038494279E-3</v>
      </c>
      <c r="F922" s="6">
        <f t="shared" si="89"/>
        <v>2.3058782256170862E-5</v>
      </c>
      <c r="G922" s="14">
        <f t="shared" si="86"/>
        <v>3.2673475335901312</v>
      </c>
      <c r="H922" s="17">
        <v>3.0999999999999999E-3</v>
      </c>
      <c r="I922" s="13">
        <f t="shared" si="87"/>
        <v>4.80195608644757E-3</v>
      </c>
    </row>
    <row r="923" spans="1:9" hidden="1" outlineLevel="1" x14ac:dyDescent="0.3">
      <c r="A923" s="12" t="s">
        <v>930</v>
      </c>
      <c r="B923" s="13">
        <v>5.543190738596628E-4</v>
      </c>
      <c r="C923" s="13">
        <f t="shared" si="84"/>
        <v>-5.9321827052073695E-4</v>
      </c>
      <c r="D923" s="6">
        <f t="shared" si="85"/>
        <v>3.5190791647961424E-7</v>
      </c>
      <c r="E923" s="13">
        <f t="shared" si="88"/>
        <v>-5.5700419369021049E-3</v>
      </c>
      <c r="F923" s="6">
        <f t="shared" si="89"/>
        <v>2.3075709500409641E-5</v>
      </c>
      <c r="G923" s="14">
        <f t="shared" si="86"/>
        <v>4.0297212387840498</v>
      </c>
      <c r="H923" s="17">
        <v>7.0000000000000001E-3</v>
      </c>
      <c r="I923" s="13">
        <f t="shared" si="87"/>
        <v>4.8037182994436342E-3</v>
      </c>
    </row>
    <row r="924" spans="1:9" hidden="1" outlineLevel="1" x14ac:dyDescent="0.3">
      <c r="A924" s="12" t="s">
        <v>931</v>
      </c>
      <c r="B924" s="13">
        <v>3.8755058078094196E-4</v>
      </c>
      <c r="C924" s="13">
        <f t="shared" si="84"/>
        <v>-7.5998676359945779E-4</v>
      </c>
      <c r="D924" s="6">
        <f t="shared" si="85"/>
        <v>5.7757988084637814E-7</v>
      </c>
      <c r="E924" s="13">
        <f t="shared" si="88"/>
        <v>-5.9321827052073695E-4</v>
      </c>
      <c r="F924" s="6">
        <f t="shared" si="89"/>
        <v>3.9647875822070184E-5</v>
      </c>
      <c r="G924" s="14">
        <f t="shared" si="86"/>
        <v>4.2470370336859897</v>
      </c>
      <c r="H924" s="17">
        <v>5.5999999999999999E-3</v>
      </c>
      <c r="I924" s="13">
        <f t="shared" si="87"/>
        <v>6.2966559237479531E-3</v>
      </c>
    </row>
    <row r="925" spans="1:9" hidden="1" outlineLevel="1" x14ac:dyDescent="0.3">
      <c r="A925" s="12" t="s">
        <v>932</v>
      </c>
      <c r="B925" s="13">
        <v>-2.4929829741948749E-3</v>
      </c>
      <c r="C925" s="13">
        <f t="shared" si="84"/>
        <v>-3.6405203185752746E-3</v>
      </c>
      <c r="D925" s="6">
        <f t="shared" si="85"/>
        <v>1.3253388189959418E-5</v>
      </c>
      <c r="E925" s="13">
        <f t="shared" si="88"/>
        <v>-7.5998676359945779E-4</v>
      </c>
      <c r="F925" s="6">
        <f t="shared" si="89"/>
        <v>2.6994056508198629E-5</v>
      </c>
      <c r="G925" s="14">
        <f t="shared" si="86"/>
        <v>4.0082431537071201</v>
      </c>
      <c r="H925" s="17">
        <v>5.8999999999999999E-3</v>
      </c>
      <c r="I925" s="13">
        <f t="shared" si="87"/>
        <v>5.1955804784642335E-3</v>
      </c>
    </row>
    <row r="926" spans="1:9" hidden="1" outlineLevel="1" x14ac:dyDescent="0.3">
      <c r="A926" s="12" t="s">
        <v>933</v>
      </c>
      <c r="B926" s="13">
        <v>-2.7490413725162642E-3</v>
      </c>
      <c r="C926" s="13">
        <f t="shared" si="84"/>
        <v>-3.8965787168966639E-3</v>
      </c>
      <c r="D926" s="6">
        <f t="shared" si="85"/>
        <v>1.5183325696972052E-5</v>
      </c>
      <c r="E926" s="13">
        <f t="shared" si="88"/>
        <v>-3.6405203185752746E-3</v>
      </c>
      <c r="F926" s="6">
        <f t="shared" si="89"/>
        <v>3.9021784993577354E-5</v>
      </c>
      <c r="G926" s="14">
        <f t="shared" si="86"/>
        <v>4.1047400160832401</v>
      </c>
      <c r="H926" s="17">
        <v>4.1999999999999997E-3</v>
      </c>
      <c r="I926" s="13">
        <f t="shared" si="87"/>
        <v>6.2467419502951578E-3</v>
      </c>
    </row>
    <row r="927" spans="1:9" hidden="1" outlineLevel="1" x14ac:dyDescent="0.3">
      <c r="A927" s="12" t="s">
        <v>934</v>
      </c>
      <c r="B927" s="13">
        <v>-7.7754917373459177E-3</v>
      </c>
      <c r="C927" s="13">
        <f t="shared" si="84"/>
        <v>-8.9230290817263174E-3</v>
      </c>
      <c r="D927" s="6">
        <f t="shared" si="85"/>
        <v>7.9620447993333606E-5</v>
      </c>
      <c r="E927" s="13">
        <f t="shared" si="88"/>
        <v>-3.8965787168966639E-3</v>
      </c>
      <c r="F927" s="6">
        <f t="shared" si="89"/>
        <v>2.478580096254656E-5</v>
      </c>
      <c r="G927" s="14">
        <f t="shared" si="86"/>
        <v>3.2151566279994945</v>
      </c>
      <c r="H927" s="17">
        <v>7.0000000000000001E-3</v>
      </c>
      <c r="I927" s="13">
        <f t="shared" si="87"/>
        <v>4.9785340174138167E-3</v>
      </c>
    </row>
    <row r="928" spans="1:9" hidden="1" outlineLevel="1" x14ac:dyDescent="0.3">
      <c r="A928" s="12" t="s">
        <v>935</v>
      </c>
      <c r="B928" s="13">
        <v>-6.1959798037786043E-3</v>
      </c>
      <c r="C928" s="13">
        <f t="shared" si="84"/>
        <v>-7.3435171481590041E-3</v>
      </c>
      <c r="D928" s="6">
        <f t="shared" si="85"/>
        <v>5.3927244105305353E-5</v>
      </c>
      <c r="E928" s="13">
        <f t="shared" si="88"/>
        <v>-8.9230290817263174E-3</v>
      </c>
      <c r="F928" s="6">
        <f t="shared" si="89"/>
        <v>7.7646927513615196E-5</v>
      </c>
      <c r="G928" s="14">
        <f t="shared" si="86"/>
        <v>3.4479211849489588</v>
      </c>
      <c r="H928" s="17">
        <v>8.8000000000000005E-3</v>
      </c>
      <c r="I928" s="13">
        <f t="shared" si="87"/>
        <v>8.8117494014307504E-3</v>
      </c>
    </row>
    <row r="929" spans="1:9" hidden="1" outlineLevel="1" x14ac:dyDescent="0.3">
      <c r="A929" s="12" t="s">
        <v>936</v>
      </c>
      <c r="B929" s="13">
        <v>-1.589489420418376E-2</v>
      </c>
      <c r="C929" s="13">
        <f t="shared" si="84"/>
        <v>-1.704243154856416E-2</v>
      </c>
      <c r="D929" s="6">
        <f t="shared" si="85"/>
        <v>2.9044447308749496E-4</v>
      </c>
      <c r="E929" s="13">
        <f t="shared" si="88"/>
        <v>-7.3435171481590041E-3</v>
      </c>
      <c r="F929" s="6">
        <f t="shared" si="89"/>
        <v>9.2506302493585598E-5</v>
      </c>
      <c r="G929" s="14">
        <f t="shared" si="86"/>
        <v>1.4696074996517752</v>
      </c>
      <c r="H929" s="17">
        <v>7.4000000000000003E-3</v>
      </c>
      <c r="I929" s="13">
        <f t="shared" si="87"/>
        <v>9.6180196762943662E-3</v>
      </c>
    </row>
    <row r="930" spans="1:9" hidden="1" outlineLevel="1" x14ac:dyDescent="0.3">
      <c r="A930" s="12" t="s">
        <v>937</v>
      </c>
      <c r="B930" s="13">
        <v>1.7475977782371924E-2</v>
      </c>
      <c r="C930" s="13">
        <f t="shared" si="84"/>
        <v>1.6328440437991525E-2</v>
      </c>
      <c r="D930" s="6">
        <f t="shared" si="85"/>
        <v>2.6661796713703688E-4</v>
      </c>
      <c r="E930" s="13">
        <f t="shared" si="88"/>
        <v>-1.704243154856416E-2</v>
      </c>
      <c r="F930" s="6">
        <f t="shared" si="89"/>
        <v>1.5383764472639888E-4</v>
      </c>
      <c r="G930" s="14">
        <f t="shared" si="86"/>
        <v>1.6589505706295602</v>
      </c>
      <c r="H930" s="17">
        <v>7.4000000000000003E-3</v>
      </c>
      <c r="I930" s="13">
        <f t="shared" si="87"/>
        <v>1.2403130440594377E-2</v>
      </c>
    </row>
    <row r="931" spans="1:9" hidden="1" outlineLevel="1" x14ac:dyDescent="0.3">
      <c r="A931" s="12" t="s">
        <v>938</v>
      </c>
      <c r="B931" s="13">
        <v>2.0232215805556114E-3</v>
      </c>
      <c r="C931" s="13">
        <f t="shared" si="84"/>
        <v>8.756842361752116E-4</v>
      </c>
      <c r="D931" s="6">
        <f t="shared" si="85"/>
        <v>7.6682288148576376E-7</v>
      </c>
      <c r="E931" s="13">
        <f t="shared" si="88"/>
        <v>1.6328440437991525E-2</v>
      </c>
      <c r="F931" s="6">
        <f t="shared" si="89"/>
        <v>6.8740469852171881E-5</v>
      </c>
      <c r="G931" s="14">
        <f t="shared" si="86"/>
        <v>4.2614614524560679</v>
      </c>
      <c r="H931" s="17">
        <v>5.4999999999999997E-3</v>
      </c>
      <c r="I931" s="13">
        <f t="shared" si="87"/>
        <v>8.2909872664340689E-3</v>
      </c>
    </row>
    <row r="932" spans="1:9" hidden="1" outlineLevel="1" x14ac:dyDescent="0.3">
      <c r="A932" s="12" t="s">
        <v>939</v>
      </c>
      <c r="B932" s="13">
        <v>-2.1038105472023739E-3</v>
      </c>
      <c r="C932" s="13">
        <f t="shared" si="84"/>
        <v>-3.2513478915827737E-3</v>
      </c>
      <c r="D932" s="6">
        <f t="shared" si="85"/>
        <v>1.0571263112099747E-5</v>
      </c>
      <c r="E932" s="13">
        <f t="shared" si="88"/>
        <v>8.756842361752116E-4</v>
      </c>
      <c r="F932" s="6">
        <f t="shared" si="89"/>
        <v>2.5061497572209169E-5</v>
      </c>
      <c r="G932" s="14">
        <f t="shared" si="86"/>
        <v>4.2535363370797645</v>
      </c>
      <c r="H932" s="17">
        <v>2.7000000000000001E-3</v>
      </c>
      <c r="I932" s="13">
        <f t="shared" si="87"/>
        <v>5.0061459799140067E-3</v>
      </c>
    </row>
    <row r="933" spans="1:9" hidden="1" outlineLevel="1" x14ac:dyDescent="0.3">
      <c r="A933" s="12" t="s">
        <v>940</v>
      </c>
      <c r="B933" s="13">
        <v>9.477813765449733E-3</v>
      </c>
      <c r="C933" s="13">
        <f t="shared" si="84"/>
        <v>8.3302764210693332E-3</v>
      </c>
      <c r="D933" s="6">
        <f t="shared" si="85"/>
        <v>6.9393505251423698E-5</v>
      </c>
      <c r="E933" s="13">
        <f t="shared" si="88"/>
        <v>-3.2513478915827737E-3</v>
      </c>
      <c r="F933" s="6">
        <f t="shared" si="89"/>
        <v>1.2784693123137729E-5</v>
      </c>
      <c r="G933" s="14">
        <f t="shared" si="86"/>
        <v>2.7535352426905724</v>
      </c>
      <c r="H933" s="17">
        <v>4.4000000000000003E-3</v>
      </c>
      <c r="I933" s="13">
        <f t="shared" si="87"/>
        <v>3.5755689230020063E-3</v>
      </c>
    </row>
    <row r="934" spans="1:9" hidden="1" outlineLevel="1" x14ac:dyDescent="0.3">
      <c r="A934" s="12" t="s">
        <v>941</v>
      </c>
      <c r="B934" s="13">
        <v>6.9071444839521054E-3</v>
      </c>
      <c r="C934" s="13">
        <f t="shared" si="84"/>
        <v>5.7596071395717057E-3</v>
      </c>
      <c r="D934" s="6">
        <f t="shared" si="85"/>
        <v>3.3173074402205367E-5</v>
      </c>
      <c r="E934" s="13">
        <f t="shared" si="88"/>
        <v>8.3302764210693332E-3</v>
      </c>
      <c r="F934" s="6">
        <f t="shared" si="89"/>
        <v>2.4467177071168541E-5</v>
      </c>
      <c r="G934" s="14">
        <f t="shared" si="86"/>
        <v>3.7037613097683022</v>
      </c>
      <c r="H934" s="17">
        <v>5.1000000000000004E-3</v>
      </c>
      <c r="I934" s="13">
        <f t="shared" si="87"/>
        <v>4.9464307405611713E-3</v>
      </c>
    </row>
    <row r="935" spans="1:9" hidden="1" outlineLevel="1" x14ac:dyDescent="0.3">
      <c r="A935" s="12" t="s">
        <v>942</v>
      </c>
      <c r="B935" s="13">
        <v>-4.3823216945951919E-3</v>
      </c>
      <c r="C935" s="13">
        <f t="shared" si="84"/>
        <v>-5.5298590389755917E-3</v>
      </c>
      <c r="D935" s="6">
        <f t="shared" si="85"/>
        <v>3.0579340990940054E-5</v>
      </c>
      <c r="E935" s="13">
        <f t="shared" si="88"/>
        <v>5.7596071395717057E-3</v>
      </c>
      <c r="F935" s="6">
        <f t="shared" si="89"/>
        <v>2.7092502508991057E-5</v>
      </c>
      <c r="G935" s="14">
        <f t="shared" si="86"/>
        <v>3.7316314636721564</v>
      </c>
      <c r="H935" s="17">
        <v>4.7000000000000002E-3</v>
      </c>
      <c r="I935" s="13">
        <f t="shared" si="87"/>
        <v>5.2050458700179632E-3</v>
      </c>
    </row>
    <row r="936" spans="1:9" hidden="1" outlineLevel="1" x14ac:dyDescent="0.3">
      <c r="A936" s="12" t="s">
        <v>943</v>
      </c>
      <c r="B936" s="13">
        <v>2.6306748503459459E-4</v>
      </c>
      <c r="C936" s="13">
        <f t="shared" si="84"/>
        <v>-8.8446985934580516E-4</v>
      </c>
      <c r="D936" s="6">
        <f t="shared" si="85"/>
        <v>7.8228693209118833E-7</v>
      </c>
      <c r="E936" s="13">
        <f t="shared" si="88"/>
        <v>-5.5298590389755917E-3</v>
      </c>
      <c r="F936" s="6">
        <f t="shared" si="89"/>
        <v>3.5131153061601689E-5</v>
      </c>
      <c r="G936" s="14">
        <f t="shared" si="86"/>
        <v>4.4341301694164681</v>
      </c>
      <c r="H936" s="17">
        <v>4.5999999999999999E-3</v>
      </c>
      <c r="I936" s="13">
        <f t="shared" si="87"/>
        <v>5.9271538753099444E-3</v>
      </c>
    </row>
    <row r="937" spans="1:9" hidden="1" outlineLevel="1" x14ac:dyDescent="0.3">
      <c r="A937" s="12" t="s">
        <v>944</v>
      </c>
      <c r="B937" s="13">
        <v>6.111527450411886E-3</v>
      </c>
      <c r="C937" s="13">
        <f t="shared" si="84"/>
        <v>4.9639901060314863E-3</v>
      </c>
      <c r="D937" s="6">
        <f t="shared" si="85"/>
        <v>2.4641197772778487E-5</v>
      </c>
      <c r="E937" s="13">
        <f t="shared" si="88"/>
        <v>-8.8446985934580516E-4</v>
      </c>
      <c r="F937" s="6">
        <f t="shared" si="89"/>
        <v>1.936187308505266E-5</v>
      </c>
      <c r="G937" s="14">
        <f t="shared" si="86"/>
        <v>3.8666933226756024</v>
      </c>
      <c r="H937" s="17">
        <v>4.7999999999999996E-3</v>
      </c>
      <c r="I937" s="13">
        <f t="shared" si="87"/>
        <v>4.4002128454260778E-3</v>
      </c>
    </row>
    <row r="938" spans="1:9" hidden="1" outlineLevel="1" x14ac:dyDescent="0.3">
      <c r="A938" s="12" t="s">
        <v>945</v>
      </c>
      <c r="B938" s="13">
        <v>3.7902129439180577E-3</v>
      </c>
      <c r="C938" s="13">
        <f t="shared" si="84"/>
        <v>2.6426755995376579E-3</v>
      </c>
      <c r="D938" s="6">
        <f t="shared" si="85"/>
        <v>6.9837343243917199E-6</v>
      </c>
      <c r="E938" s="13">
        <f t="shared" si="88"/>
        <v>4.9639901060314863E-3</v>
      </c>
      <c r="F938" s="6">
        <f t="shared" si="89"/>
        <v>2.3703758264601753E-5</v>
      </c>
      <c r="G938" s="14">
        <f t="shared" si="86"/>
        <v>4.3163299839882212</v>
      </c>
      <c r="H938" s="17">
        <v>1.8E-3</v>
      </c>
      <c r="I938" s="13">
        <f t="shared" si="87"/>
        <v>4.8686505588922437E-3</v>
      </c>
    </row>
    <row r="939" spans="1:9" hidden="1" outlineLevel="1" x14ac:dyDescent="0.3">
      <c r="A939" s="12" t="s">
        <v>946</v>
      </c>
      <c r="B939" s="13">
        <v>4.4027804963426417E-3</v>
      </c>
      <c r="C939" s="13">
        <f t="shared" si="84"/>
        <v>3.2552431519622419E-3</v>
      </c>
      <c r="D939" s="6">
        <f t="shared" si="85"/>
        <v>1.0596607978397072E-5</v>
      </c>
      <c r="E939" s="13">
        <f t="shared" si="88"/>
        <v>2.6426755995376579E-3</v>
      </c>
      <c r="F939" s="6">
        <f t="shared" si="89"/>
        <v>4.2494261439537261E-6</v>
      </c>
      <c r="G939" s="14">
        <f t="shared" si="86"/>
        <v>4.2895683617492759</v>
      </c>
      <c r="H939" s="17">
        <v>3.3E-3</v>
      </c>
      <c r="I939" s="13">
        <f t="shared" si="87"/>
        <v>2.061413627575438E-3</v>
      </c>
    </row>
    <row r="940" spans="1:9" hidden="1" outlineLevel="1" x14ac:dyDescent="0.3">
      <c r="A940" s="12" t="s">
        <v>947</v>
      </c>
      <c r="B940" s="13">
        <v>-6.0256466149940912E-3</v>
      </c>
      <c r="C940" s="13">
        <f t="shared" si="84"/>
        <v>-7.173183959374491E-3</v>
      </c>
      <c r="D940" s="6">
        <f t="shared" si="85"/>
        <v>5.1454568115027501E-5</v>
      </c>
      <c r="E940" s="13">
        <f t="shared" si="88"/>
        <v>3.2552431519622419E-3</v>
      </c>
      <c r="F940" s="6">
        <f t="shared" si="89"/>
        <v>1.1717448082607248E-5</v>
      </c>
      <c r="G940" s="14">
        <f t="shared" si="86"/>
        <v>3.464074545689408</v>
      </c>
      <c r="H940" s="17">
        <v>8.8000000000000005E-3</v>
      </c>
      <c r="I940" s="13">
        <f t="shared" si="87"/>
        <v>3.4230758219191185E-3</v>
      </c>
    </row>
    <row r="941" spans="1:9" hidden="1" outlineLevel="1" x14ac:dyDescent="0.3">
      <c r="A941" s="12" t="s">
        <v>948</v>
      </c>
      <c r="B941" s="13">
        <v>3.0153435045449629E-3</v>
      </c>
      <c r="C941" s="13">
        <f t="shared" si="84"/>
        <v>1.8678061601645631E-3</v>
      </c>
      <c r="D941" s="6">
        <f t="shared" si="85"/>
        <v>3.4886998519486898E-6</v>
      </c>
      <c r="E941" s="13">
        <f t="shared" si="88"/>
        <v>-7.173183959374491E-3</v>
      </c>
      <c r="F941" s="6">
        <f t="shared" si="89"/>
        <v>9.1500447912593017E-5</v>
      </c>
      <c r="G941" s="14">
        <f t="shared" si="86"/>
        <v>4.1677892378183072</v>
      </c>
      <c r="H941" s="17">
        <v>5.7999999999999996E-3</v>
      </c>
      <c r="I941" s="13">
        <f t="shared" si="87"/>
        <v>9.5655866475921388E-3</v>
      </c>
    </row>
    <row r="942" spans="1:9" hidden="1" outlineLevel="1" x14ac:dyDescent="0.3">
      <c r="A942" s="12" t="s">
        <v>949</v>
      </c>
      <c r="B942" s="13">
        <v>-7.5209040813498228E-3</v>
      </c>
      <c r="C942" s="13">
        <f t="shared" si="84"/>
        <v>-8.6684414257302226E-3</v>
      </c>
      <c r="D942" s="6">
        <f t="shared" si="85"/>
        <v>7.5141876751315813E-5</v>
      </c>
      <c r="E942" s="13">
        <f t="shared" si="88"/>
        <v>1.8678061601645631E-3</v>
      </c>
      <c r="F942" s="6">
        <f t="shared" si="89"/>
        <v>2.8680710618860871E-5</v>
      </c>
      <c r="G942" s="14">
        <f t="shared" si="86"/>
        <v>3.2946400653269867</v>
      </c>
      <c r="H942" s="17">
        <v>9.9000000000000008E-3</v>
      </c>
      <c r="I942" s="13">
        <f t="shared" si="87"/>
        <v>5.3554374815565605E-3</v>
      </c>
    </row>
    <row r="943" spans="1:9" hidden="1" outlineLevel="1" x14ac:dyDescent="0.3">
      <c r="A943" s="12" t="s">
        <v>950</v>
      </c>
      <c r="B943" s="13">
        <v>1.2937587885950631E-2</v>
      </c>
      <c r="C943" s="13">
        <f t="shared" si="84"/>
        <v>1.1790050541570231E-2</v>
      </c>
      <c r="D943" s="6">
        <f t="shared" si="85"/>
        <v>1.3900529177278051E-4</v>
      </c>
      <c r="E943" s="13">
        <f t="shared" si="88"/>
        <v>-8.6684414257302226E-3</v>
      </c>
      <c r="F943" s="6">
        <f t="shared" si="89"/>
        <v>1.1775457564164393E-4</v>
      </c>
      <c r="G943" s="14">
        <f t="shared" si="86"/>
        <v>2.018737616225295</v>
      </c>
      <c r="H943" s="17">
        <v>5.4000000000000003E-3</v>
      </c>
      <c r="I943" s="13">
        <f t="shared" si="87"/>
        <v>1.0851478039495077E-2</v>
      </c>
    </row>
    <row r="944" spans="1:9" hidden="1" outlineLevel="1" x14ac:dyDescent="0.3">
      <c r="A944" s="12" t="s">
        <v>951</v>
      </c>
      <c r="B944" s="13">
        <v>3.6074635272575423E-3</v>
      </c>
      <c r="C944" s="13">
        <f t="shared" si="84"/>
        <v>2.4599261828771425E-3</v>
      </c>
      <c r="D944" s="6">
        <f t="shared" si="85"/>
        <v>6.0512368252045092E-6</v>
      </c>
      <c r="E944" s="13">
        <f t="shared" si="88"/>
        <v>1.1790050541570231E-2</v>
      </c>
      <c r="F944" s="6">
        <f t="shared" si="89"/>
        <v>3.815572495321343E-5</v>
      </c>
      <c r="G944" s="14">
        <f t="shared" si="86"/>
        <v>4.2299179647242076</v>
      </c>
      <c r="H944" s="17">
        <v>5.1000000000000004E-3</v>
      </c>
      <c r="I944" s="13">
        <f t="shared" si="87"/>
        <v>6.1770320505250276E-3</v>
      </c>
    </row>
    <row r="945" spans="1:9" hidden="1" outlineLevel="1" x14ac:dyDescent="0.3">
      <c r="A945" s="12" t="s">
        <v>952</v>
      </c>
      <c r="B945" s="13">
        <v>-3.0733385026430952E-3</v>
      </c>
      <c r="C945" s="13">
        <f t="shared" si="84"/>
        <v>-4.2208758470234954E-3</v>
      </c>
      <c r="D945" s="6">
        <f t="shared" si="85"/>
        <v>1.7815792915986309E-5</v>
      </c>
      <c r="E945" s="13">
        <f t="shared" si="88"/>
        <v>2.4599261828771425E-3</v>
      </c>
      <c r="F945" s="6">
        <f t="shared" si="89"/>
        <v>2.3430458734031661E-5</v>
      </c>
      <c r="G945" s="14">
        <f t="shared" si="86"/>
        <v>3.8185014089106422</v>
      </c>
      <c r="H945" s="17">
        <v>2.8E-3</v>
      </c>
      <c r="I945" s="13">
        <f t="shared" si="87"/>
        <v>4.8405019093097834E-3</v>
      </c>
    </row>
    <row r="946" spans="1:9" hidden="1" outlineLevel="1" x14ac:dyDescent="0.3">
      <c r="A946" s="12" t="s">
        <v>953</v>
      </c>
      <c r="B946" s="13">
        <v>1.2729510260773907E-3</v>
      </c>
      <c r="C946" s="13">
        <f t="shared" si="84"/>
        <v>1.2541368169699096E-4</v>
      </c>
      <c r="D946" s="6">
        <f t="shared" si="85"/>
        <v>1.5728591556794163E-8</v>
      </c>
      <c r="E946" s="13">
        <f t="shared" si="88"/>
        <v>-4.2208758470234954E-3</v>
      </c>
      <c r="F946" s="6">
        <f t="shared" si="89"/>
        <v>1.6230294460438152E-5</v>
      </c>
      <c r="G946" s="14">
        <f t="shared" si="86"/>
        <v>4.4314256884464793</v>
      </c>
      <c r="H946" s="17">
        <v>4.7000000000000002E-3</v>
      </c>
      <c r="I946" s="13">
        <f t="shared" si="87"/>
        <v>4.0286839613499284E-3</v>
      </c>
    </row>
    <row r="947" spans="1:9" hidden="1" outlineLevel="1" x14ac:dyDescent="0.3">
      <c r="A947" s="12" t="s">
        <v>954</v>
      </c>
      <c r="B947" s="13">
        <v>1.5386103628495531E-3</v>
      </c>
      <c r="C947" s="13">
        <f t="shared" si="84"/>
        <v>3.9107301846915332E-4</v>
      </c>
      <c r="D947" s="6">
        <f t="shared" si="85"/>
        <v>1.5293810577457473E-7</v>
      </c>
      <c r="E947" s="13">
        <f t="shared" si="88"/>
        <v>1.2541368169699096E-4</v>
      </c>
      <c r="F947" s="6">
        <f t="shared" si="89"/>
        <v>1.8183521179526801E-5</v>
      </c>
      <c r="G947" s="14">
        <f t="shared" si="86"/>
        <v>4.3470662255299946</v>
      </c>
      <c r="H947" s="17">
        <v>5.1000000000000004E-3</v>
      </c>
      <c r="I947" s="13">
        <f t="shared" si="87"/>
        <v>4.2642140166186315E-3</v>
      </c>
    </row>
    <row r="948" spans="1:9" hidden="1" outlineLevel="1" x14ac:dyDescent="0.3">
      <c r="A948" s="12" t="s">
        <v>955</v>
      </c>
      <c r="B948" s="13">
        <v>-8.5876540162008203E-3</v>
      </c>
      <c r="C948" s="13">
        <f t="shared" si="84"/>
        <v>-9.7351913605812201E-3</v>
      </c>
      <c r="D948" s="6">
        <f t="shared" si="85"/>
        <v>9.4773950827135229E-5</v>
      </c>
      <c r="E948" s="13">
        <f t="shared" si="88"/>
        <v>3.9107301846915332E-4</v>
      </c>
      <c r="F948" s="6">
        <f t="shared" si="89"/>
        <v>2.1391332710776392E-5</v>
      </c>
      <c r="G948" s="14">
        <f t="shared" si="86"/>
        <v>3.0380801937925521</v>
      </c>
      <c r="H948" s="17">
        <v>6.7999999999999996E-3</v>
      </c>
      <c r="I948" s="13">
        <f t="shared" si="87"/>
        <v>4.6250765086403049E-3</v>
      </c>
    </row>
    <row r="949" spans="1:9" hidden="1" outlineLevel="1" x14ac:dyDescent="0.3">
      <c r="A949" s="12" t="s">
        <v>956</v>
      </c>
      <c r="B949" s="13">
        <v>-2.1146051235484516E-2</v>
      </c>
      <c r="C949" s="13">
        <f t="shared" si="84"/>
        <v>-2.2293588579864916E-2</v>
      </c>
      <c r="D949" s="6">
        <f t="shared" si="85"/>
        <v>4.970040917682834E-4</v>
      </c>
      <c r="E949" s="13">
        <f t="shared" si="88"/>
        <v>-9.7351913605812201E-3</v>
      </c>
      <c r="F949" s="6">
        <f t="shared" si="89"/>
        <v>8.0409441525614486E-5</v>
      </c>
      <c r="G949" s="14">
        <f t="shared" si="86"/>
        <v>2.0631992077588079</v>
      </c>
      <c r="H949" s="17">
        <v>1.38E-2</v>
      </c>
      <c r="I949" s="13">
        <f t="shared" si="87"/>
        <v>8.9671311758897834E-3</v>
      </c>
    </row>
    <row r="950" spans="1:9" hidden="1" outlineLevel="1" x14ac:dyDescent="0.3">
      <c r="A950" s="12" t="s">
        <v>957</v>
      </c>
      <c r="B950" s="13">
        <v>1.606336958211594E-2</v>
      </c>
      <c r="C950" s="13">
        <f t="shared" si="84"/>
        <v>1.491583223773554E-2</v>
      </c>
      <c r="D950" s="6">
        <f t="shared" si="85"/>
        <v>2.224820513442708E-4</v>
      </c>
      <c r="E950" s="13">
        <f t="shared" si="88"/>
        <v>-2.2293588579864916E-2</v>
      </c>
      <c r="F950" s="6">
        <f t="shared" si="89"/>
        <v>3.3080885616493732E-4</v>
      </c>
      <c r="G950" s="14">
        <f t="shared" si="86"/>
        <v>2.4755388817566026</v>
      </c>
      <c r="H950" s="17">
        <v>9.2999999999999992E-3</v>
      </c>
      <c r="I950" s="13">
        <f t="shared" si="87"/>
        <v>1.8188151532383311E-2</v>
      </c>
    </row>
    <row r="951" spans="1:9" hidden="1" outlineLevel="1" x14ac:dyDescent="0.3">
      <c r="A951" s="12" t="s">
        <v>958</v>
      </c>
      <c r="B951" s="13">
        <v>8.2531139720542664E-3</v>
      </c>
      <c r="C951" s="13">
        <f t="shared" si="84"/>
        <v>7.1055766276738666E-3</v>
      </c>
      <c r="D951" s="6">
        <f t="shared" si="85"/>
        <v>5.0489219211745121E-5</v>
      </c>
      <c r="E951" s="13">
        <f t="shared" si="88"/>
        <v>1.491583223773554E-2</v>
      </c>
      <c r="F951" s="6">
        <f t="shared" si="89"/>
        <v>9.1675262663086138E-5</v>
      </c>
      <c r="G951" s="14">
        <f t="shared" si="86"/>
        <v>2.8126496028834702</v>
      </c>
      <c r="H951" s="17">
        <v>3.5999999999999999E-3</v>
      </c>
      <c r="I951" s="13">
        <f t="shared" si="87"/>
        <v>9.5747199783119581E-3</v>
      </c>
    </row>
    <row r="952" spans="1:9" hidden="1" outlineLevel="1" x14ac:dyDescent="0.3">
      <c r="A952" s="12" t="s">
        <v>959</v>
      </c>
      <c r="B952" s="13">
        <v>7.2822492296643437E-4</v>
      </c>
      <c r="C952" s="13">
        <f t="shared" si="84"/>
        <v>-4.1931242141396538E-4</v>
      </c>
      <c r="D952" s="6">
        <f t="shared" si="85"/>
        <v>1.7582290675204289E-7</v>
      </c>
      <c r="E952" s="13">
        <f t="shared" si="88"/>
        <v>7.1055766276738666E-3</v>
      </c>
      <c r="F952" s="6">
        <f t="shared" si="89"/>
        <v>1.7181154768449382E-5</v>
      </c>
      <c r="G952" s="14">
        <f t="shared" si="86"/>
        <v>4.5629441457147033</v>
      </c>
      <c r="H952" s="17">
        <v>4.1000000000000003E-3</v>
      </c>
      <c r="I952" s="13">
        <f t="shared" si="87"/>
        <v>4.1450156535831539E-3</v>
      </c>
    </row>
    <row r="953" spans="1:9" hidden="1" outlineLevel="1" x14ac:dyDescent="0.3">
      <c r="A953" s="12" t="s">
        <v>960</v>
      </c>
      <c r="B953" s="13">
        <v>6.8169496542091011E-3</v>
      </c>
      <c r="C953" s="13">
        <f t="shared" si="84"/>
        <v>5.6694123098287013E-3</v>
      </c>
      <c r="D953" s="6">
        <f t="shared" si="85"/>
        <v>3.2142235938837212E-5</v>
      </c>
      <c r="E953" s="13">
        <f t="shared" si="88"/>
        <v>-4.1931242141396538E-4</v>
      </c>
      <c r="F953" s="6">
        <f t="shared" si="89"/>
        <v>1.4870622056005734E-5</v>
      </c>
      <c r="G953" s="14">
        <f t="shared" si="86"/>
        <v>3.3837093827493159</v>
      </c>
      <c r="H953" s="17">
        <v>3.3999999999999998E-3</v>
      </c>
      <c r="I953" s="13">
        <f t="shared" si="87"/>
        <v>3.8562445534490852E-3</v>
      </c>
    </row>
    <row r="954" spans="1:9" hidden="1" outlineLevel="1" x14ac:dyDescent="0.3">
      <c r="A954" s="12" t="s">
        <v>961</v>
      </c>
      <c r="B954" s="13">
        <v>2.3576390442293007E-3</v>
      </c>
      <c r="C954" s="13">
        <f t="shared" si="84"/>
        <v>1.2101016998489009E-3</v>
      </c>
      <c r="D954" s="6">
        <f t="shared" si="85"/>
        <v>1.4643461239771995E-6</v>
      </c>
      <c r="E954" s="13">
        <f t="shared" si="88"/>
        <v>5.6694123098287013E-3</v>
      </c>
      <c r="F954" s="6">
        <f t="shared" si="89"/>
        <v>1.4428713818920971E-5</v>
      </c>
      <c r="G954" s="14">
        <f t="shared" si="86"/>
        <v>4.5456527279511789</v>
      </c>
      <c r="H954" s="17">
        <v>4.0000000000000001E-3</v>
      </c>
      <c r="I954" s="13">
        <f t="shared" si="87"/>
        <v>3.7985146858898638E-3</v>
      </c>
    </row>
    <row r="955" spans="1:9" hidden="1" outlineLevel="1" x14ac:dyDescent="0.3">
      <c r="A955" s="12" t="s">
        <v>962</v>
      </c>
      <c r="B955" s="13">
        <v>-2.4440622323947956E-3</v>
      </c>
      <c r="C955" s="13">
        <f t="shared" si="84"/>
        <v>-3.5915995767751953E-3</v>
      </c>
      <c r="D955" s="6">
        <f t="shared" si="85"/>
        <v>1.2899587519891762E-5</v>
      </c>
      <c r="E955" s="13">
        <f t="shared" si="88"/>
        <v>1.2101016998489009E-3</v>
      </c>
      <c r="F955" s="6">
        <f t="shared" si="89"/>
        <v>1.4350710232549762E-5</v>
      </c>
      <c r="G955" s="14">
        <f t="shared" si="86"/>
        <v>4.0653019288675276</v>
      </c>
      <c r="H955" s="17">
        <v>5.4000000000000003E-3</v>
      </c>
      <c r="I955" s="13">
        <f t="shared" si="87"/>
        <v>3.7882331280624433E-3</v>
      </c>
    </row>
    <row r="956" spans="1:9" hidden="1" outlineLevel="1" x14ac:dyDescent="0.3">
      <c r="A956" s="12" t="s">
        <v>963</v>
      </c>
      <c r="B956" s="13">
        <v>-3.6459821112971229E-3</v>
      </c>
      <c r="C956" s="13">
        <f t="shared" si="84"/>
        <v>-4.7935194556775231E-3</v>
      </c>
      <c r="D956" s="6">
        <f t="shared" si="85"/>
        <v>2.2977828771958935E-5</v>
      </c>
      <c r="E956" s="13">
        <f t="shared" si="88"/>
        <v>-3.5915995767751953E-3</v>
      </c>
      <c r="F956" s="6">
        <f t="shared" si="89"/>
        <v>3.4031754919038164E-5</v>
      </c>
      <c r="G956" s="14">
        <f t="shared" si="86"/>
        <v>3.8560328625003506</v>
      </c>
      <c r="H956" s="17">
        <v>3.8999999999999998E-3</v>
      </c>
      <c r="I956" s="13">
        <f t="shared" si="87"/>
        <v>5.8336742211952631E-3</v>
      </c>
    </row>
    <row r="957" spans="1:9" hidden="1" outlineLevel="1" x14ac:dyDescent="0.3">
      <c r="A957" s="12" t="s">
        <v>964</v>
      </c>
      <c r="B957" s="13">
        <v>4.3876094340939854E-3</v>
      </c>
      <c r="C957" s="13">
        <f t="shared" si="84"/>
        <v>3.2400720897135856E-3</v>
      </c>
      <c r="D957" s="6">
        <f t="shared" si="85"/>
        <v>1.0498067146540962E-5</v>
      </c>
      <c r="E957" s="13">
        <f t="shared" si="88"/>
        <v>-4.7935194556775231E-3</v>
      </c>
      <c r="F957" s="6">
        <f t="shared" si="89"/>
        <v>2.5616925841743935E-5</v>
      </c>
      <c r="G957" s="14">
        <f t="shared" si="86"/>
        <v>4.2648143802586462</v>
      </c>
      <c r="H957" s="17">
        <v>3.8999999999999998E-3</v>
      </c>
      <c r="I957" s="13">
        <f t="shared" si="87"/>
        <v>5.0613166114899331E-3</v>
      </c>
    </row>
    <row r="958" spans="1:9" hidden="1" outlineLevel="1" x14ac:dyDescent="0.3">
      <c r="A958" s="12" t="s">
        <v>965</v>
      </c>
      <c r="B958" s="13">
        <v>-4.257647105810441E-3</v>
      </c>
      <c r="C958" s="13">
        <f t="shared" si="84"/>
        <v>-5.4051844501908407E-3</v>
      </c>
      <c r="D958" s="6">
        <f t="shared" si="85"/>
        <v>2.9216018940584862E-5</v>
      </c>
      <c r="E958" s="13">
        <f t="shared" si="88"/>
        <v>3.2400720897135856E-3</v>
      </c>
      <c r="F958" s="6">
        <f t="shared" si="89"/>
        <v>1.541724919843908E-5</v>
      </c>
      <c r="G958" s="14">
        <f t="shared" si="86"/>
        <v>3.7620971695891008</v>
      </c>
      <c r="H958" s="17">
        <v>4.7000000000000002E-3</v>
      </c>
      <c r="I958" s="13">
        <f t="shared" si="87"/>
        <v>3.9264805103857428E-3</v>
      </c>
    </row>
    <row r="959" spans="1:9" hidden="1" outlineLevel="1" x14ac:dyDescent="0.3">
      <c r="A959" s="12" t="s">
        <v>966</v>
      </c>
      <c r="B959" s="13">
        <v>-2.7893077396498947E-3</v>
      </c>
      <c r="C959" s="13">
        <f t="shared" si="84"/>
        <v>-3.9368450840302945E-3</v>
      </c>
      <c r="D959" s="6">
        <f t="shared" si="85"/>
        <v>1.5498749215653496E-5</v>
      </c>
      <c r="E959" s="13">
        <f t="shared" si="88"/>
        <v>-5.4051844501908407E-3</v>
      </c>
      <c r="F959" s="6">
        <f t="shared" si="89"/>
        <v>3.4608706119253656E-5</v>
      </c>
      <c r="G959" s="14">
        <f t="shared" si="86"/>
        <v>3.793673621288594</v>
      </c>
      <c r="H959" s="17">
        <v>7.7999999999999996E-3</v>
      </c>
      <c r="I959" s="13">
        <f t="shared" si="87"/>
        <v>5.8829164637323938E-3</v>
      </c>
    </row>
    <row r="960" spans="1:9" hidden="1" outlineLevel="1" x14ac:dyDescent="0.3">
      <c r="A960" s="12" t="s">
        <v>967</v>
      </c>
      <c r="B960" s="13">
        <v>7.9549200872162575E-3</v>
      </c>
      <c r="C960" s="13">
        <f t="shared" si="84"/>
        <v>6.8073827428358578E-3</v>
      </c>
      <c r="D960" s="6">
        <f t="shared" si="85"/>
        <v>4.6340459807459448E-5</v>
      </c>
      <c r="E960" s="13">
        <f t="shared" si="88"/>
        <v>-3.9368450840302945E-3</v>
      </c>
      <c r="F960" s="6">
        <f t="shared" si="89"/>
        <v>6.1414131827578224E-5</v>
      </c>
      <c r="G960" s="14">
        <f t="shared" si="86"/>
        <v>3.5490787435643236</v>
      </c>
      <c r="H960" s="17">
        <v>7.1999999999999998E-3</v>
      </c>
      <c r="I960" s="13">
        <f t="shared" si="87"/>
        <v>7.8367169036260478E-3</v>
      </c>
    </row>
    <row r="961" spans="1:9" hidden="1" outlineLevel="1" x14ac:dyDescent="0.3">
      <c r="A961" s="12" t="s">
        <v>968</v>
      </c>
      <c r="B961" s="13">
        <v>-9.2615254076407125E-3</v>
      </c>
      <c r="C961" s="13">
        <f t="shared" si="84"/>
        <v>-1.0409062752021112E-2</v>
      </c>
      <c r="D961" s="6">
        <f t="shared" si="85"/>
        <v>1.0834858737551333E-4</v>
      </c>
      <c r="E961" s="13">
        <f t="shared" si="88"/>
        <v>6.8073827428358578E-3</v>
      </c>
      <c r="F961" s="6">
        <f t="shared" si="89"/>
        <v>4.923228351952055E-5</v>
      </c>
      <c r="G961" s="14">
        <f t="shared" si="86"/>
        <v>0.76759913414197667</v>
      </c>
      <c r="H961" s="17">
        <v>3.5000000000000001E-3</v>
      </c>
      <c r="I961" s="13">
        <f t="shared" si="87"/>
        <v>7.0165720633027454E-3</v>
      </c>
    </row>
    <row r="962" spans="1:9" hidden="1" outlineLevel="1" x14ac:dyDescent="0.3">
      <c r="A962" s="12" t="s">
        <v>969</v>
      </c>
      <c r="B962" s="13">
        <v>7.7753605004025252E-3</v>
      </c>
      <c r="C962" s="13">
        <f t="shared" si="84"/>
        <v>6.6278231560221255E-3</v>
      </c>
      <c r="D962" s="6">
        <f t="shared" si="85"/>
        <v>4.3928039787503089E-5</v>
      </c>
      <c r="E962" s="13">
        <f t="shared" si="88"/>
        <v>-1.0409062752021112E-2</v>
      </c>
      <c r="F962" s="6">
        <f t="shared" si="89"/>
        <v>5.6173701658457687E-5</v>
      </c>
      <c r="G962" s="14">
        <f t="shared" si="86"/>
        <v>2.4412727532249274</v>
      </c>
      <c r="H962" s="17">
        <v>2.8999999999999998E-3</v>
      </c>
      <c r="I962" s="13">
        <f t="shared" si="87"/>
        <v>7.4949117178561677E-3</v>
      </c>
    </row>
    <row r="963" spans="1:9" hidden="1" outlineLevel="1" x14ac:dyDescent="0.3">
      <c r="A963" s="12" t="s">
        <v>970</v>
      </c>
      <c r="B963" s="13">
        <v>4.1057218372695962E-3</v>
      </c>
      <c r="C963" s="13">
        <f t="shared" si="84"/>
        <v>2.9581844928891965E-3</v>
      </c>
      <c r="D963" s="6">
        <f t="shared" si="85"/>
        <v>8.7508554939701125E-6</v>
      </c>
      <c r="E963" s="13">
        <f t="shared" si="88"/>
        <v>6.6278231560221255E-3</v>
      </c>
      <c r="F963" s="6">
        <f t="shared" si="89"/>
        <v>1.2346573669402229E-5</v>
      </c>
      <c r="G963" s="14">
        <f t="shared" si="86"/>
        <v>4.3680345031753101</v>
      </c>
      <c r="H963" s="17">
        <v>2.5999999999999999E-3</v>
      </c>
      <c r="I963" s="13">
        <f t="shared" si="87"/>
        <v>3.5137691542561854E-3</v>
      </c>
    </row>
    <row r="964" spans="1:9" hidden="1" outlineLevel="1" x14ac:dyDescent="0.3">
      <c r="A964" s="12" t="s">
        <v>971</v>
      </c>
      <c r="B964" s="13">
        <v>-3.0339791125335797E-3</v>
      </c>
      <c r="C964" s="13">
        <f t="shared" si="84"/>
        <v>-4.1815164569139794E-3</v>
      </c>
      <c r="D964" s="6">
        <f t="shared" si="85"/>
        <v>1.7485079879442439E-5</v>
      </c>
      <c r="E964" s="13">
        <f t="shared" si="88"/>
        <v>2.9581844928891965E-3</v>
      </c>
      <c r="F964" s="6">
        <f t="shared" si="89"/>
        <v>7.7956411503372851E-6</v>
      </c>
      <c r="G964" s="14">
        <f t="shared" si="86"/>
        <v>3.9575855995387261</v>
      </c>
      <c r="H964" s="17">
        <v>3.2000000000000002E-3</v>
      </c>
      <c r="I964" s="13">
        <f t="shared" si="87"/>
        <v>2.7920675404325885E-3</v>
      </c>
    </row>
    <row r="965" spans="1:9" hidden="1" outlineLevel="1" x14ac:dyDescent="0.3">
      <c r="A965" s="12" t="s">
        <v>972</v>
      </c>
      <c r="B965" s="13">
        <v>4.627777260654606E-3</v>
      </c>
      <c r="C965" s="13">
        <f t="shared" si="84"/>
        <v>3.4802399162742062E-3</v>
      </c>
      <c r="D965" s="6">
        <f t="shared" si="85"/>
        <v>1.2112069874828293E-5</v>
      </c>
      <c r="E965" s="13">
        <f t="shared" si="88"/>
        <v>-4.1815164569139794E-3</v>
      </c>
      <c r="F965" s="6">
        <f t="shared" si="89"/>
        <v>1.8555529415349922E-5</v>
      </c>
      <c r="G965" s="14">
        <f t="shared" si="86"/>
        <v>4.2157563754282972</v>
      </c>
      <c r="H965" s="17">
        <v>3.2000000000000002E-3</v>
      </c>
      <c r="I965" s="13">
        <f t="shared" si="87"/>
        <v>4.3076129602541962E-3</v>
      </c>
    </row>
    <row r="966" spans="1:9" hidden="1" outlineLevel="1" x14ac:dyDescent="0.3">
      <c r="A966" s="12" t="s">
        <v>973</v>
      </c>
      <c r="B966" s="13">
        <v>6.2276136527036879E-3</v>
      </c>
      <c r="C966" s="13">
        <f t="shared" si="84"/>
        <v>5.0800763083232881E-3</v>
      </c>
      <c r="D966" s="6">
        <f t="shared" si="85"/>
        <v>2.5807175298387567E-5</v>
      </c>
      <c r="E966" s="13">
        <f t="shared" si="88"/>
        <v>3.4802399162742062E-3</v>
      </c>
      <c r="F966" s="6">
        <f t="shared" si="89"/>
        <v>1.1322568629901104E-5</v>
      </c>
      <c r="G966" s="14">
        <f t="shared" si="86"/>
        <v>3.2621436609324936</v>
      </c>
      <c r="H966" s="17">
        <v>2.7000000000000001E-3</v>
      </c>
      <c r="I966" s="13">
        <f t="shared" si="87"/>
        <v>3.3649024695971658E-3</v>
      </c>
    </row>
    <row r="967" spans="1:9" hidden="1" outlineLevel="1" x14ac:dyDescent="0.3">
      <c r="A967" s="12" t="s">
        <v>974</v>
      </c>
      <c r="B967" s="13">
        <v>4.1924457138715139E-4</v>
      </c>
      <c r="C967" s="13">
        <f t="shared" si="84"/>
        <v>-7.2829277299324836E-4</v>
      </c>
      <c r="D967" s="6">
        <f t="shared" si="85"/>
        <v>5.3041036319419516E-7</v>
      </c>
      <c r="E967" s="13">
        <f t="shared" si="88"/>
        <v>5.0800763083232881E-3</v>
      </c>
      <c r="F967" s="6">
        <f t="shared" si="89"/>
        <v>9.8787582185987287E-6</v>
      </c>
      <c r="G967" s="14">
        <f t="shared" si="86"/>
        <v>4.6772024574048636</v>
      </c>
      <c r="H967" s="17">
        <v>3.5999999999999999E-3</v>
      </c>
      <c r="I967" s="13">
        <f t="shared" si="87"/>
        <v>3.1430491912470488E-3</v>
      </c>
    </row>
    <row r="968" spans="1:9" hidden="1" outlineLevel="1" x14ac:dyDescent="0.3">
      <c r="A968" s="12" t="s">
        <v>975</v>
      </c>
      <c r="B968" s="13">
        <v>4.3737097655146396E-4</v>
      </c>
      <c r="C968" s="13">
        <f t="shared" si="84"/>
        <v>-7.1016636782893585E-4</v>
      </c>
      <c r="D968" s="6">
        <f t="shared" si="85"/>
        <v>5.0433626999534338E-7</v>
      </c>
      <c r="E968" s="13">
        <f t="shared" si="88"/>
        <v>-7.2829277299324836E-4</v>
      </c>
      <c r="F968" s="6">
        <f t="shared" si="89"/>
        <v>1.2367374211239729E-5</v>
      </c>
      <c r="G968" s="14">
        <f t="shared" si="86"/>
        <v>4.8835631138055495</v>
      </c>
      <c r="H968" s="17">
        <v>2.8999999999999998E-3</v>
      </c>
      <c r="I968" s="13">
        <f t="shared" si="87"/>
        <v>3.5167277704195032E-3</v>
      </c>
    </row>
    <row r="969" spans="1:9" hidden="1" outlineLevel="1" x14ac:dyDescent="0.3">
      <c r="A969" s="12" t="s">
        <v>976</v>
      </c>
      <c r="B969" s="13">
        <v>3.0930244990736611E-3</v>
      </c>
      <c r="C969" s="13">
        <f t="shared" si="84"/>
        <v>1.9454871546932613E-3</v>
      </c>
      <c r="D969" s="6">
        <f t="shared" si="85"/>
        <v>3.7849202690764817E-6</v>
      </c>
      <c r="E969" s="13">
        <f t="shared" si="88"/>
        <v>-7.1016636782893585E-4</v>
      </c>
      <c r="F969" s="6">
        <f t="shared" si="89"/>
        <v>8.4885660217330179E-6</v>
      </c>
      <c r="G969" s="14">
        <f t="shared" si="86"/>
        <v>3.8121339158589462</v>
      </c>
      <c r="H969" s="17">
        <v>8.5000000000000006E-3</v>
      </c>
      <c r="I969" s="13">
        <f t="shared" si="87"/>
        <v>2.9135143764417943E-3</v>
      </c>
    </row>
    <row r="970" spans="1:9" hidden="1" outlineLevel="1" x14ac:dyDescent="0.3">
      <c r="A970" s="12" t="s">
        <v>977</v>
      </c>
      <c r="B970" s="13">
        <v>-7.9505913343820844E-3</v>
      </c>
      <c r="C970" s="13">
        <f t="shared" si="84"/>
        <v>-9.0981286787624842E-3</v>
      </c>
      <c r="D970" s="6">
        <f t="shared" si="85"/>
        <v>8.277594545532039E-5</v>
      </c>
      <c r="E970" s="13">
        <f t="shared" si="88"/>
        <v>1.9454871546932613E-3</v>
      </c>
      <c r="F970" s="6">
        <f t="shared" si="89"/>
        <v>5.7001273270663522E-5</v>
      </c>
      <c r="G970" s="14">
        <f t="shared" si="86"/>
        <v>3.2587810364137204</v>
      </c>
      <c r="H970" s="17">
        <v>8.6E-3</v>
      </c>
      <c r="I970" s="13">
        <f t="shared" si="87"/>
        <v>7.5499187592095E-3</v>
      </c>
    </row>
    <row r="971" spans="1:9" hidden="1" outlineLevel="1" x14ac:dyDescent="0.3">
      <c r="A971" s="12" t="s">
        <v>978</v>
      </c>
      <c r="B971" s="13">
        <v>-1.0883987826902565E-2</v>
      </c>
      <c r="C971" s="13">
        <f t="shared" si="84"/>
        <v>-1.2031525171282965E-2</v>
      </c>
      <c r="D971" s="6">
        <f t="shared" si="85"/>
        <v>1.4475759794721558E-4</v>
      </c>
      <c r="E971" s="13">
        <f t="shared" si="88"/>
        <v>-9.0981286787624842E-3</v>
      </c>
      <c r="F971" s="6">
        <f t="shared" si="89"/>
        <v>1.0057531641666077E-4</v>
      </c>
      <c r="G971" s="14">
        <f t="shared" si="86"/>
        <v>2.1023135396667616</v>
      </c>
      <c r="H971" s="17">
        <v>5.7000000000000002E-3</v>
      </c>
      <c r="I971" s="13">
        <f t="shared" si="87"/>
        <v>1.0028724565799021E-2</v>
      </c>
    </row>
    <row r="972" spans="1:9" hidden="1" outlineLevel="1" x14ac:dyDescent="0.3">
      <c r="A972" s="12" t="s">
        <v>979</v>
      </c>
      <c r="B972" s="13">
        <v>-1.9059537962290772E-3</v>
      </c>
      <c r="C972" s="13">
        <f t="shared" si="84"/>
        <v>-3.0534911406094769E-3</v>
      </c>
      <c r="D972" s="6">
        <f t="shared" si="85"/>
        <v>9.3238081457805644E-6</v>
      </c>
      <c r="E972" s="13">
        <f t="shared" si="88"/>
        <v>-1.2031525171282965E-2</v>
      </c>
      <c r="F972" s="6">
        <f t="shared" si="89"/>
        <v>8.5113122276869412E-5</v>
      </c>
      <c r="G972" s="14">
        <f t="shared" si="86"/>
        <v>3.9935142537277954</v>
      </c>
      <c r="H972" s="17">
        <v>6.4999999999999997E-3</v>
      </c>
      <c r="I972" s="13">
        <f t="shared" si="87"/>
        <v>9.2256773343136929E-3</v>
      </c>
    </row>
    <row r="973" spans="1:9" hidden="1" outlineLevel="1" x14ac:dyDescent="0.3">
      <c r="A973" s="12" t="s">
        <v>980</v>
      </c>
      <c r="B973" s="13">
        <v>6.4547130302073635E-3</v>
      </c>
      <c r="C973" s="13">
        <f t="shared" si="84"/>
        <v>5.3071756858269637E-3</v>
      </c>
      <c r="D973" s="6">
        <f t="shared" si="85"/>
        <v>2.8166113760232904E-5</v>
      </c>
      <c r="E973" s="13">
        <f t="shared" si="88"/>
        <v>-3.0534911406094769E-3</v>
      </c>
      <c r="F973" s="6">
        <f t="shared" si="89"/>
        <v>4.2960459900976563E-5</v>
      </c>
      <c r="G973" s="14">
        <f t="shared" si="86"/>
        <v>3.7973990797097459</v>
      </c>
      <c r="H973" s="17">
        <v>5.0000000000000001E-3</v>
      </c>
      <c r="I973" s="13">
        <f t="shared" si="87"/>
        <v>6.5544229266180686E-3</v>
      </c>
    </row>
    <row r="974" spans="1:9" hidden="1" outlineLevel="1" x14ac:dyDescent="0.3">
      <c r="A974" s="12" t="s">
        <v>981</v>
      </c>
      <c r="B974" s="13">
        <v>6.1210206641196824E-3</v>
      </c>
      <c r="C974" s="13">
        <f t="shared" si="84"/>
        <v>4.9734833197392827E-3</v>
      </c>
      <c r="D974" s="6">
        <f t="shared" si="85"/>
        <v>2.4735536331724878E-5</v>
      </c>
      <c r="E974" s="13">
        <f t="shared" si="88"/>
        <v>5.3071756858269637E-3</v>
      </c>
      <c r="F974" s="6">
        <f t="shared" si="89"/>
        <v>2.5722010594330309E-5</v>
      </c>
      <c r="G974" s="14">
        <f t="shared" si="86"/>
        <v>3.8627005082037638</v>
      </c>
      <c r="H974" s="17">
        <v>4.7000000000000002E-3</v>
      </c>
      <c r="I974" s="13">
        <f t="shared" si="87"/>
        <v>5.0716871546192897E-3</v>
      </c>
    </row>
    <row r="975" spans="1:9" hidden="1" outlineLevel="1" x14ac:dyDescent="0.3">
      <c r="A975" s="12" t="s">
        <v>982</v>
      </c>
      <c r="B975" s="13">
        <v>8.6419096670988015E-4</v>
      </c>
      <c r="C975" s="13">
        <f t="shared" si="84"/>
        <v>-2.8334637767051961E-4</v>
      </c>
      <c r="D975" s="6">
        <f t="shared" si="85"/>
        <v>8.0285169739004732E-8</v>
      </c>
      <c r="E975" s="13">
        <f t="shared" si="88"/>
        <v>4.9734833197392827E-3</v>
      </c>
      <c r="F975" s="6">
        <f t="shared" si="89"/>
        <v>2.2920687208894402E-5</v>
      </c>
      <c r="G975" s="14">
        <f t="shared" si="86"/>
        <v>5.1385752398791622</v>
      </c>
      <c r="H975" s="17">
        <v>2.3E-3</v>
      </c>
      <c r="I975" s="13">
        <f t="shared" si="87"/>
        <v>4.7875554523049025E-3</v>
      </c>
    </row>
    <row r="976" spans="1:9" hidden="1" outlineLevel="1" x14ac:dyDescent="0.3">
      <c r="A976" s="12" t="s">
        <v>983</v>
      </c>
      <c r="B976" s="13">
        <v>1.1089170036497138E-3</v>
      </c>
      <c r="C976" s="13">
        <f t="shared" si="84"/>
        <v>-3.8620340730685914E-5</v>
      </c>
      <c r="D976" s="6">
        <f t="shared" si="85"/>
        <v>1.4915307181542774E-9</v>
      </c>
      <c r="E976" s="13">
        <f t="shared" si="88"/>
        <v>-2.8334637767051961E-4</v>
      </c>
      <c r="F976" s="6">
        <f t="shared" si="89"/>
        <v>5.1590085477574531E-6</v>
      </c>
      <c r="G976" s="14">
        <f t="shared" si="86"/>
        <v>4.5930149417746042</v>
      </c>
      <c r="H976" s="17">
        <v>4.0000000000000001E-3</v>
      </c>
      <c r="I976" s="13">
        <f t="shared" si="87"/>
        <v>2.2713450965798775E-3</v>
      </c>
    </row>
    <row r="977" spans="1:9" hidden="1" outlineLevel="1" x14ac:dyDescent="0.3">
      <c r="A977" s="12" t="s">
        <v>984</v>
      </c>
      <c r="B977" s="13">
        <v>-5.4484348719043892E-3</v>
      </c>
      <c r="C977" s="13">
        <f t="shared" si="84"/>
        <v>-6.595972216284789E-3</v>
      </c>
      <c r="D977" s="6">
        <f t="shared" si="85"/>
        <v>4.3506849478000874E-5</v>
      </c>
      <c r="E977" s="13">
        <f t="shared" si="88"/>
        <v>-3.8620340730685914E-5</v>
      </c>
      <c r="F977" s="6">
        <f t="shared" si="89"/>
        <v>1.3481929325860942E-5</v>
      </c>
      <c r="G977" s="14">
        <f t="shared" si="86"/>
        <v>3.3510606219171346</v>
      </c>
      <c r="H977" s="17">
        <v>4.3E-3</v>
      </c>
      <c r="I977" s="13">
        <f t="shared" si="87"/>
        <v>3.6717746834277485E-3</v>
      </c>
    </row>
    <row r="978" spans="1:9" hidden="1" outlineLevel="1" x14ac:dyDescent="0.3">
      <c r="A978" s="12" t="s">
        <v>985</v>
      </c>
      <c r="B978" s="13">
        <v>6.86810988346116E-3</v>
      </c>
      <c r="C978" s="13">
        <f t="shared" si="84"/>
        <v>5.7205725390807602E-3</v>
      </c>
      <c r="D978" s="6">
        <f t="shared" si="85"/>
        <v>3.2724950174884893E-5</v>
      </c>
      <c r="E978" s="13">
        <f t="shared" si="88"/>
        <v>-6.595972216284789E-3</v>
      </c>
      <c r="F978" s="6">
        <f t="shared" si="89"/>
        <v>3.6460857043420993E-5</v>
      </c>
      <c r="G978" s="14">
        <f t="shared" si="86"/>
        <v>3.2507053610662449</v>
      </c>
      <c r="H978" s="17">
        <v>3.2000000000000002E-3</v>
      </c>
      <c r="I978" s="13">
        <f t="shared" si="87"/>
        <v>6.0382826236787717E-3</v>
      </c>
    </row>
    <row r="979" spans="1:9" hidden="1" outlineLevel="1" x14ac:dyDescent="0.3">
      <c r="A979" s="12" t="s">
        <v>986</v>
      </c>
      <c r="B979" s="13">
        <v>-1.5795499591823481E-3</v>
      </c>
      <c r="C979" s="13">
        <f t="shared" ref="C979:C1043" si="90">B979-B$8</f>
        <v>-2.7270873035627479E-3</v>
      </c>
      <c r="D979" s="6">
        <f t="shared" ref="D979:D1043" si="91">C979^2</f>
        <v>7.4370051612531389E-6</v>
      </c>
      <c r="E979" s="13">
        <f t="shared" si="88"/>
        <v>5.7205725390807602E-3</v>
      </c>
      <c r="F979" s="6">
        <f t="shared" si="89"/>
        <v>1.3249215316423518E-5</v>
      </c>
      <c r="G979" s="14">
        <f t="shared" ref="G979:G1022" si="92">IFERROR(LN(_xlfn.GAMMA((B$14+1)/2)/(H979*SQRT(B$14*PI())*_xlfn.GAMMA(B$14/2))*(1 + D979/(H979^2*B$14))^(-(B$14+1)/2)),-10000)</f>
        <v>4.4356608481922724</v>
      </c>
      <c r="H979" s="17">
        <v>2.3E-3</v>
      </c>
      <c r="I979" s="13">
        <f t="shared" ref="I979:I1043" si="93">SQRT(F979)</f>
        <v>3.6399471584658365E-3</v>
      </c>
    </row>
    <row r="980" spans="1:9" hidden="1" outlineLevel="1" x14ac:dyDescent="0.3">
      <c r="A980" s="12" t="s">
        <v>987</v>
      </c>
      <c r="B980" s="13">
        <v>-1.1054180027811656E-3</v>
      </c>
      <c r="C980" s="13">
        <f t="shared" si="90"/>
        <v>-2.2529553471615652E-3</v>
      </c>
      <c r="D980" s="6">
        <f t="shared" si="91"/>
        <v>5.0758077963038888E-6</v>
      </c>
      <c r="E980" s="13">
        <f t="shared" ref="E980:E1044" si="94">C979</f>
        <v>-2.7270873035627479E-3</v>
      </c>
      <c r="F980" s="6">
        <f t="shared" ref="F980:F1022" si="95">EXP(B$9 + B$10*ABS(E980/SQRT(H979^2)) + B$11*E980/SQRT(H979^2) + B$12*LN(H979^2))</f>
        <v>9.4015635034496332E-6</v>
      </c>
      <c r="G980" s="14">
        <f t="shared" si="92"/>
        <v>4.6049774371411161</v>
      </c>
      <c r="H980" s="17">
        <v>2.8999999999999998E-3</v>
      </c>
      <c r="I980" s="13">
        <f t="shared" si="93"/>
        <v>3.0661969120475015E-3</v>
      </c>
    </row>
    <row r="981" spans="1:9" hidden="1" outlineLevel="1" x14ac:dyDescent="0.3">
      <c r="A981" s="12" t="s">
        <v>988</v>
      </c>
      <c r="B981" s="13">
        <v>-1.3640238889010578E-3</v>
      </c>
      <c r="C981" s="13">
        <f t="shared" si="90"/>
        <v>-2.5115612332814573E-3</v>
      </c>
      <c r="D981" s="6">
        <f t="shared" si="91"/>
        <v>6.3079398285222748E-6</v>
      </c>
      <c r="E981" s="13">
        <f t="shared" si="94"/>
        <v>-2.2529553471615652E-3</v>
      </c>
      <c r="F981" s="6">
        <f t="shared" si="95"/>
        <v>1.1463963066709375E-5</v>
      </c>
      <c r="G981" s="14">
        <f t="shared" si="92"/>
        <v>4.5145612967727855</v>
      </c>
      <c r="H981" s="17">
        <v>2.0999999999999999E-3</v>
      </c>
      <c r="I981" s="13">
        <f t="shared" si="93"/>
        <v>3.3858474665450266E-3</v>
      </c>
    </row>
    <row r="982" spans="1:9" hidden="1" outlineLevel="1" x14ac:dyDescent="0.3">
      <c r="A982" s="12" t="s">
        <v>989</v>
      </c>
      <c r="B982" s="13">
        <v>3.7110492747543331E-3</v>
      </c>
      <c r="C982" s="13">
        <f t="shared" si="90"/>
        <v>2.5635119303739334E-3</v>
      </c>
      <c r="D982" s="6">
        <f t="shared" si="91"/>
        <v>6.5715934171694905E-6</v>
      </c>
      <c r="E982" s="13">
        <f t="shared" si="94"/>
        <v>-2.5115612332814573E-3</v>
      </c>
      <c r="F982" s="6">
        <f t="shared" si="95"/>
        <v>7.9903222272967231E-6</v>
      </c>
      <c r="G982" s="14">
        <f t="shared" si="92"/>
        <v>4.5165027213765674</v>
      </c>
      <c r="H982" s="17">
        <v>2.3E-3</v>
      </c>
      <c r="I982" s="13">
        <f t="shared" si="93"/>
        <v>2.8267158023573438E-3</v>
      </c>
    </row>
    <row r="983" spans="1:9" hidden="1" outlineLevel="1" x14ac:dyDescent="0.3">
      <c r="A983" s="12" t="s">
        <v>990</v>
      </c>
      <c r="B983" s="13">
        <v>-2.1106328702516987E-3</v>
      </c>
      <c r="C983" s="13">
        <f t="shared" si="90"/>
        <v>-3.2581702146320985E-3</v>
      </c>
      <c r="D983" s="6">
        <f t="shared" si="91"/>
        <v>1.0615673147515775E-5</v>
      </c>
      <c r="E983" s="13">
        <f t="shared" si="94"/>
        <v>2.5635119303739334E-3</v>
      </c>
      <c r="F983" s="6">
        <f t="shared" si="95"/>
        <v>6.1800666752598662E-6</v>
      </c>
      <c r="G983" s="14">
        <f t="shared" si="92"/>
        <v>4.2871436116070374</v>
      </c>
      <c r="H983" s="17">
        <v>3.3999999999999998E-3</v>
      </c>
      <c r="I983" s="13">
        <f t="shared" si="93"/>
        <v>2.4859739892564977E-3</v>
      </c>
    </row>
    <row r="984" spans="1:9" hidden="1" outlineLevel="1" x14ac:dyDescent="0.3">
      <c r="A984" s="12" t="s">
        <v>991</v>
      </c>
      <c r="B984" s="13">
        <v>-7.6371443965034137E-3</v>
      </c>
      <c r="C984" s="13">
        <f t="shared" si="90"/>
        <v>-8.7846817408838134E-3</v>
      </c>
      <c r="D984" s="6">
        <f t="shared" si="91"/>
        <v>7.7170633288617464E-5</v>
      </c>
      <c r="E984" s="13">
        <f t="shared" si="94"/>
        <v>-3.2581702146320985E-3</v>
      </c>
      <c r="F984" s="6">
        <f t="shared" si="95"/>
        <v>1.7051204676774627E-5</v>
      </c>
      <c r="G984" s="14">
        <f t="shared" si="92"/>
        <v>2.3718413256861699</v>
      </c>
      <c r="H984" s="17">
        <v>4.1000000000000003E-3</v>
      </c>
      <c r="I984" s="13">
        <f t="shared" si="93"/>
        <v>4.1293104359898429E-3</v>
      </c>
    </row>
    <row r="985" spans="1:9" hidden="1" outlineLevel="1" x14ac:dyDescent="0.3">
      <c r="A985" s="12" t="s">
        <v>992</v>
      </c>
      <c r="B985" s="13">
        <v>-1.9657484819900718E-3</v>
      </c>
      <c r="C985" s="13">
        <f t="shared" si="90"/>
        <v>-3.1132858263704715E-3</v>
      </c>
      <c r="D985" s="6">
        <f t="shared" si="91"/>
        <v>9.6925486366792694E-6</v>
      </c>
      <c r="E985" s="13">
        <f t="shared" si="94"/>
        <v>-8.7846817408838134E-3</v>
      </c>
      <c r="F985" s="6">
        <f t="shared" si="95"/>
        <v>4.7079288036814595E-5</v>
      </c>
      <c r="G985" s="14">
        <f t="shared" si="92"/>
        <v>4.2176404781879908</v>
      </c>
      <c r="H985" s="17">
        <v>4.5999999999999999E-3</v>
      </c>
      <c r="I985" s="13">
        <f t="shared" si="93"/>
        <v>6.8614348380506094E-3</v>
      </c>
    </row>
    <row r="986" spans="1:9" hidden="1" outlineLevel="1" x14ac:dyDescent="0.3">
      <c r="A986" s="12" t="s">
        <v>993</v>
      </c>
      <c r="B986" s="13">
        <v>-4.339558336390297E-3</v>
      </c>
      <c r="C986" s="13">
        <f t="shared" si="90"/>
        <v>-5.4870956807706968E-3</v>
      </c>
      <c r="D986" s="6">
        <f t="shared" si="91"/>
        <v>3.0108219009932437E-5</v>
      </c>
      <c r="E986" s="13">
        <f t="shared" si="94"/>
        <v>-3.1132858263704715E-3</v>
      </c>
      <c r="F986" s="6">
        <f t="shared" si="95"/>
        <v>2.5456753889529262E-5</v>
      </c>
      <c r="G986" s="14">
        <f t="shared" si="92"/>
        <v>3.7235387673510125</v>
      </c>
      <c r="H986" s="17">
        <v>6.8999999999999999E-3</v>
      </c>
      <c r="I986" s="13">
        <f t="shared" si="93"/>
        <v>5.0454686491473973E-3</v>
      </c>
    </row>
    <row r="987" spans="1:9" hidden="1" outlineLevel="1" x14ac:dyDescent="0.3">
      <c r="A987" s="12" t="s">
        <v>994</v>
      </c>
      <c r="B987" s="13">
        <v>-7.8190450903527237E-3</v>
      </c>
      <c r="C987" s="13">
        <f t="shared" si="90"/>
        <v>-8.9665824347331235E-3</v>
      </c>
      <c r="D987" s="6">
        <f t="shared" si="91"/>
        <v>8.0399600558864588E-5</v>
      </c>
      <c r="E987" s="13">
        <f t="shared" si="94"/>
        <v>-5.4870956807706968E-3</v>
      </c>
      <c r="F987" s="6">
        <f t="shared" si="95"/>
        <v>5.7667737908382335E-5</v>
      </c>
      <c r="G987" s="14">
        <f t="shared" si="92"/>
        <v>3.2747859153625711</v>
      </c>
      <c r="H987" s="17">
        <v>8.6E-3</v>
      </c>
      <c r="I987" s="13">
        <f t="shared" si="93"/>
        <v>7.5939276997073349E-3</v>
      </c>
    </row>
    <row r="988" spans="1:9" hidden="1" outlineLevel="1" x14ac:dyDescent="0.3">
      <c r="A988" s="12" t="s">
        <v>995</v>
      </c>
      <c r="B988" s="13">
        <v>7.5394712279133703E-3</v>
      </c>
      <c r="C988" s="13">
        <f t="shared" si="90"/>
        <v>6.3919338835329706E-3</v>
      </c>
      <c r="D988" s="6">
        <f t="shared" si="91"/>
        <v>4.0856818771456881E-5</v>
      </c>
      <c r="E988" s="13">
        <f t="shared" si="94"/>
        <v>-8.9665824347331235E-3</v>
      </c>
      <c r="F988" s="6">
        <f t="shared" si="95"/>
        <v>9.9710117773651501E-5</v>
      </c>
      <c r="G988" s="14">
        <f t="shared" si="92"/>
        <v>3.4862562478997385</v>
      </c>
      <c r="H988" s="17">
        <v>4.5999999999999999E-3</v>
      </c>
      <c r="I988" s="13">
        <f t="shared" si="93"/>
        <v>9.9854953694672299E-3</v>
      </c>
    </row>
    <row r="989" spans="1:9" hidden="1" outlineLevel="1" x14ac:dyDescent="0.3">
      <c r="A989" s="12" t="s">
        <v>996</v>
      </c>
      <c r="B989" s="13">
        <v>-8.4110438384667995E-3</v>
      </c>
      <c r="C989" s="13">
        <f t="shared" si="90"/>
        <v>-9.5585811828471992E-3</v>
      </c>
      <c r="D989" s="6">
        <f t="shared" si="91"/>
        <v>9.1366474229080558E-5</v>
      </c>
      <c r="E989" s="13">
        <f t="shared" si="94"/>
        <v>6.3919338835329706E-3</v>
      </c>
      <c r="F989" s="6">
        <f t="shared" si="95"/>
        <v>2.3726461151027679E-5</v>
      </c>
      <c r="G989" s="14">
        <f t="shared" si="92"/>
        <v>3.153993621232714</v>
      </c>
      <c r="H989" s="17">
        <v>7.6E-3</v>
      </c>
      <c r="I989" s="13">
        <f t="shared" si="93"/>
        <v>4.8709815387689244E-3</v>
      </c>
    </row>
    <row r="990" spans="1:9" hidden="1" outlineLevel="1" x14ac:dyDescent="0.3">
      <c r="A990" s="12" t="s">
        <v>997</v>
      </c>
      <c r="B990" s="13">
        <v>6.8256011050805351E-3</v>
      </c>
      <c r="C990" s="13">
        <f t="shared" si="90"/>
        <v>5.6780637607001354E-3</v>
      </c>
      <c r="D990" s="6">
        <f t="shared" si="91"/>
        <v>3.2240408070576167E-5</v>
      </c>
      <c r="E990" s="13">
        <f t="shared" si="94"/>
        <v>-9.5585811828471992E-3</v>
      </c>
      <c r="F990" s="6">
        <f t="shared" si="95"/>
        <v>8.9554656900563544E-5</v>
      </c>
      <c r="G990" s="14">
        <f t="shared" si="92"/>
        <v>3.7333889217973653</v>
      </c>
      <c r="H990" s="17">
        <v>5.7000000000000002E-3</v>
      </c>
      <c r="I990" s="13">
        <f t="shared" si="93"/>
        <v>9.4633322302751025E-3</v>
      </c>
    </row>
    <row r="991" spans="1:9" hidden="1" outlineLevel="1" x14ac:dyDescent="0.3">
      <c r="A991" s="12" t="s">
        <v>998</v>
      </c>
      <c r="B991" s="13">
        <v>-1.81325015673754E-3</v>
      </c>
      <c r="C991" s="13">
        <f t="shared" si="90"/>
        <v>-2.96078750111794E-3</v>
      </c>
      <c r="D991" s="6">
        <f t="shared" si="91"/>
        <v>8.7662626267762159E-6</v>
      </c>
      <c r="E991" s="13">
        <f t="shared" si="94"/>
        <v>5.6780637607001354E-3</v>
      </c>
      <c r="F991" s="6">
        <f t="shared" si="95"/>
        <v>3.2308384291619979E-5</v>
      </c>
      <c r="G991" s="14">
        <f t="shared" si="92"/>
        <v>3.8616264306180512</v>
      </c>
      <c r="H991" s="17">
        <v>7.7000000000000002E-3</v>
      </c>
      <c r="I991" s="13">
        <f t="shared" si="93"/>
        <v>5.6840464716274072E-3</v>
      </c>
    </row>
    <row r="992" spans="1:9" hidden="1" outlineLevel="1" x14ac:dyDescent="0.3">
      <c r="A992" s="12" t="s">
        <v>999</v>
      </c>
      <c r="B992" s="13">
        <v>-4.8009645666513235E-3</v>
      </c>
      <c r="C992" s="13">
        <f t="shared" si="90"/>
        <v>-5.9485019110317233E-3</v>
      </c>
      <c r="D992" s="6">
        <f t="shared" si="91"/>
        <v>3.5384674985548065E-5</v>
      </c>
      <c r="E992" s="13">
        <f t="shared" si="94"/>
        <v>-2.96078750111794E-3</v>
      </c>
      <c r="F992" s="6">
        <f t="shared" si="95"/>
        <v>5.6027904851782217E-5</v>
      </c>
      <c r="G992" s="14">
        <f t="shared" si="92"/>
        <v>3.5806714371387911</v>
      </c>
      <c r="H992" s="17">
        <v>4.4000000000000003E-3</v>
      </c>
      <c r="I992" s="13">
        <f t="shared" si="93"/>
        <v>7.4851790126744611E-3</v>
      </c>
    </row>
    <row r="993" spans="1:9" hidden="1" outlineLevel="1" x14ac:dyDescent="0.3">
      <c r="A993" s="12" t="s">
        <v>1000</v>
      </c>
      <c r="B993" s="13">
        <v>-1.7924974520030435E-2</v>
      </c>
      <c r="C993" s="13">
        <f t="shared" si="90"/>
        <v>-1.9072511864410835E-2</v>
      </c>
      <c r="D993" s="6">
        <f t="shared" si="91"/>
        <v>3.6376070881809208E-4</v>
      </c>
      <c r="E993" s="13">
        <f t="shared" si="94"/>
        <v>-5.9485019110317233E-3</v>
      </c>
      <c r="F993" s="6">
        <f t="shared" si="95"/>
        <v>3.43294158343276E-5</v>
      </c>
      <c r="G993" s="14">
        <f t="shared" si="92"/>
        <v>2.4976194271607293</v>
      </c>
      <c r="H993" s="17">
        <v>1.6400000000000001E-2</v>
      </c>
      <c r="I993" s="13">
        <f t="shared" si="93"/>
        <v>5.8591309794480276E-3</v>
      </c>
    </row>
    <row r="994" spans="1:9" hidden="1" outlineLevel="1" x14ac:dyDescent="0.3">
      <c r="A994" s="12" t="s">
        <v>1001</v>
      </c>
      <c r="B994" s="13">
        <v>-1.4915238827499142E-3</v>
      </c>
      <c r="C994" s="13">
        <f t="shared" si="90"/>
        <v>-2.639061227130314E-3</v>
      </c>
      <c r="D994" s="6">
        <f t="shared" si="91"/>
        <v>6.9646441605425588E-6</v>
      </c>
      <c r="E994" s="13">
        <f t="shared" si="94"/>
        <v>-1.9072511864410835E-2</v>
      </c>
      <c r="F994" s="6">
        <f t="shared" si="95"/>
        <v>3.5268687512773564E-4</v>
      </c>
      <c r="G994" s="14">
        <f t="shared" si="92"/>
        <v>3.6978067496633327</v>
      </c>
      <c r="H994" s="17">
        <v>9.4000000000000004E-3</v>
      </c>
      <c r="I994" s="13">
        <f t="shared" si="93"/>
        <v>1.8779959401653019E-2</v>
      </c>
    </row>
    <row r="995" spans="1:9" hidden="1" outlineLevel="1" x14ac:dyDescent="0.3">
      <c r="A995" s="12" t="s">
        <v>1002</v>
      </c>
      <c r="B995" s="13">
        <v>9.9293609846035011E-3</v>
      </c>
      <c r="C995" s="13">
        <f t="shared" si="90"/>
        <v>8.7818236402231013E-3</v>
      </c>
      <c r="D995" s="6">
        <f t="shared" si="91"/>
        <v>7.7120426447981318E-5</v>
      </c>
      <c r="E995" s="13">
        <f t="shared" si="94"/>
        <v>-2.639061227130314E-3</v>
      </c>
      <c r="F995" s="6">
        <f t="shared" si="95"/>
        <v>7.6450649161436128E-5</v>
      </c>
      <c r="G995" s="14">
        <f t="shared" si="92"/>
        <v>3.2962833226686579</v>
      </c>
      <c r="H995" s="17">
        <v>8.5000000000000006E-3</v>
      </c>
      <c r="I995" s="13">
        <f t="shared" si="93"/>
        <v>8.7436061874627061E-3</v>
      </c>
    </row>
    <row r="996" spans="1:9" hidden="1" outlineLevel="1" x14ac:dyDescent="0.3">
      <c r="A996" s="12" t="s">
        <v>1003</v>
      </c>
      <c r="B996" s="13">
        <v>1.467650100035796E-2</v>
      </c>
      <c r="C996" s="13">
        <f t="shared" si="90"/>
        <v>1.352896365597756E-2</v>
      </c>
      <c r="D996" s="6">
        <f t="shared" si="91"/>
        <v>1.8303285760476172E-4</v>
      </c>
      <c r="E996" s="13">
        <f t="shared" si="94"/>
        <v>8.7818236402231013E-3</v>
      </c>
      <c r="F996" s="6">
        <f t="shared" si="95"/>
        <v>6.8278535376052111E-5</v>
      </c>
      <c r="G996" s="14">
        <f t="shared" si="92"/>
        <v>2.6153218332069641</v>
      </c>
      <c r="H996" s="17">
        <v>8.6999999999999994E-3</v>
      </c>
      <c r="I996" s="13">
        <f t="shared" si="93"/>
        <v>8.2630826799719309E-3</v>
      </c>
    </row>
    <row r="997" spans="1:9" hidden="1" outlineLevel="1" x14ac:dyDescent="0.3">
      <c r="A997" s="12" t="s">
        <v>1004</v>
      </c>
      <c r="B997" s="13">
        <v>9.5395794811787215E-4</v>
      </c>
      <c r="C997" s="13">
        <f t="shared" si="90"/>
        <v>-1.935793962625276E-4</v>
      </c>
      <c r="D997" s="6">
        <f t="shared" si="91"/>
        <v>3.7472982657364683E-8</v>
      </c>
      <c r="E997" s="13">
        <f t="shared" si="94"/>
        <v>1.352896365597756E-2</v>
      </c>
      <c r="F997" s="6">
        <f t="shared" si="95"/>
        <v>8.014223461314012E-5</v>
      </c>
      <c r="G997" s="14">
        <f t="shared" si="92"/>
        <v>4.591848021156073</v>
      </c>
      <c r="H997" s="17">
        <v>4.0000000000000001E-3</v>
      </c>
      <c r="I997" s="13">
        <f t="shared" si="93"/>
        <v>8.9522195355755275E-3</v>
      </c>
    </row>
    <row r="998" spans="1:9" hidden="1" outlineLevel="1" x14ac:dyDescent="0.3">
      <c r="A998" s="12" t="s">
        <v>1005</v>
      </c>
      <c r="B998" s="13">
        <v>2.0488795534280187E-3</v>
      </c>
      <c r="C998" s="13">
        <f t="shared" si="90"/>
        <v>9.0134220904761891E-4</v>
      </c>
      <c r="D998" s="6">
        <f t="shared" si="91"/>
        <v>8.1241777781084151E-7</v>
      </c>
      <c r="E998" s="13">
        <f t="shared" si="94"/>
        <v>-1.935793962625276E-4</v>
      </c>
      <c r="F998" s="6">
        <f t="shared" si="95"/>
        <v>1.3780184739848151E-5</v>
      </c>
      <c r="G998" s="14">
        <f t="shared" si="92"/>
        <v>4.0389842194247709</v>
      </c>
      <c r="H998" s="17">
        <v>6.8999999999999999E-3</v>
      </c>
      <c r="I998" s="13">
        <f t="shared" si="93"/>
        <v>3.7121671217562593E-3</v>
      </c>
    </row>
    <row r="999" spans="1:9" hidden="1" outlineLevel="1" x14ac:dyDescent="0.3">
      <c r="A999" s="12" t="s">
        <v>1006</v>
      </c>
      <c r="B999" s="13">
        <v>-1.6463730791290421E-2</v>
      </c>
      <c r="C999" s="13">
        <f t="shared" si="90"/>
        <v>-1.7611268135670821E-2</v>
      </c>
      <c r="D999" s="6">
        <f t="shared" si="91"/>
        <v>3.1015676534649442E-4</v>
      </c>
      <c r="E999" s="13">
        <f t="shared" si="94"/>
        <v>9.0134220904761891E-4</v>
      </c>
      <c r="F999" s="6">
        <f t="shared" si="95"/>
        <v>3.7896019765089933E-5</v>
      </c>
      <c r="G999" s="14">
        <f t="shared" si="92"/>
        <v>1.741130095433004</v>
      </c>
      <c r="H999" s="17">
        <v>8.3999999999999995E-3</v>
      </c>
      <c r="I999" s="13">
        <f t="shared" si="93"/>
        <v>6.1559743148497572E-3</v>
      </c>
    </row>
    <row r="1000" spans="1:9" hidden="1" outlineLevel="1" x14ac:dyDescent="0.3">
      <c r="A1000" s="12" t="s">
        <v>1007</v>
      </c>
      <c r="B1000" s="13">
        <v>2.6416979170483237E-3</v>
      </c>
      <c r="C1000" s="13">
        <f t="shared" si="90"/>
        <v>1.494160572667924E-3</v>
      </c>
      <c r="D1000" s="6">
        <f t="shared" si="91"/>
        <v>2.2325158169153385E-6</v>
      </c>
      <c r="E1000" s="13">
        <f t="shared" si="94"/>
        <v>-1.7611268135670821E-2</v>
      </c>
      <c r="F1000" s="6">
        <f t="shared" si="95"/>
        <v>1.7312275622011656E-4</v>
      </c>
      <c r="G1000" s="14">
        <f t="shared" si="92"/>
        <v>4.1554552727564085</v>
      </c>
      <c r="H1000" s="17">
        <v>6.0000000000000001E-3</v>
      </c>
      <c r="I1000" s="13">
        <f t="shared" si="93"/>
        <v>1.3157612101749943E-2</v>
      </c>
    </row>
    <row r="1001" spans="1:9" hidden="1" outlineLevel="1" x14ac:dyDescent="0.3">
      <c r="A1001" s="12" t="s">
        <v>1008</v>
      </c>
      <c r="B1001" s="13">
        <v>-1.602739327103626E-2</v>
      </c>
      <c r="C1001" s="13">
        <f t="shared" si="90"/>
        <v>-1.717493061541666E-2</v>
      </c>
      <c r="D1001" s="6">
        <f t="shared" si="91"/>
        <v>2.9497824164437649E-4</v>
      </c>
      <c r="E1001" s="13">
        <f t="shared" si="94"/>
        <v>1.494160572667924E-3</v>
      </c>
      <c r="F1001" s="6">
        <f t="shared" si="95"/>
        <v>3.0042566848307752E-5</v>
      </c>
      <c r="G1001" s="14">
        <f t="shared" si="92"/>
        <v>2.2594064465161914</v>
      </c>
      <c r="H1001" s="17">
        <v>1.0200000000000001E-2</v>
      </c>
      <c r="I1001" s="13">
        <f t="shared" si="93"/>
        <v>5.48111000147851E-3</v>
      </c>
    </row>
    <row r="1002" spans="1:9" hidden="1" outlineLevel="1" x14ac:dyDescent="0.3">
      <c r="A1002" s="12" t="s">
        <v>1009</v>
      </c>
      <c r="B1002" s="13">
        <v>1.4157118072565993E-2</v>
      </c>
      <c r="C1002" s="13">
        <f t="shared" si="90"/>
        <v>1.3009580728185593E-2</v>
      </c>
      <c r="D1002" s="6">
        <f t="shared" si="91"/>
        <v>1.6924919072317798E-4</v>
      </c>
      <c r="E1002" s="13">
        <f t="shared" si="94"/>
        <v>-1.717493061541666E-2</v>
      </c>
      <c r="F1002" s="6">
        <f t="shared" si="95"/>
        <v>1.9644638420096534E-4</v>
      </c>
      <c r="G1002" s="14">
        <f t="shared" si="92"/>
        <v>2.9011888015253464</v>
      </c>
      <c r="H1002" s="17">
        <v>1.23E-2</v>
      </c>
      <c r="I1002" s="13">
        <f t="shared" si="93"/>
        <v>1.4015933226188163E-2</v>
      </c>
    </row>
    <row r="1003" spans="1:9" hidden="1" outlineLevel="1" x14ac:dyDescent="0.3">
      <c r="A1003" s="12" t="s">
        <v>1010</v>
      </c>
      <c r="B1003" s="13">
        <v>-9.4700820638157109E-3</v>
      </c>
      <c r="C1003" s="13">
        <f t="shared" si="90"/>
        <v>-1.0617619408196111E-2</v>
      </c>
      <c r="D1003" s="6">
        <f t="shared" si="91"/>
        <v>1.1273384189730272E-4</v>
      </c>
      <c r="E1003" s="13">
        <f t="shared" si="94"/>
        <v>1.3009580728185593E-2</v>
      </c>
      <c r="F1003" s="6">
        <f t="shared" si="95"/>
        <v>1.3609980265559166E-4</v>
      </c>
      <c r="G1003" s="14">
        <f t="shared" si="92"/>
        <v>3.1065930130062922</v>
      </c>
      <c r="H1003" s="17">
        <v>1.03E-2</v>
      </c>
      <c r="I1003" s="13">
        <f t="shared" si="93"/>
        <v>1.166618200850611E-2</v>
      </c>
    </row>
    <row r="1004" spans="1:9" hidden="1" outlineLevel="1" x14ac:dyDescent="0.3">
      <c r="A1004" s="12" t="s">
        <v>1011</v>
      </c>
      <c r="B1004" s="13">
        <v>9.1265562472696866E-3</v>
      </c>
      <c r="C1004" s="13">
        <f t="shared" si="90"/>
        <v>7.9790189028892868E-3</v>
      </c>
      <c r="D1004" s="6">
        <f t="shared" si="91"/>
        <v>6.3664742652664563E-5</v>
      </c>
      <c r="E1004" s="13">
        <f t="shared" si="94"/>
        <v>-1.0617619408196111E-2</v>
      </c>
      <c r="F1004" s="6">
        <f t="shared" si="95"/>
        <v>1.3832857082976739E-4</v>
      </c>
      <c r="G1004" s="14">
        <f t="shared" si="92"/>
        <v>3.3917351733913841</v>
      </c>
      <c r="H1004" s="17">
        <v>8.3000000000000001E-3</v>
      </c>
      <c r="I1004" s="13">
        <f t="shared" si="93"/>
        <v>1.1761316713266733E-2</v>
      </c>
    </row>
    <row r="1005" spans="1:9" hidden="1" outlineLevel="1" x14ac:dyDescent="0.3">
      <c r="A1005" s="12" t="s">
        <v>1012</v>
      </c>
      <c r="B1005" s="13">
        <v>2.9773782733320225E-3</v>
      </c>
      <c r="C1005" s="13">
        <f t="shared" si="90"/>
        <v>1.8298409289516228E-3</v>
      </c>
      <c r="D1005" s="6">
        <f t="shared" si="91"/>
        <v>3.3483178252665379E-6</v>
      </c>
      <c r="E1005" s="13">
        <f t="shared" si="94"/>
        <v>7.9790189028892868E-3</v>
      </c>
      <c r="F1005" s="6">
        <f t="shared" si="95"/>
        <v>6.4288567884475655E-5</v>
      </c>
      <c r="G1005" s="14">
        <f t="shared" si="92"/>
        <v>3.4269872804046742</v>
      </c>
      <c r="H1005" s="17">
        <v>1.2699999999999999E-2</v>
      </c>
      <c r="I1005" s="13">
        <f t="shared" si="93"/>
        <v>8.0180152085460431E-3</v>
      </c>
    </row>
    <row r="1006" spans="1:9" hidden="1" outlineLevel="1" x14ac:dyDescent="0.3">
      <c r="A1006" s="12" t="s">
        <v>1013</v>
      </c>
      <c r="B1006" s="13">
        <v>9.7713823786264985E-3</v>
      </c>
      <c r="C1006" s="13">
        <f t="shared" si="90"/>
        <v>8.6238450342460988E-3</v>
      </c>
      <c r="D1006" s="6">
        <f t="shared" si="91"/>
        <v>7.4370703174691104E-5</v>
      </c>
      <c r="E1006" s="13">
        <f t="shared" si="94"/>
        <v>1.8298409289516228E-3</v>
      </c>
      <c r="F1006" s="6">
        <f t="shared" si="95"/>
        <v>1.1763515644596975E-4</v>
      </c>
      <c r="G1006" s="14">
        <f t="shared" si="92"/>
        <v>3.3102405468527865</v>
      </c>
      <c r="H1006" s="17">
        <v>9.2999999999999992E-3</v>
      </c>
      <c r="I1006" s="13">
        <f t="shared" si="93"/>
        <v>1.0845974204559485E-2</v>
      </c>
    </row>
    <row r="1007" spans="1:9" hidden="1" outlineLevel="1" x14ac:dyDescent="0.3">
      <c r="A1007" s="12" t="s">
        <v>1014</v>
      </c>
      <c r="B1007" s="13">
        <v>-2.500676620151644E-4</v>
      </c>
      <c r="C1007" s="13">
        <f t="shared" si="90"/>
        <v>-1.3976050063955641E-3</v>
      </c>
      <c r="D1007" s="6">
        <f t="shared" si="91"/>
        <v>1.9532997539019447E-6</v>
      </c>
      <c r="E1007" s="13">
        <f t="shared" si="94"/>
        <v>8.6238450342460988E-3</v>
      </c>
      <c r="F1007" s="6">
        <f t="shared" si="95"/>
        <v>7.8759366992224502E-5</v>
      </c>
      <c r="G1007" s="14">
        <f t="shared" si="92"/>
        <v>4.6681787561281887</v>
      </c>
      <c r="H1007" s="17">
        <v>3.3999999999999998E-3</v>
      </c>
      <c r="I1007" s="13">
        <f t="shared" si="93"/>
        <v>8.874647429178496E-3</v>
      </c>
    </row>
    <row r="1008" spans="1:9" hidden="1" outlineLevel="1" x14ac:dyDescent="0.3">
      <c r="A1008" s="12" t="s">
        <v>1015</v>
      </c>
      <c r="B1008" s="13">
        <v>-7.2265379015217174E-3</v>
      </c>
      <c r="C1008" s="13">
        <f t="shared" si="90"/>
        <v>-8.3740752459021163E-3</v>
      </c>
      <c r="D1008" s="6">
        <f t="shared" si="91"/>
        <v>7.0125136224030588E-5</v>
      </c>
      <c r="E1008" s="13">
        <f t="shared" si="94"/>
        <v>-1.3976050063955641E-3</v>
      </c>
      <c r="F1008" s="6">
        <f t="shared" si="95"/>
        <v>1.2517538317224981E-5</v>
      </c>
      <c r="G1008" s="14">
        <f t="shared" si="92"/>
        <v>3.3400825729793056</v>
      </c>
      <c r="H1008" s="17">
        <v>8.9999999999999993E-3</v>
      </c>
      <c r="I1008" s="13">
        <f t="shared" si="93"/>
        <v>3.5380133291474441E-3</v>
      </c>
    </row>
    <row r="1009" spans="1:12" hidden="1" outlineLevel="1" x14ac:dyDescent="0.3">
      <c r="A1009" s="12" t="s">
        <v>1016</v>
      </c>
      <c r="B1009" s="13">
        <v>-3.4183997140972565E-3</v>
      </c>
      <c r="C1009" s="13">
        <f t="shared" si="90"/>
        <v>-4.5659370584776558E-3</v>
      </c>
      <c r="D1009" s="6">
        <f t="shared" si="91"/>
        <v>2.0847781221979589E-5</v>
      </c>
      <c r="E1009" s="13">
        <f t="shared" si="94"/>
        <v>-8.3740752459021163E-3</v>
      </c>
      <c r="F1009" s="6">
        <f t="shared" si="95"/>
        <v>1.0180850146642124E-4</v>
      </c>
      <c r="G1009" s="14">
        <f t="shared" si="92"/>
        <v>3.9318274650540777</v>
      </c>
      <c r="H1009" s="17">
        <v>5.3E-3</v>
      </c>
      <c r="I1009" s="13">
        <f t="shared" si="93"/>
        <v>1.0090019894252997E-2</v>
      </c>
    </row>
    <row r="1010" spans="1:12" hidden="1" outlineLevel="1" x14ac:dyDescent="0.3">
      <c r="A1010" s="12" t="s">
        <v>1017</v>
      </c>
      <c r="B1010" s="13">
        <v>-1.5416802715348692E-5</v>
      </c>
      <c r="C1010" s="13">
        <f t="shared" si="90"/>
        <v>-1.1629541470957485E-3</v>
      </c>
      <c r="D1010" s="6">
        <f t="shared" si="91"/>
        <v>1.3524623482471998E-6</v>
      </c>
      <c r="E1010" s="13">
        <f t="shared" si="94"/>
        <v>-4.5659370584776558E-3</v>
      </c>
      <c r="F1010" s="6">
        <f t="shared" si="95"/>
        <v>3.6730449082743996E-5</v>
      </c>
      <c r="G1010" s="14">
        <f t="shared" si="92"/>
        <v>3.9783197614938297</v>
      </c>
      <c r="H1010" s="17">
        <v>7.3000000000000001E-3</v>
      </c>
      <c r="I1010" s="13">
        <f t="shared" si="93"/>
        <v>6.0605650794908553E-3</v>
      </c>
    </row>
    <row r="1011" spans="1:12" hidden="1" outlineLevel="1" x14ac:dyDescent="0.3">
      <c r="A1011" s="12" t="s">
        <v>1018</v>
      </c>
      <c r="B1011" s="13">
        <v>1.5435351751684876E-2</v>
      </c>
      <c r="C1011" s="13">
        <f t="shared" si="90"/>
        <v>1.4287814407304476E-2</v>
      </c>
      <c r="D1011" s="6">
        <f t="shared" si="91"/>
        <v>2.0414164053757735E-4</v>
      </c>
      <c r="E1011" s="13">
        <f t="shared" si="94"/>
        <v>-1.1629541470957485E-3</v>
      </c>
      <c r="F1011" s="6">
        <f t="shared" si="95"/>
        <v>4.4694958220458698E-5</v>
      </c>
      <c r="G1011" s="14">
        <f t="shared" si="92"/>
        <v>1.3867653865332525</v>
      </c>
      <c r="H1011" s="17">
        <v>5.7999999999999996E-3</v>
      </c>
      <c r="I1011" s="13">
        <f t="shared" si="93"/>
        <v>6.6854287985482798E-3</v>
      </c>
    </row>
    <row r="1012" spans="1:12" hidden="1" outlineLevel="1" x14ac:dyDescent="0.3">
      <c r="A1012" s="12" t="s">
        <v>1019</v>
      </c>
      <c r="B1012" s="13">
        <v>1.0887861142324247E-2</v>
      </c>
      <c r="C1012" s="13">
        <f t="shared" si="90"/>
        <v>9.7403237979438468E-3</v>
      </c>
      <c r="D1012" s="6">
        <f t="shared" si="91"/>
        <v>9.4873907688791247E-5</v>
      </c>
      <c r="E1012" s="13">
        <f t="shared" si="94"/>
        <v>1.4287814407304476E-2</v>
      </c>
      <c r="F1012" s="6">
        <f t="shared" si="95"/>
        <v>4.6379796368971172E-5</v>
      </c>
      <c r="G1012" s="14">
        <f t="shared" si="92"/>
        <v>2.4791993704019335</v>
      </c>
      <c r="H1012" s="17">
        <v>4.8999999999999998E-3</v>
      </c>
      <c r="I1012" s="13">
        <f t="shared" si="93"/>
        <v>6.8102713873215929E-3</v>
      </c>
    </row>
    <row r="1013" spans="1:12" hidden="1" outlineLevel="1" x14ac:dyDescent="0.3">
      <c r="A1013" s="12" t="s">
        <v>1020</v>
      </c>
      <c r="B1013" s="13">
        <v>-1.024756242359639E-3</v>
      </c>
      <c r="C1013" s="13">
        <f t="shared" si="90"/>
        <v>-2.172293586740039E-3</v>
      </c>
      <c r="D1013" s="6">
        <f t="shared" si="91"/>
        <v>4.7188594269919034E-6</v>
      </c>
      <c r="E1013" s="13">
        <f t="shared" si="94"/>
        <v>9.7403237979438468E-3</v>
      </c>
      <c r="F1013" s="6">
        <f t="shared" si="95"/>
        <v>3.0504266750558726E-5</v>
      </c>
      <c r="G1013" s="14">
        <f t="shared" si="92"/>
        <v>4.0912534325544492</v>
      </c>
      <c r="H1013" s="17">
        <v>6.1999999999999998E-3</v>
      </c>
      <c r="I1013" s="13">
        <f t="shared" si="93"/>
        <v>5.5230667885296054E-3</v>
      </c>
    </row>
    <row r="1014" spans="1:12" hidden="1" outlineLevel="1" x14ac:dyDescent="0.3">
      <c r="A1014" s="12" t="s">
        <v>1021</v>
      </c>
      <c r="B1014" s="13">
        <v>5.6196828925008553E-3</v>
      </c>
      <c r="C1014" s="13">
        <f t="shared" si="90"/>
        <v>4.4721455481204556E-3</v>
      </c>
      <c r="D1014" s="6">
        <f t="shared" si="91"/>
        <v>2.0000085803573609E-5</v>
      </c>
      <c r="E1014" s="13">
        <f t="shared" si="94"/>
        <v>-2.172293586740039E-3</v>
      </c>
      <c r="F1014" s="6">
        <f t="shared" si="95"/>
        <v>3.679417097603704E-5</v>
      </c>
      <c r="G1014" s="14">
        <f t="shared" si="92"/>
        <v>3.8383908073043043</v>
      </c>
      <c r="H1014" s="17">
        <v>3.2000000000000002E-3</v>
      </c>
      <c r="I1014" s="13">
        <f t="shared" si="93"/>
        <v>6.0658198931419849E-3</v>
      </c>
    </row>
    <row r="1015" spans="1:12" hidden="1" outlineLevel="1" x14ac:dyDescent="0.3">
      <c r="A1015" s="12" t="s">
        <v>1022</v>
      </c>
      <c r="B1015" s="13">
        <v>4.2785253538444442E-3</v>
      </c>
      <c r="C1015" s="13">
        <f t="shared" si="90"/>
        <v>3.1309880094640445E-3</v>
      </c>
      <c r="D1015" s="6">
        <f t="shared" si="91"/>
        <v>9.8030859154076203E-6</v>
      </c>
      <c r="E1015" s="13">
        <f t="shared" si="94"/>
        <v>4.4721455481204556E-3</v>
      </c>
      <c r="F1015" s="6">
        <f t="shared" si="95"/>
        <v>1.2138372824937865E-5</v>
      </c>
      <c r="G1015" s="14">
        <f t="shared" si="92"/>
        <v>4.3260862954960952</v>
      </c>
      <c r="H1015" s="17">
        <v>3.3E-3</v>
      </c>
      <c r="I1015" s="13">
        <f t="shared" si="93"/>
        <v>3.4840167658807073E-3</v>
      </c>
    </row>
    <row r="1016" spans="1:12" hidden="1" outlineLevel="1" x14ac:dyDescent="0.3">
      <c r="A1016" s="12" t="s">
        <v>1023</v>
      </c>
      <c r="B1016" s="13">
        <v>-1.7581202874782328E-4</v>
      </c>
      <c r="C1016" s="13">
        <f t="shared" si="90"/>
        <v>-1.3233493731282231E-3</v>
      </c>
      <c r="D1016" s="6">
        <f t="shared" si="91"/>
        <v>1.751253563358861E-6</v>
      </c>
      <c r="E1016" s="13">
        <f t="shared" si="94"/>
        <v>3.1309880094640445E-3</v>
      </c>
      <c r="F1016" s="6">
        <f t="shared" si="95"/>
        <v>1.1618837204183466E-5</v>
      </c>
      <c r="G1016" s="14">
        <f t="shared" si="92"/>
        <v>4.5363828079175246</v>
      </c>
      <c r="H1016" s="17">
        <v>4.0000000000000001E-3</v>
      </c>
      <c r="I1016" s="13">
        <f t="shared" si="93"/>
        <v>3.40864154821E-3</v>
      </c>
    </row>
    <row r="1017" spans="1:12" hidden="1" outlineLevel="1" x14ac:dyDescent="0.3">
      <c r="A1017" s="12" t="s">
        <v>1024</v>
      </c>
      <c r="B1017" s="13">
        <v>2.0746330748815959E-3</v>
      </c>
      <c r="C1017" s="13">
        <f t="shared" si="90"/>
        <v>9.2709573050119617E-4</v>
      </c>
      <c r="D1017" s="6">
        <f t="shared" si="91"/>
        <v>8.5950649351354658E-7</v>
      </c>
      <c r="E1017" s="13">
        <f t="shared" si="94"/>
        <v>-1.3233493731282231E-3</v>
      </c>
      <c r="F1017" s="6">
        <f t="shared" si="95"/>
        <v>1.6163638485498356E-5</v>
      </c>
      <c r="G1017" s="14">
        <f t="shared" si="92"/>
        <v>4.5418634811555165</v>
      </c>
      <c r="H1017" s="17">
        <v>4.1000000000000003E-3</v>
      </c>
      <c r="I1017" s="13">
        <f t="shared" si="93"/>
        <v>4.0204027765260476E-3</v>
      </c>
    </row>
    <row r="1018" spans="1:12" hidden="1" outlineLevel="1" x14ac:dyDescent="0.3">
      <c r="A1018" s="12" t="s">
        <v>1025</v>
      </c>
      <c r="B1018" s="13">
        <v>1.7959020018673587E-3</v>
      </c>
      <c r="C1018" s="13">
        <f t="shared" si="90"/>
        <v>6.4836465748695899E-4</v>
      </c>
      <c r="D1018" s="6">
        <f t="shared" si="91"/>
        <v>4.2037672907818162E-7</v>
      </c>
      <c r="E1018" s="13">
        <f t="shared" si="94"/>
        <v>9.2709573050119617E-4</v>
      </c>
      <c r="F1018" s="6">
        <f t="shared" si="95"/>
        <v>1.4766705118097981E-5</v>
      </c>
      <c r="G1018" s="14">
        <f t="shared" si="92"/>
        <v>4.9219420901740083</v>
      </c>
      <c r="H1018" s="17">
        <v>2.8E-3</v>
      </c>
      <c r="I1018" s="13">
        <f t="shared" si="93"/>
        <v>3.842747079642112E-3</v>
      </c>
    </row>
    <row r="1019" spans="1:12" hidden="1" outlineLevel="1" x14ac:dyDescent="0.3">
      <c r="A1019" s="12" t="s">
        <v>1026</v>
      </c>
      <c r="B1019" s="13">
        <v>4.4001213051007864E-4</v>
      </c>
      <c r="C1019" s="13">
        <f t="shared" si="90"/>
        <v>-7.0752521387032106E-4</v>
      </c>
      <c r="D1019" s="6">
        <f t="shared" si="91"/>
        <v>5.0059192826224359E-7</v>
      </c>
      <c r="E1019" s="13">
        <f t="shared" si="94"/>
        <v>6.4836465748695899E-4</v>
      </c>
      <c r="F1019" s="6">
        <f t="shared" si="95"/>
        <v>7.2964989773821884E-6</v>
      </c>
      <c r="G1019" s="14">
        <f t="shared" si="92"/>
        <v>4.705405498452607</v>
      </c>
      <c r="H1019" s="17">
        <v>3.5000000000000001E-3</v>
      </c>
      <c r="I1019" s="13">
        <f t="shared" si="93"/>
        <v>2.7012032462186528E-3</v>
      </c>
    </row>
    <row r="1020" spans="1:12" hidden="1" outlineLevel="1" x14ac:dyDescent="0.3">
      <c r="A1020" s="12" t="s">
        <v>1027</v>
      </c>
      <c r="B1020" s="13">
        <v>-7.4722896110341434E-3</v>
      </c>
      <c r="C1020" s="13">
        <f t="shared" si="90"/>
        <v>-8.6198269554145432E-3</v>
      </c>
      <c r="D1020" s="6">
        <f t="shared" si="91"/>
        <v>7.4301416741291153E-5</v>
      </c>
      <c r="E1020" s="13">
        <f t="shared" si="94"/>
        <v>-7.0752521387032106E-4</v>
      </c>
      <c r="F1020" s="6">
        <f t="shared" si="95"/>
        <v>1.1737742641443564E-5</v>
      </c>
      <c r="G1020" s="14">
        <f t="shared" si="92"/>
        <v>2.579593599623998</v>
      </c>
      <c r="H1020" s="17">
        <v>4.3E-3</v>
      </c>
      <c r="I1020" s="13">
        <f t="shared" si="93"/>
        <v>3.4260389141753142E-3</v>
      </c>
    </row>
    <row r="1021" spans="1:12" hidden="1" outlineLevel="1" x14ac:dyDescent="0.3">
      <c r="A1021" s="12" t="s">
        <v>1028</v>
      </c>
      <c r="B1021" s="13">
        <v>6.7336974683075918E-3</v>
      </c>
      <c r="C1021" s="13">
        <f t="shared" si="90"/>
        <v>5.586160123927192E-3</v>
      </c>
      <c r="D1021" s="6">
        <f t="shared" si="91"/>
        <v>3.1205184930154262E-5</v>
      </c>
      <c r="E1021" s="13">
        <f t="shared" si="94"/>
        <v>-8.6198269554145432E-3</v>
      </c>
      <c r="F1021" s="6">
        <f t="shared" si="95"/>
        <v>4.7564430394747613E-5</v>
      </c>
      <c r="G1021" s="14">
        <f t="shared" si="92"/>
        <v>3.0258114496475397</v>
      </c>
      <c r="H1021" s="17">
        <v>2.8E-3</v>
      </c>
      <c r="I1021" s="13">
        <f t="shared" si="93"/>
        <v>6.8966970641566976E-3</v>
      </c>
    </row>
    <row r="1022" spans="1:12" hidden="1" outlineLevel="1" x14ac:dyDescent="0.3">
      <c r="A1022" s="12" t="s">
        <v>1029</v>
      </c>
      <c r="B1022" s="13">
        <v>2.4900068826140664E-3</v>
      </c>
      <c r="C1022" s="13">
        <f t="shared" si="90"/>
        <v>1.3424695382336666E-3</v>
      </c>
      <c r="D1022" s="6">
        <f t="shared" si="91"/>
        <v>1.802224461085314E-6</v>
      </c>
      <c r="E1022" s="13">
        <f t="shared" si="94"/>
        <v>5.586160123927192E-3</v>
      </c>
      <c r="F1022" s="6">
        <f t="shared" si="95"/>
        <v>1.0839718140891008E-5</v>
      </c>
      <c r="G1022" s="14">
        <f t="shared" si="92"/>
        <v>4.5797434991711397</v>
      </c>
      <c r="H1022" s="17">
        <v>3.8E-3</v>
      </c>
      <c r="I1022" s="13">
        <f t="shared" si="93"/>
        <v>3.2923727220487975E-3</v>
      </c>
    </row>
    <row r="1023" spans="1:12" collapsed="1" x14ac:dyDescent="0.3">
      <c r="A1023" s="12"/>
      <c r="B1023" s="13"/>
      <c r="C1023" s="13"/>
      <c r="D1023" s="6"/>
      <c r="E1023" s="13"/>
      <c r="F1023" s="6"/>
      <c r="G1023" s="14"/>
      <c r="H1023" s="17"/>
      <c r="I1023" s="13"/>
    </row>
    <row r="1024" spans="1:12" x14ac:dyDescent="0.3">
      <c r="A1024" s="12" t="s">
        <v>1030</v>
      </c>
      <c r="B1024" s="13">
        <v>2.6286236059327294E-3</v>
      </c>
      <c r="C1024" s="13">
        <f t="shared" si="90"/>
        <v>1.4810862615523297E-3</v>
      </c>
      <c r="D1024" s="6">
        <f t="shared" si="91"/>
        <v>2.1936165141590559E-6</v>
      </c>
      <c r="E1024" s="13">
        <f>C1022</f>
        <v>1.3424695382336666E-3</v>
      </c>
      <c r="F1024" s="6">
        <f>EXP(B$9 + B$10*ABS(E1024/SQRT(H1022^2)) + B$11*E1024/SQRT(H1022^2) + B$12*LN(H1022^2))</f>
        <v>1.3199895875070251E-5</v>
      </c>
      <c r="G1024" s="14">
        <f t="shared" ref="G1024:G1087" si="96">IFERROR(LN(_xlfn.GAMMA((B$14+1)/2)/(SQRT(F1024)*SQRT(B$14*PI())*_xlfn.GAMMA(B$14/2))*(1 + D1024/(F1024*B$14))^(-(B$14+1)/2)),-10000)</f>
        <v>4.6032864209166267</v>
      </c>
      <c r="H1024" s="17">
        <v>3.8E-3</v>
      </c>
      <c r="I1024" s="13">
        <f t="shared" si="93"/>
        <v>3.6331660951668932E-3</v>
      </c>
      <c r="J1024" s="15">
        <f>SQRT((H1024-I1024)^2)</f>
        <v>1.6683390483310679E-4</v>
      </c>
      <c r="K1024" s="16">
        <f>ABS(H1024-I1024)/H1024</f>
        <v>4.3903659166607052E-2</v>
      </c>
      <c r="L1024" s="16"/>
    </row>
    <row r="1025" spans="1:12" x14ac:dyDescent="0.3">
      <c r="A1025" s="12" t="s">
        <v>1031</v>
      </c>
      <c r="B1025" s="13">
        <v>3.8570787775338588E-3</v>
      </c>
      <c r="C1025" s="13">
        <f t="shared" si="90"/>
        <v>2.7095414331534591E-3</v>
      </c>
      <c r="D1025" s="6">
        <f t="shared" si="91"/>
        <v>7.3416147779753007E-6</v>
      </c>
      <c r="E1025" s="13">
        <f t="shared" si="94"/>
        <v>1.4810862615523297E-3</v>
      </c>
      <c r="F1025" s="6">
        <f>EXP(B$9 + B$10*ABS(E1025/SQRT(H1024^2)) + B$11*E1025/SQRT(H1024^2) + B$12*LN(H1024^2))</f>
        <v>1.3308415158837604E-5</v>
      </c>
      <c r="G1025" s="14">
        <f t="shared" si="96"/>
        <v>4.4018419339343895</v>
      </c>
      <c r="H1025" s="17">
        <v>3.3999999999999998E-3</v>
      </c>
      <c r="I1025" s="13">
        <f t="shared" si="93"/>
        <v>3.6480700594749556E-3</v>
      </c>
      <c r="J1025" s="15">
        <f t="shared" ref="J1025:J1088" si="97">SQRT((H1025-I1025)^2)</f>
        <v>2.4807005947495575E-4</v>
      </c>
      <c r="K1025" s="16">
        <f t="shared" ref="K1025:K1088" si="98">ABS(H1025-I1025)/H1025</f>
        <v>7.2961782198516401E-2</v>
      </c>
      <c r="L1025" s="16"/>
    </row>
    <row r="1026" spans="1:12" x14ac:dyDescent="0.3">
      <c r="A1026" s="12" t="s">
        <v>1032</v>
      </c>
      <c r="B1026" s="13">
        <v>2.9067932054884478E-3</v>
      </c>
      <c r="C1026" s="13">
        <f t="shared" si="90"/>
        <v>1.7592558611080481E-3</v>
      </c>
      <c r="D1026" s="6">
        <f t="shared" si="91"/>
        <v>3.0949811848430196E-6</v>
      </c>
      <c r="E1026" s="13">
        <f t="shared" si="94"/>
        <v>2.7095414331534591E-3</v>
      </c>
      <c r="F1026" s="6">
        <f t="shared" ref="F1026:F1089" si="99">EXP(B$9 + B$10*ABS(E1026/SQRT(H1025^2)) + B$11*E1026/SQRT(H1025^2) + B$12*LN(H1025^2))</f>
        <v>1.1867726926963843E-5</v>
      </c>
      <c r="G1026" s="14">
        <f t="shared" si="96"/>
        <v>4.6077801061750456</v>
      </c>
      <c r="H1026" s="17">
        <v>5.7000000000000002E-3</v>
      </c>
      <c r="I1026" s="13">
        <f t="shared" si="93"/>
        <v>3.4449567380395131E-3</v>
      </c>
      <c r="J1026" s="15">
        <f t="shared" si="97"/>
        <v>2.2550432619604871E-3</v>
      </c>
      <c r="K1026" s="16">
        <f t="shared" si="98"/>
        <v>0.39562162490534858</v>
      </c>
      <c r="L1026" s="16"/>
    </row>
    <row r="1027" spans="1:12" x14ac:dyDescent="0.3">
      <c r="A1027" s="12" t="s">
        <v>1033</v>
      </c>
      <c r="B1027" s="13">
        <v>-9.2277717911353103E-4</v>
      </c>
      <c r="C1027" s="13">
        <f t="shared" si="90"/>
        <v>-2.0703145234939307E-3</v>
      </c>
      <c r="D1027" s="6">
        <f t="shared" si="91"/>
        <v>4.2862022261899014E-6</v>
      </c>
      <c r="E1027" s="13">
        <f t="shared" si="94"/>
        <v>1.7592558611080481E-3</v>
      </c>
      <c r="F1027" s="6">
        <f t="shared" si="99"/>
        <v>2.7688387814542629E-5</v>
      </c>
      <c r="G1027" s="14">
        <f t="shared" si="96"/>
        <v>4.2387555410330418</v>
      </c>
      <c r="H1027" s="17">
        <v>3.8E-3</v>
      </c>
      <c r="I1027" s="13">
        <f t="shared" si="93"/>
        <v>5.2619756569697879E-3</v>
      </c>
      <c r="J1027" s="15">
        <f t="shared" si="97"/>
        <v>1.4619756569697879E-3</v>
      </c>
      <c r="K1027" s="16">
        <f t="shared" si="98"/>
        <v>0.38473043604468105</v>
      </c>
      <c r="L1027" s="16"/>
    </row>
    <row r="1028" spans="1:12" x14ac:dyDescent="0.3">
      <c r="A1028" s="12" t="s">
        <v>1034</v>
      </c>
      <c r="B1028" s="13">
        <v>5.62358611934258E-3</v>
      </c>
      <c r="C1028" s="13">
        <f t="shared" si="90"/>
        <v>4.4760487749621802E-3</v>
      </c>
      <c r="D1028" s="6">
        <f t="shared" si="91"/>
        <v>2.0035012635840434E-5</v>
      </c>
      <c r="E1028" s="13">
        <f t="shared" si="94"/>
        <v>-2.0703145234939307E-3</v>
      </c>
      <c r="F1028" s="6">
        <f t="shared" si="99"/>
        <v>1.6587432728118802E-5</v>
      </c>
      <c r="G1028" s="14">
        <f t="shared" si="96"/>
        <v>3.9621612192704476</v>
      </c>
      <c r="H1028" s="17">
        <v>6.7000000000000002E-3</v>
      </c>
      <c r="I1028" s="13">
        <f t="shared" si="93"/>
        <v>4.0727672077002881E-3</v>
      </c>
      <c r="J1028" s="15">
        <f t="shared" si="97"/>
        <v>2.6272327922997121E-3</v>
      </c>
      <c r="K1028" s="16">
        <f t="shared" si="98"/>
        <v>0.39212429735816595</v>
      </c>
      <c r="L1028" s="16"/>
    </row>
    <row r="1029" spans="1:12" x14ac:dyDescent="0.3">
      <c r="A1029" s="12" t="s">
        <v>1035</v>
      </c>
      <c r="B1029" s="13">
        <v>2.8661305046133981E-3</v>
      </c>
      <c r="C1029" s="13">
        <f t="shared" si="90"/>
        <v>1.7185931602329983E-3</v>
      </c>
      <c r="D1029" s="6">
        <f t="shared" si="91"/>
        <v>2.9535624503996445E-6</v>
      </c>
      <c r="E1029" s="13">
        <f t="shared" si="94"/>
        <v>4.4760487749621802E-3</v>
      </c>
      <c r="F1029" s="6">
        <f t="shared" si="99"/>
        <v>4.0488100095725283E-5</v>
      </c>
      <c r="G1029" s="14">
        <f t="shared" si="96"/>
        <v>4.091050945028714</v>
      </c>
      <c r="H1029" s="17">
        <v>4.8999999999999998E-3</v>
      </c>
      <c r="I1029" s="13">
        <f t="shared" si="93"/>
        <v>6.3630260172126661E-3</v>
      </c>
      <c r="J1029" s="15">
        <f t="shared" si="97"/>
        <v>1.4630260172126663E-3</v>
      </c>
      <c r="K1029" s="16">
        <f t="shared" si="98"/>
        <v>0.29857673820666658</v>
      </c>
      <c r="L1029" s="16"/>
    </row>
    <row r="1030" spans="1:12" x14ac:dyDescent="0.3">
      <c r="A1030" s="12" t="s">
        <v>1036</v>
      </c>
      <c r="B1030" s="13">
        <v>-3.0855448783462212E-3</v>
      </c>
      <c r="C1030" s="13">
        <f t="shared" si="90"/>
        <v>-4.233082222726621E-3</v>
      </c>
      <c r="D1030" s="6">
        <f t="shared" si="91"/>
        <v>1.7918985104364151E-5</v>
      </c>
      <c r="E1030" s="13">
        <f t="shared" si="94"/>
        <v>1.7185931602329983E-3</v>
      </c>
      <c r="F1030" s="6">
        <f t="shared" si="99"/>
        <v>2.1124160200631121E-5</v>
      </c>
      <c r="G1030" s="14">
        <f t="shared" si="96"/>
        <v>4.0208805938109853</v>
      </c>
      <c r="H1030" s="17">
        <v>4.8999999999999998E-3</v>
      </c>
      <c r="I1030" s="13">
        <f t="shared" si="93"/>
        <v>4.5961027186771104E-3</v>
      </c>
      <c r="J1030" s="15">
        <f t="shared" si="97"/>
        <v>3.0389728132288948E-4</v>
      </c>
      <c r="K1030" s="16">
        <f t="shared" si="98"/>
        <v>6.2019853331201941E-2</v>
      </c>
      <c r="L1030" s="16"/>
    </row>
    <row r="1031" spans="1:12" x14ac:dyDescent="0.3">
      <c r="A1031" s="12" t="s">
        <v>1037</v>
      </c>
      <c r="B1031" s="13">
        <v>-6.6309708502830531E-3</v>
      </c>
      <c r="C1031" s="13">
        <f t="shared" si="90"/>
        <v>-7.7785081946634528E-3</v>
      </c>
      <c r="D1031" s="6">
        <f t="shared" si="91"/>
        <v>6.0505189734446488E-5</v>
      </c>
      <c r="E1031" s="13">
        <f t="shared" si="94"/>
        <v>-4.233082222726621E-3</v>
      </c>
      <c r="F1031" s="6">
        <f t="shared" si="99"/>
        <v>3.1805820884327226E-5</v>
      </c>
      <c r="G1031" s="14">
        <f t="shared" si="96"/>
        <v>3.2962870927738868</v>
      </c>
      <c r="H1031" s="17">
        <v>5.1999999999999998E-3</v>
      </c>
      <c r="I1031" s="13">
        <f t="shared" si="93"/>
        <v>5.6396649620635468E-3</v>
      </c>
      <c r="J1031" s="15">
        <f t="shared" si="97"/>
        <v>4.3966496206354708E-4</v>
      </c>
      <c r="K1031" s="16">
        <f t="shared" si="98"/>
        <v>8.4550954242989834E-2</v>
      </c>
      <c r="L1031" s="16"/>
    </row>
    <row r="1032" spans="1:12" x14ac:dyDescent="0.3">
      <c r="A1032" s="12" t="s">
        <v>1038</v>
      </c>
      <c r="B1032" s="13">
        <v>-4.4085466124435032E-3</v>
      </c>
      <c r="C1032" s="13">
        <f t="shared" si="90"/>
        <v>-5.556083956823903E-3</v>
      </c>
      <c r="D1032" s="6">
        <f t="shared" si="91"/>
        <v>3.0870068935275959E-5</v>
      </c>
      <c r="E1032" s="13">
        <f t="shared" si="94"/>
        <v>-7.7785081946634528E-3</v>
      </c>
      <c r="F1032" s="6">
        <f t="shared" si="99"/>
        <v>5.0736493405595715E-5</v>
      </c>
      <c r="G1032" s="14">
        <f t="shared" si="96"/>
        <v>3.7038823654747097</v>
      </c>
      <c r="H1032" s="17">
        <v>3.3999999999999998E-3</v>
      </c>
      <c r="I1032" s="13">
        <f t="shared" si="93"/>
        <v>7.1229553842204934E-3</v>
      </c>
      <c r="J1032" s="15">
        <f t="shared" si="97"/>
        <v>3.7229553842204935E-3</v>
      </c>
      <c r="K1032" s="16">
        <f t="shared" si="98"/>
        <v>1.0949868777119098</v>
      </c>
      <c r="L1032" s="16"/>
    </row>
    <row r="1033" spans="1:12" x14ac:dyDescent="0.3">
      <c r="A1033" s="12" t="s">
        <v>1039</v>
      </c>
      <c r="B1033" s="13">
        <v>4.9729669501610233E-3</v>
      </c>
      <c r="C1033" s="13">
        <f t="shared" si="90"/>
        <v>3.8254296057806236E-3</v>
      </c>
      <c r="D1033" s="6">
        <f t="shared" si="91"/>
        <v>1.4633911668782897E-5</v>
      </c>
      <c r="E1033" s="13">
        <f t="shared" si="94"/>
        <v>-5.556083956823903E-3</v>
      </c>
      <c r="F1033" s="6">
        <f t="shared" si="99"/>
        <v>2.4977274474342538E-5</v>
      </c>
      <c r="G1033" s="14">
        <f t="shared" si="96"/>
        <v>4.0696650355121298</v>
      </c>
      <c r="H1033" s="17">
        <v>3.5000000000000001E-3</v>
      </c>
      <c r="I1033" s="13">
        <f t="shared" si="93"/>
        <v>4.9977269307498722E-3</v>
      </c>
      <c r="J1033" s="15">
        <f t="shared" si="97"/>
        <v>1.4977269307498721E-3</v>
      </c>
      <c r="K1033" s="16">
        <f t="shared" si="98"/>
        <v>0.42792198021424915</v>
      </c>
      <c r="L1033" s="16"/>
    </row>
    <row r="1034" spans="1:12" x14ac:dyDescent="0.3">
      <c r="A1034" s="12" t="s">
        <v>1040</v>
      </c>
      <c r="B1034" s="13">
        <v>-3.5629309279141451E-4</v>
      </c>
      <c r="C1034" s="13">
        <f t="shared" si="90"/>
        <v>-1.5038304371718142E-3</v>
      </c>
      <c r="D1034" s="6">
        <f t="shared" si="91"/>
        <v>2.2615059837643698E-6</v>
      </c>
      <c r="E1034" s="13">
        <f t="shared" si="94"/>
        <v>3.8254296057806236E-3</v>
      </c>
      <c r="F1034" s="6">
        <f t="shared" si="99"/>
        <v>1.3382545065510168E-5</v>
      </c>
      <c r="G1034" s="14">
        <f t="shared" si="96"/>
        <v>4.5949689393108972</v>
      </c>
      <c r="H1034" s="17">
        <v>3.8E-3</v>
      </c>
      <c r="I1034" s="13">
        <f t="shared" si="93"/>
        <v>3.6582161042658713E-3</v>
      </c>
      <c r="J1034" s="15">
        <f t="shared" si="97"/>
        <v>1.4178389573412872E-4</v>
      </c>
      <c r="K1034" s="16">
        <f t="shared" si="98"/>
        <v>3.7311551508981244E-2</v>
      </c>
      <c r="L1034" s="16"/>
    </row>
    <row r="1035" spans="1:12" x14ac:dyDescent="0.3">
      <c r="A1035" s="12" t="s">
        <v>1041</v>
      </c>
      <c r="B1035" s="13">
        <v>1.5165515915347156E-3</v>
      </c>
      <c r="C1035" s="13">
        <f t="shared" si="90"/>
        <v>3.6901424715431587E-4</v>
      </c>
      <c r="D1035" s="6">
        <f t="shared" si="91"/>
        <v>1.3617151460286651E-7</v>
      </c>
      <c r="E1035" s="13">
        <f t="shared" si="94"/>
        <v>-1.5038304371718142E-3</v>
      </c>
      <c r="F1035" s="6">
        <f t="shared" si="99"/>
        <v>1.5247921145829325E-5</v>
      </c>
      <c r="G1035" s="14">
        <f t="shared" si="96"/>
        <v>4.6125026351977434</v>
      </c>
      <c r="H1035" s="17">
        <v>5.3E-3</v>
      </c>
      <c r="I1035" s="13">
        <f t="shared" si="93"/>
        <v>3.9048586588798992E-3</v>
      </c>
      <c r="J1035" s="15">
        <f t="shared" si="97"/>
        <v>1.3951413411201008E-3</v>
      </c>
      <c r="K1035" s="16">
        <f t="shared" si="98"/>
        <v>0.26323421530567942</v>
      </c>
      <c r="L1035" s="16"/>
    </row>
    <row r="1036" spans="1:12" x14ac:dyDescent="0.3">
      <c r="A1036" s="12" t="s">
        <v>1042</v>
      </c>
      <c r="B1036" s="13">
        <v>-5.859886869776551E-3</v>
      </c>
      <c r="C1036" s="13">
        <f t="shared" si="90"/>
        <v>-7.0074242141569508E-3</v>
      </c>
      <c r="D1036" s="6">
        <f t="shared" si="91"/>
        <v>4.9103994117153161E-5</v>
      </c>
      <c r="E1036" s="13">
        <f t="shared" si="94"/>
        <v>3.6901424715431587E-4</v>
      </c>
      <c r="F1036" s="6">
        <f t="shared" si="99"/>
        <v>2.2934273610237465E-5</v>
      </c>
      <c r="G1036" s="14">
        <f t="shared" si="96"/>
        <v>3.3447104859795114</v>
      </c>
      <c r="H1036" s="17">
        <v>3.0999999999999999E-3</v>
      </c>
      <c r="I1036" s="13">
        <f t="shared" si="93"/>
        <v>4.788974170972053E-3</v>
      </c>
      <c r="J1036" s="15">
        <f t="shared" si="97"/>
        <v>1.6889741709720531E-3</v>
      </c>
      <c r="K1036" s="16">
        <f t="shared" si="98"/>
        <v>0.54483037773292042</v>
      </c>
      <c r="L1036" s="16"/>
    </row>
    <row r="1037" spans="1:12" x14ac:dyDescent="0.3">
      <c r="A1037" s="12" t="s">
        <v>1043</v>
      </c>
      <c r="B1037" s="13">
        <v>-1.6740484676067895E-3</v>
      </c>
      <c r="C1037" s="13">
        <f t="shared" si="90"/>
        <v>-2.821585811987189E-3</v>
      </c>
      <c r="D1037" s="6">
        <f t="shared" si="91"/>
        <v>7.961346494407404E-6</v>
      </c>
      <c r="E1037" s="13">
        <f t="shared" si="94"/>
        <v>-7.0074242141569508E-3</v>
      </c>
      <c r="F1037" s="6">
        <f t="shared" si="99"/>
        <v>2.9984394461095359E-5</v>
      </c>
      <c r="G1037" s="14">
        <f t="shared" si="96"/>
        <v>4.1419243611650653</v>
      </c>
      <c r="H1037" s="17">
        <v>6.3E-3</v>
      </c>
      <c r="I1037" s="13">
        <f t="shared" si="93"/>
        <v>5.4758008054617323E-3</v>
      </c>
      <c r="J1037" s="15">
        <f t="shared" si="97"/>
        <v>8.2419919453826773E-4</v>
      </c>
      <c r="K1037" s="16">
        <f t="shared" si="98"/>
        <v>0.1308252689743282</v>
      </c>
      <c r="L1037" s="16"/>
    </row>
    <row r="1038" spans="1:12" x14ac:dyDescent="0.3">
      <c r="A1038" s="12" t="s">
        <v>1044</v>
      </c>
      <c r="B1038" s="13">
        <v>-7.5265214320519077E-3</v>
      </c>
      <c r="C1038" s="13">
        <f t="shared" si="90"/>
        <v>-8.6740587764323075E-3</v>
      </c>
      <c r="D1038" s="6">
        <f t="shared" si="91"/>
        <v>7.5239295657002342E-5</v>
      </c>
      <c r="E1038" s="13">
        <f t="shared" si="94"/>
        <v>-2.821585811987189E-3</v>
      </c>
      <c r="F1038" s="6">
        <f t="shared" si="99"/>
        <v>4.0046440274239222E-5</v>
      </c>
      <c r="G1038" s="14">
        <f t="shared" si="96"/>
        <v>3.1924866260925464</v>
      </c>
      <c r="H1038" s="17">
        <v>4.4000000000000003E-3</v>
      </c>
      <c r="I1038" s="13">
        <f t="shared" si="93"/>
        <v>6.3282256813611843E-3</v>
      </c>
      <c r="J1038" s="15">
        <f t="shared" si="97"/>
        <v>1.928225681361184E-3</v>
      </c>
      <c r="K1038" s="16">
        <f t="shared" si="98"/>
        <v>0.43823310940026905</v>
      </c>
      <c r="L1038" s="16"/>
    </row>
    <row r="1039" spans="1:12" x14ac:dyDescent="0.3">
      <c r="A1039" s="12" t="s">
        <v>1045</v>
      </c>
      <c r="B1039" s="13">
        <v>4.8496776420393494E-4</v>
      </c>
      <c r="C1039" s="13">
        <f t="shared" si="90"/>
        <v>-6.6256958017646482E-4</v>
      </c>
      <c r="D1039" s="6">
        <f t="shared" si="91"/>
        <v>4.3899844857521683E-7</v>
      </c>
      <c r="E1039" s="13">
        <f t="shared" si="94"/>
        <v>-8.6740587764323075E-3</v>
      </c>
      <c r="F1039" s="6">
        <f t="shared" si="99"/>
        <v>4.871001695047233E-5</v>
      </c>
      <c r="G1039" s="14">
        <f t="shared" si="96"/>
        <v>4.0317393424386552</v>
      </c>
      <c r="H1039" s="17">
        <v>7.9000000000000008E-3</v>
      </c>
      <c r="I1039" s="13">
        <f t="shared" si="93"/>
        <v>6.979256188912421E-3</v>
      </c>
      <c r="J1039" s="15">
        <f t="shared" si="97"/>
        <v>9.2074381108757982E-4</v>
      </c>
      <c r="K1039" s="16">
        <f t="shared" si="98"/>
        <v>0.11654984950475693</v>
      </c>
      <c r="L1039" s="16"/>
    </row>
    <row r="1040" spans="1:12" x14ac:dyDescent="0.3">
      <c r="A1040" s="12" t="s">
        <v>1046</v>
      </c>
      <c r="B1040" s="13">
        <v>5.4470719375484273E-3</v>
      </c>
      <c r="C1040" s="13">
        <f t="shared" si="90"/>
        <v>4.2995345931680275E-3</v>
      </c>
      <c r="D1040" s="6">
        <f t="shared" si="91"/>
        <v>1.8485997717848555E-5</v>
      </c>
      <c r="E1040" s="13">
        <f t="shared" si="94"/>
        <v>-6.6256958017646482E-4</v>
      </c>
      <c r="F1040" s="6">
        <f t="shared" si="99"/>
        <v>4.9576540752521477E-5</v>
      </c>
      <c r="G1040" s="14">
        <f t="shared" si="96"/>
        <v>3.8354565581751827</v>
      </c>
      <c r="H1040" s="17">
        <v>4.7000000000000002E-3</v>
      </c>
      <c r="I1040" s="13">
        <f t="shared" si="93"/>
        <v>7.0410610530318137E-3</v>
      </c>
      <c r="J1040" s="15">
        <f t="shared" si="97"/>
        <v>2.3410610530318135E-3</v>
      </c>
      <c r="K1040" s="16">
        <f t="shared" si="98"/>
        <v>0.49809809638974756</v>
      </c>
      <c r="L1040" s="16"/>
    </row>
    <row r="1041" spans="1:12" x14ac:dyDescent="0.3">
      <c r="A1041" s="12" t="s">
        <v>1047</v>
      </c>
      <c r="B1041" s="13">
        <v>-2.6306169898001068E-4</v>
      </c>
      <c r="C1041" s="13">
        <f t="shared" si="90"/>
        <v>-1.4105990433604105E-3</v>
      </c>
      <c r="D1041" s="6">
        <f t="shared" si="91"/>
        <v>1.9897896611293056E-6</v>
      </c>
      <c r="E1041" s="13">
        <f t="shared" si="94"/>
        <v>4.2995345931680275E-3</v>
      </c>
      <c r="F1041" s="6">
        <f t="shared" si="99"/>
        <v>2.2194728811314712E-5</v>
      </c>
      <c r="G1041" s="14">
        <f t="shared" si="96"/>
        <v>4.3829868427199381</v>
      </c>
      <c r="H1041" s="17">
        <v>5.1999999999999998E-3</v>
      </c>
      <c r="I1041" s="13">
        <f t="shared" si="93"/>
        <v>4.7111281888009282E-3</v>
      </c>
      <c r="J1041" s="15">
        <f t="shared" si="97"/>
        <v>4.8887181119907155E-4</v>
      </c>
      <c r="K1041" s="16">
        <f t="shared" si="98"/>
        <v>9.4013809845975307E-2</v>
      </c>
      <c r="L1041" s="16"/>
    </row>
    <row r="1042" spans="1:12" x14ac:dyDescent="0.3">
      <c r="A1042" s="12" t="s">
        <v>1048</v>
      </c>
      <c r="B1042" s="13">
        <v>-2.5602314436885348E-2</v>
      </c>
      <c r="C1042" s="13">
        <f t="shared" si="90"/>
        <v>-2.6749851781265748E-2</v>
      </c>
      <c r="D1042" s="6">
        <f t="shared" si="91"/>
        <v>7.1555457031968631E-4</v>
      </c>
      <c r="E1042" s="13">
        <f t="shared" si="94"/>
        <v>-1.4105990433604105E-3</v>
      </c>
      <c r="F1042" s="6">
        <f t="shared" si="99"/>
        <v>2.5405192118976067E-5</v>
      </c>
      <c r="G1042" s="14">
        <f t="shared" si="96"/>
        <v>-5.5871048776423287</v>
      </c>
      <c r="H1042" s="17">
        <v>1.55E-2</v>
      </c>
      <c r="I1042" s="13">
        <f t="shared" si="93"/>
        <v>5.0403563484118924E-3</v>
      </c>
      <c r="J1042" s="15">
        <f t="shared" si="97"/>
        <v>1.0459643651588107E-2</v>
      </c>
      <c r="K1042" s="16">
        <f t="shared" si="98"/>
        <v>0.67481571945729724</v>
      </c>
      <c r="L1042" s="16"/>
    </row>
    <row r="1043" spans="1:12" x14ac:dyDescent="0.3">
      <c r="A1043" s="12" t="s">
        <v>1049</v>
      </c>
      <c r="B1043" s="13">
        <v>6.7566203805564306E-3</v>
      </c>
      <c r="C1043" s="13">
        <f t="shared" si="90"/>
        <v>5.6090830361760309E-3</v>
      </c>
      <c r="D1043" s="6">
        <f t="shared" si="91"/>
        <v>3.1461812506717718E-5</v>
      </c>
      <c r="E1043" s="13">
        <f t="shared" si="94"/>
        <v>-2.6749851781265748E-2</v>
      </c>
      <c r="F1043" s="6">
        <f t="shared" si="99"/>
        <v>4.3658111938228386E-4</v>
      </c>
      <c r="G1043" s="14">
        <f t="shared" si="96"/>
        <v>2.9025258015694133</v>
      </c>
      <c r="H1043" s="17">
        <v>7.9000000000000008E-3</v>
      </c>
      <c r="I1043" s="13">
        <f t="shared" si="93"/>
        <v>2.0894523669667223E-2</v>
      </c>
      <c r="J1043" s="15">
        <f t="shared" si="97"/>
        <v>1.2994523669667222E-2</v>
      </c>
      <c r="K1043" s="16">
        <f t="shared" si="98"/>
        <v>1.6448764138819267</v>
      </c>
      <c r="L1043" s="16"/>
    </row>
    <row r="1044" spans="1:12" x14ac:dyDescent="0.3">
      <c r="A1044" s="12" t="s">
        <v>1050</v>
      </c>
      <c r="B1044" s="13">
        <v>-1.8737209628311199E-2</v>
      </c>
      <c r="C1044" s="13">
        <f t="shared" ref="C1044:C1107" si="100">B1044-B$8</f>
        <v>-1.9884746972691599E-2</v>
      </c>
      <c r="D1044" s="6">
        <f t="shared" ref="D1044:D1107" si="101">C1044^2</f>
        <v>3.954031621679677E-4</v>
      </c>
      <c r="E1044" s="13">
        <f t="shared" si="94"/>
        <v>5.6090830361760309E-3</v>
      </c>
      <c r="F1044" s="6">
        <f t="shared" si="99"/>
        <v>5.5451539745285109E-5</v>
      </c>
      <c r="G1044" s="14">
        <f t="shared" si="96"/>
        <v>0.69579144076018928</v>
      </c>
      <c r="H1044" s="17">
        <v>8.3999999999999995E-3</v>
      </c>
      <c r="I1044" s="13">
        <f t="shared" ref="I1044:I1107" si="102">SQRT(F1044)</f>
        <v>7.4465790632534824E-3</v>
      </c>
      <c r="J1044" s="15">
        <f t="shared" si="97"/>
        <v>9.5342093674651712E-4</v>
      </c>
      <c r="K1044" s="16">
        <f t="shared" si="98"/>
        <v>0.11350249246982347</v>
      </c>
      <c r="L1044" s="16"/>
    </row>
    <row r="1045" spans="1:12" x14ac:dyDescent="0.3">
      <c r="A1045" s="12" t="s">
        <v>1051</v>
      </c>
      <c r="B1045" s="13">
        <v>-1.3478778710488346E-2</v>
      </c>
      <c r="C1045" s="13">
        <f t="shared" si="100"/>
        <v>-1.4626316054868745E-2</v>
      </c>
      <c r="D1045" s="6">
        <f t="shared" si="101"/>
        <v>2.1392912133691121E-4</v>
      </c>
      <c r="E1045" s="13">
        <f t="shared" ref="E1045:E1108" si="103">C1044</f>
        <v>-1.9884746972691599E-2</v>
      </c>
      <c r="F1045" s="6">
        <f t="shared" si="99"/>
        <v>2.0171865240804464E-4</v>
      </c>
      <c r="G1045" s="14">
        <f t="shared" si="96"/>
        <v>2.7863438090160435</v>
      </c>
      <c r="H1045" s="17">
        <v>1.7899999999999999E-2</v>
      </c>
      <c r="I1045" s="13">
        <f t="shared" si="102"/>
        <v>1.4202769180974696E-2</v>
      </c>
      <c r="J1045" s="15">
        <f t="shared" si="97"/>
        <v>3.6972308190253034E-3</v>
      </c>
      <c r="K1045" s="16">
        <f t="shared" si="98"/>
        <v>0.20654920776677674</v>
      </c>
      <c r="L1045" s="16"/>
    </row>
    <row r="1046" spans="1:12" x14ac:dyDescent="0.3">
      <c r="A1046" s="12" t="s">
        <v>1052</v>
      </c>
      <c r="B1046" s="13">
        <v>1.7994471423665399E-2</v>
      </c>
      <c r="C1046" s="13">
        <f t="shared" si="100"/>
        <v>1.6846934079285E-2</v>
      </c>
      <c r="D1046" s="6">
        <f t="shared" si="101"/>
        <v>2.8381918787177433E-4</v>
      </c>
      <c r="E1046" s="13">
        <f t="shared" si="103"/>
        <v>-1.4626316054868745E-2</v>
      </c>
      <c r="F1046" s="6">
        <f t="shared" si="99"/>
        <v>3.4114272804092221E-4</v>
      </c>
      <c r="G1046" s="14">
        <f t="shared" si="96"/>
        <v>2.6381384320981676</v>
      </c>
      <c r="H1046" s="17">
        <v>0.01</v>
      </c>
      <c r="I1046" s="13">
        <f t="shared" si="102"/>
        <v>1.8470049486693917E-2</v>
      </c>
      <c r="J1046" s="15">
        <f t="shared" si="97"/>
        <v>8.4700494866939164E-3</v>
      </c>
      <c r="K1046" s="16">
        <f t="shared" si="98"/>
        <v>0.84700494866939158</v>
      </c>
      <c r="L1046" s="16"/>
    </row>
    <row r="1047" spans="1:12" x14ac:dyDescent="0.3">
      <c r="A1047" s="12" t="s">
        <v>1053</v>
      </c>
      <c r="B1047" s="13">
        <v>-1.7252275917340157E-3</v>
      </c>
      <c r="C1047" s="13">
        <f t="shared" si="100"/>
        <v>-2.8727649361144155E-3</v>
      </c>
      <c r="D1047" s="6">
        <f t="shared" si="101"/>
        <v>8.2527783781684623E-6</v>
      </c>
      <c r="E1047" s="13">
        <f t="shared" si="103"/>
        <v>1.6846934079285E-2</v>
      </c>
      <c r="F1047" s="6">
        <f t="shared" si="99"/>
        <v>1.0678109658183633E-4</v>
      </c>
      <c r="G1047" s="14">
        <f t="shared" si="96"/>
        <v>3.6039198453780861</v>
      </c>
      <c r="H1047" s="17">
        <v>1.09E-2</v>
      </c>
      <c r="I1047" s="13">
        <f t="shared" si="102"/>
        <v>1.0333493919378689E-2</v>
      </c>
      <c r="J1047" s="15">
        <f t="shared" si="97"/>
        <v>5.6650608062131132E-4</v>
      </c>
      <c r="K1047" s="16">
        <f t="shared" si="98"/>
        <v>5.197303491938636E-2</v>
      </c>
      <c r="L1047" s="16"/>
    </row>
    <row r="1048" spans="1:12" x14ac:dyDescent="0.3">
      <c r="A1048" s="12" t="s">
        <v>1054</v>
      </c>
      <c r="B1048" s="13">
        <v>1.8535891920245885E-2</v>
      </c>
      <c r="C1048" s="13">
        <f t="shared" si="100"/>
        <v>1.7388354575865485E-2</v>
      </c>
      <c r="D1048" s="6">
        <f t="shared" si="101"/>
        <v>3.0235487485602217E-4</v>
      </c>
      <c r="E1048" s="13">
        <f t="shared" si="103"/>
        <v>-2.8727649361144155E-3</v>
      </c>
      <c r="F1048" s="6">
        <f t="shared" si="99"/>
        <v>9.9593008269278688E-5</v>
      </c>
      <c r="G1048" s="14">
        <f t="shared" si="96"/>
        <v>2.1875296250734406</v>
      </c>
      <c r="H1048" s="17">
        <v>1.0500000000000001E-2</v>
      </c>
      <c r="I1048" s="13">
        <f t="shared" si="102"/>
        <v>9.9796296659384453E-3</v>
      </c>
      <c r="J1048" s="15">
        <f t="shared" si="97"/>
        <v>5.2037033406155536E-4</v>
      </c>
      <c r="K1048" s="16">
        <f t="shared" si="98"/>
        <v>4.9559079434433842E-2</v>
      </c>
      <c r="L1048" s="16"/>
    </row>
    <row r="1049" spans="1:12" x14ac:dyDescent="0.3">
      <c r="A1049" s="12" t="s">
        <v>1055</v>
      </c>
      <c r="B1049" s="13">
        <v>1.3881112785456323E-2</v>
      </c>
      <c r="C1049" s="13">
        <f t="shared" si="100"/>
        <v>1.2733575441075923E-2</v>
      </c>
      <c r="D1049" s="6">
        <f t="shared" si="101"/>
        <v>1.6214394351357189E-4</v>
      </c>
      <c r="E1049" s="13">
        <f t="shared" si="103"/>
        <v>1.7388354575865485E-2</v>
      </c>
      <c r="F1049" s="6">
        <f t="shared" si="99"/>
        <v>1.1612832285818264E-4</v>
      </c>
      <c r="G1049" s="14">
        <f t="shared" si="96"/>
        <v>2.8959593085866118</v>
      </c>
      <c r="H1049" s="17">
        <v>8.2000000000000007E-3</v>
      </c>
      <c r="I1049" s="13">
        <f t="shared" si="102"/>
        <v>1.0776285206794717E-2</v>
      </c>
      <c r="J1049" s="15">
        <f t="shared" si="97"/>
        <v>2.5762852067947161E-3</v>
      </c>
      <c r="K1049" s="16">
        <f t="shared" si="98"/>
        <v>0.31418112277984339</v>
      </c>
      <c r="L1049" s="16"/>
    </row>
    <row r="1050" spans="1:12" x14ac:dyDescent="0.3">
      <c r="A1050" s="12" t="s">
        <v>1056</v>
      </c>
      <c r="B1050" s="13">
        <v>9.8832901265970578E-4</v>
      </c>
      <c r="C1050" s="13">
        <f t="shared" si="100"/>
        <v>-1.5920833172069397E-4</v>
      </c>
      <c r="D1050" s="6">
        <f t="shared" si="101"/>
        <v>2.534729288928653E-8</v>
      </c>
      <c r="E1050" s="13">
        <f t="shared" si="103"/>
        <v>1.2733575441075923E-2</v>
      </c>
      <c r="F1050" s="6">
        <f t="shared" si="99"/>
        <v>7.1787512181118381E-5</v>
      </c>
      <c r="G1050" s="14">
        <f t="shared" si="96"/>
        <v>3.8423191851711187</v>
      </c>
      <c r="H1050" s="17">
        <v>4.3E-3</v>
      </c>
      <c r="I1050" s="13">
        <f t="shared" si="102"/>
        <v>8.4727511577479004E-3</v>
      </c>
      <c r="J1050" s="15">
        <f t="shared" si="97"/>
        <v>4.1727511577479004E-3</v>
      </c>
      <c r="K1050" s="16">
        <f t="shared" si="98"/>
        <v>0.97040724598788386</v>
      </c>
      <c r="L1050" s="16"/>
    </row>
    <row r="1051" spans="1:12" x14ac:dyDescent="0.3">
      <c r="A1051" s="12" t="s">
        <v>1057</v>
      </c>
      <c r="B1051" s="13">
        <v>-1.6781001221066314E-6</v>
      </c>
      <c r="C1051" s="13">
        <f t="shared" si="100"/>
        <v>-1.1492154445025063E-3</v>
      </c>
      <c r="D1051" s="6">
        <f t="shared" si="101"/>
        <v>1.320696137883093E-6</v>
      </c>
      <c r="E1051" s="13">
        <f t="shared" si="103"/>
        <v>-1.5920833172069397E-4</v>
      </c>
      <c r="F1051" s="6">
        <f t="shared" si="99"/>
        <v>1.5654058039955701E-5</v>
      </c>
      <c r="G1051" s="14">
        <f t="shared" si="96"/>
        <v>4.5602820448022516</v>
      </c>
      <c r="H1051" s="17">
        <v>5.4000000000000003E-3</v>
      </c>
      <c r="I1051" s="13">
        <f t="shared" si="102"/>
        <v>3.956520951537563E-3</v>
      </c>
      <c r="J1051" s="15">
        <f t="shared" si="97"/>
        <v>1.4434790484624373E-3</v>
      </c>
      <c r="K1051" s="16">
        <f t="shared" si="98"/>
        <v>0.26731093490045132</v>
      </c>
      <c r="L1051" s="16"/>
    </row>
    <row r="1052" spans="1:12" x14ac:dyDescent="0.3">
      <c r="A1052" s="12" t="s">
        <v>1058</v>
      </c>
      <c r="B1052" s="13">
        <v>6.0313309178571953E-3</v>
      </c>
      <c r="C1052" s="13">
        <f t="shared" si="100"/>
        <v>4.8837935734767956E-3</v>
      </c>
      <c r="D1052" s="6">
        <f t="shared" si="101"/>
        <v>2.3851439668333248E-5</v>
      </c>
      <c r="E1052" s="13">
        <f t="shared" si="103"/>
        <v>-1.1492154445025063E-3</v>
      </c>
      <c r="F1052" s="6">
        <f t="shared" si="99"/>
        <v>2.6359384876126093E-5</v>
      </c>
      <c r="G1052" s="14">
        <f t="shared" si="96"/>
        <v>3.8817561798685176</v>
      </c>
      <c r="H1052" s="17">
        <v>5.4000000000000003E-3</v>
      </c>
      <c r="I1052" s="13">
        <f t="shared" si="102"/>
        <v>5.1341391562876532E-3</v>
      </c>
      <c r="J1052" s="15">
        <f t="shared" si="97"/>
        <v>2.6586084371234709E-4</v>
      </c>
      <c r="K1052" s="16">
        <f t="shared" si="98"/>
        <v>4.9233489576360569E-2</v>
      </c>
      <c r="L1052" s="16"/>
    </row>
    <row r="1053" spans="1:12" x14ac:dyDescent="0.3">
      <c r="A1053" s="12" t="s">
        <v>1059</v>
      </c>
      <c r="B1053" s="13">
        <v>-8.9369857929697833E-3</v>
      </c>
      <c r="C1053" s="13">
        <f t="shared" si="100"/>
        <v>-1.0084523137350183E-2</v>
      </c>
      <c r="D1053" s="6">
        <f t="shared" si="101"/>
        <v>1.0169760690775117E-4</v>
      </c>
      <c r="E1053" s="13">
        <f t="shared" si="103"/>
        <v>4.8837935734767956E-3</v>
      </c>
      <c r="F1053" s="6">
        <f t="shared" si="99"/>
        <v>2.8634571747956089E-5</v>
      </c>
      <c r="G1053" s="14">
        <f t="shared" si="96"/>
        <v>2.5728318326953912</v>
      </c>
      <c r="H1053" s="17">
        <v>4.4999999999999997E-3</v>
      </c>
      <c r="I1053" s="13">
        <f t="shared" si="102"/>
        <v>5.3511280818119176E-3</v>
      </c>
      <c r="J1053" s="15">
        <f t="shared" si="97"/>
        <v>8.5112808181191796E-4</v>
      </c>
      <c r="K1053" s="16">
        <f t="shared" si="98"/>
        <v>0.18913957373598178</v>
      </c>
      <c r="L1053" s="16"/>
    </row>
    <row r="1054" spans="1:12" x14ac:dyDescent="0.3">
      <c r="A1054" s="12" t="s">
        <v>1060</v>
      </c>
      <c r="B1054" s="13">
        <v>-2.9993647049614569E-3</v>
      </c>
      <c r="C1054" s="13">
        <f t="shared" si="100"/>
        <v>-4.1469020493418562E-3</v>
      </c>
      <c r="D1054" s="6">
        <f t="shared" si="101"/>
        <v>1.7196796606835688E-5</v>
      </c>
      <c r="E1054" s="13">
        <f t="shared" si="103"/>
        <v>-1.0084523137350183E-2</v>
      </c>
      <c r="F1054" s="6">
        <f t="shared" si="99"/>
        <v>5.9133261899891806E-5</v>
      </c>
      <c r="G1054" s="14">
        <f t="shared" si="96"/>
        <v>3.7893751892280956</v>
      </c>
      <c r="H1054" s="17">
        <v>6.4000000000000003E-3</v>
      </c>
      <c r="I1054" s="13">
        <f t="shared" si="102"/>
        <v>7.6898154659193092E-3</v>
      </c>
      <c r="J1054" s="15">
        <f t="shared" si="97"/>
        <v>1.2898154659193089E-3</v>
      </c>
      <c r="K1054" s="16">
        <f t="shared" si="98"/>
        <v>0.20153366654989202</v>
      </c>
      <c r="L1054" s="16"/>
    </row>
    <row r="1055" spans="1:12" x14ac:dyDescent="0.3">
      <c r="A1055" s="12" t="s">
        <v>1061</v>
      </c>
      <c r="B1055" s="13">
        <v>1.0724640829493289E-2</v>
      </c>
      <c r="C1055" s="13">
        <f t="shared" si="100"/>
        <v>9.5771034851128891E-3</v>
      </c>
      <c r="D1055" s="6">
        <f t="shared" si="101"/>
        <v>9.172091116456144E-5</v>
      </c>
      <c r="E1055" s="13">
        <f t="shared" si="103"/>
        <v>-4.1469020493418562E-3</v>
      </c>
      <c r="F1055" s="6">
        <f t="shared" si="99"/>
        <v>4.6164680739425462E-5</v>
      </c>
      <c r="G1055" s="14">
        <f t="shared" si="96"/>
        <v>3.0691661963451224</v>
      </c>
      <c r="H1055" s="17">
        <v>8.8999999999999999E-3</v>
      </c>
      <c r="I1055" s="13">
        <f t="shared" si="102"/>
        <v>6.7944595619832387E-3</v>
      </c>
      <c r="J1055" s="15">
        <f t="shared" si="97"/>
        <v>2.1055404380167612E-3</v>
      </c>
      <c r="K1055" s="16">
        <f t="shared" si="98"/>
        <v>0.23657757730525408</v>
      </c>
      <c r="L1055" s="16"/>
    </row>
    <row r="1056" spans="1:12" x14ac:dyDescent="0.3">
      <c r="A1056" s="12" t="s">
        <v>1062</v>
      </c>
      <c r="B1056" s="13">
        <v>-8.2951542429958957E-4</v>
      </c>
      <c r="C1056" s="13">
        <f t="shared" si="100"/>
        <v>-1.9770527686799894E-3</v>
      </c>
      <c r="D1056" s="6">
        <f t="shared" si="101"/>
        <v>3.9087376501452115E-6</v>
      </c>
      <c r="E1056" s="13">
        <f t="shared" si="103"/>
        <v>9.5771034851128891E-3</v>
      </c>
      <c r="F1056" s="6">
        <f t="shared" si="99"/>
        <v>7.5067151859301967E-5</v>
      </c>
      <c r="G1056" s="14">
        <f t="shared" si="96"/>
        <v>3.7931724893507628</v>
      </c>
      <c r="H1056" s="17">
        <v>7.7999999999999996E-3</v>
      </c>
      <c r="I1056" s="13">
        <f t="shared" si="102"/>
        <v>8.6641301848080499E-3</v>
      </c>
      <c r="J1056" s="15">
        <f t="shared" si="97"/>
        <v>8.6413018480805022E-4</v>
      </c>
      <c r="K1056" s="16">
        <f t="shared" si="98"/>
        <v>0.11078592112923721</v>
      </c>
      <c r="L1056" s="16"/>
    </row>
    <row r="1057" spans="1:12" x14ac:dyDescent="0.3">
      <c r="A1057" s="12" t="s">
        <v>1063</v>
      </c>
      <c r="B1057" s="13">
        <v>-1.4936483081642631E-2</v>
      </c>
      <c r="C1057" s="13">
        <f t="shared" si="100"/>
        <v>-1.608402042602303E-2</v>
      </c>
      <c r="D1057" s="6">
        <f t="shared" si="101"/>
        <v>2.5869571306472606E-4</v>
      </c>
      <c r="E1057" s="13">
        <f t="shared" si="103"/>
        <v>-1.9770527686799894E-3</v>
      </c>
      <c r="F1057" s="6">
        <f t="shared" si="99"/>
        <v>5.3288625772859124E-5</v>
      </c>
      <c r="G1057" s="14">
        <f t="shared" si="96"/>
        <v>1.6788063865877216</v>
      </c>
      <c r="H1057" s="17">
        <v>7.6E-3</v>
      </c>
      <c r="I1057" s="13">
        <f t="shared" si="102"/>
        <v>7.2999058742465386E-3</v>
      </c>
      <c r="J1057" s="15">
        <f t="shared" si="97"/>
        <v>3.0009412575346135E-4</v>
      </c>
      <c r="K1057" s="16">
        <f t="shared" si="98"/>
        <v>3.9486069178087016E-2</v>
      </c>
      <c r="L1057" s="16"/>
    </row>
    <row r="1058" spans="1:12" x14ac:dyDescent="0.3">
      <c r="A1058" s="12" t="s">
        <v>1064</v>
      </c>
      <c r="B1058" s="13">
        <v>-1.2327177221692669E-2</v>
      </c>
      <c r="C1058" s="13">
        <f t="shared" si="100"/>
        <v>-1.3474714566073069E-2</v>
      </c>
      <c r="D1058" s="6">
        <f t="shared" si="101"/>
        <v>1.8156793263714174E-4</v>
      </c>
      <c r="E1058" s="13">
        <f t="shared" si="103"/>
        <v>-1.608402042602303E-2</v>
      </c>
      <c r="F1058" s="6">
        <f t="shared" si="99"/>
        <v>1.4544814414702343E-4</v>
      </c>
      <c r="G1058" s="14">
        <f t="shared" si="96"/>
        <v>2.8564952826998486</v>
      </c>
      <c r="H1058" s="17">
        <v>1.14E-2</v>
      </c>
      <c r="I1058" s="13">
        <f t="shared" si="102"/>
        <v>1.206018839600043E-2</v>
      </c>
      <c r="J1058" s="15">
        <f t="shared" si="97"/>
        <v>6.6018839600042942E-4</v>
      </c>
      <c r="K1058" s="16">
        <f t="shared" si="98"/>
        <v>5.7911262807055212E-2</v>
      </c>
      <c r="L1058" s="16"/>
    </row>
    <row r="1059" spans="1:12" x14ac:dyDescent="0.3">
      <c r="A1059" s="12" t="s">
        <v>1065</v>
      </c>
      <c r="B1059" s="13">
        <v>1.5919146664533493E-2</v>
      </c>
      <c r="C1059" s="13">
        <f t="shared" si="100"/>
        <v>1.4771609320153093E-2</v>
      </c>
      <c r="D1059" s="6">
        <f t="shared" si="101"/>
        <v>2.1820044190723372E-4</v>
      </c>
      <c r="E1059" s="13">
        <f t="shared" si="103"/>
        <v>-1.3474714566073069E-2</v>
      </c>
      <c r="F1059" s="6">
        <f t="shared" si="99"/>
        <v>1.8179984850960664E-4</v>
      </c>
      <c r="G1059" s="14">
        <f t="shared" si="96"/>
        <v>2.7688122987913117</v>
      </c>
      <c r="H1059" s="17">
        <v>6.4000000000000003E-3</v>
      </c>
      <c r="I1059" s="13">
        <f t="shared" si="102"/>
        <v>1.3483317414850347E-2</v>
      </c>
      <c r="J1059" s="15">
        <f t="shared" si="97"/>
        <v>7.0833174148503463E-3</v>
      </c>
      <c r="K1059" s="16">
        <f t="shared" si="98"/>
        <v>1.1067683460703666</v>
      </c>
      <c r="L1059" s="16"/>
    </row>
    <row r="1060" spans="1:12" x14ac:dyDescent="0.3">
      <c r="A1060" s="12" t="s">
        <v>1066</v>
      </c>
      <c r="B1060" s="13">
        <v>7.3320328762959078E-3</v>
      </c>
      <c r="C1060" s="13">
        <f t="shared" si="100"/>
        <v>6.1844955319155081E-3</v>
      </c>
      <c r="D1060" s="6">
        <f t="shared" si="101"/>
        <v>3.8247984984282886E-5</v>
      </c>
      <c r="E1060" s="13">
        <f t="shared" si="103"/>
        <v>1.4771609320153093E-2</v>
      </c>
      <c r="F1060" s="6">
        <f t="shared" si="99"/>
        <v>5.3746684213932131E-5</v>
      </c>
      <c r="G1060" s="14">
        <f t="shared" si="96"/>
        <v>3.6228187750371226</v>
      </c>
      <c r="H1060" s="17">
        <v>4.7999999999999996E-3</v>
      </c>
      <c r="I1060" s="13">
        <f t="shared" si="102"/>
        <v>7.3312130110870554E-3</v>
      </c>
      <c r="J1060" s="15">
        <f t="shared" si="97"/>
        <v>2.5312130110870558E-3</v>
      </c>
      <c r="K1060" s="16">
        <f t="shared" si="98"/>
        <v>0.52733604397647005</v>
      </c>
      <c r="L1060" s="16"/>
    </row>
    <row r="1061" spans="1:12" x14ac:dyDescent="0.3">
      <c r="A1061" s="12" t="s">
        <v>1067</v>
      </c>
      <c r="B1061" s="13">
        <v>5.4855868269550233E-3</v>
      </c>
      <c r="C1061" s="13">
        <f t="shared" si="100"/>
        <v>4.3380494825746236E-3</v>
      </c>
      <c r="D1061" s="6">
        <f t="shared" si="101"/>
        <v>1.881867331326596E-5</v>
      </c>
      <c r="E1061" s="13">
        <f t="shared" si="103"/>
        <v>6.1844955319155081E-3</v>
      </c>
      <c r="F1061" s="6">
        <f t="shared" si="99"/>
        <v>2.5095930354073328E-5</v>
      </c>
      <c r="G1061" s="14">
        <f t="shared" si="96"/>
        <v>3.9842997483208253</v>
      </c>
      <c r="H1061" s="17">
        <v>4.8999999999999998E-3</v>
      </c>
      <c r="I1061" s="13">
        <f t="shared" si="102"/>
        <v>5.0095838503885059E-3</v>
      </c>
      <c r="J1061" s="15">
        <f t="shared" si="97"/>
        <v>1.0958385038850604E-4</v>
      </c>
      <c r="K1061" s="16">
        <f t="shared" si="98"/>
        <v>2.2364051099695113E-2</v>
      </c>
      <c r="L1061" s="16"/>
    </row>
    <row r="1062" spans="1:12" x14ac:dyDescent="0.3">
      <c r="A1062" s="12" t="s">
        <v>1068</v>
      </c>
      <c r="B1062" s="13">
        <v>9.7386426235486559E-3</v>
      </c>
      <c r="C1062" s="13">
        <f t="shared" si="100"/>
        <v>8.5911052791682561E-3</v>
      </c>
      <c r="D1062" s="6">
        <f t="shared" si="101"/>
        <v>7.380708991775268E-5</v>
      </c>
      <c r="E1062" s="13">
        <f t="shared" si="103"/>
        <v>4.3380494825746236E-3</v>
      </c>
      <c r="F1062" s="6">
        <f t="shared" si="99"/>
        <v>2.381715487802238E-5</v>
      </c>
      <c r="G1062" s="14">
        <f t="shared" si="96"/>
        <v>2.8735808284751942</v>
      </c>
      <c r="H1062" s="17">
        <v>3.8E-3</v>
      </c>
      <c r="I1062" s="13">
        <f t="shared" si="102"/>
        <v>4.8802822539298256E-3</v>
      </c>
      <c r="J1062" s="15">
        <f t="shared" si="97"/>
        <v>1.0802822539298256E-3</v>
      </c>
      <c r="K1062" s="16">
        <f t="shared" si="98"/>
        <v>0.2842848036657436</v>
      </c>
      <c r="L1062" s="16"/>
    </row>
    <row r="1063" spans="1:12" x14ac:dyDescent="0.3">
      <c r="A1063" s="12" t="s">
        <v>1069</v>
      </c>
      <c r="B1063" s="13">
        <v>2.636293749525143E-3</v>
      </c>
      <c r="C1063" s="13">
        <f t="shared" si="100"/>
        <v>1.4887564051447432E-3</v>
      </c>
      <c r="D1063" s="6">
        <f t="shared" si="101"/>
        <v>2.216395633859499E-6</v>
      </c>
      <c r="E1063" s="13">
        <f t="shared" si="103"/>
        <v>8.5911052791682561E-3</v>
      </c>
      <c r="F1063" s="6">
        <f t="shared" si="99"/>
        <v>2.0254173989186265E-5</v>
      </c>
      <c r="G1063" s="14">
        <f t="shared" si="96"/>
        <v>4.4185092623352462</v>
      </c>
      <c r="H1063" s="17">
        <v>4.4000000000000003E-3</v>
      </c>
      <c r="I1063" s="13">
        <f t="shared" si="102"/>
        <v>4.5004637526799684E-3</v>
      </c>
      <c r="J1063" s="15">
        <f t="shared" si="97"/>
        <v>1.0046375267996812E-4</v>
      </c>
      <c r="K1063" s="16">
        <f t="shared" si="98"/>
        <v>2.2832671063629118E-2</v>
      </c>
      <c r="L1063" s="16"/>
    </row>
    <row r="1064" spans="1:12" x14ac:dyDescent="0.3">
      <c r="A1064" s="12" t="s">
        <v>1070</v>
      </c>
      <c r="B1064" s="13">
        <v>2.4811076014452089E-3</v>
      </c>
      <c r="C1064" s="13">
        <f t="shared" si="100"/>
        <v>1.3335702570648092E-3</v>
      </c>
      <c r="D1064" s="6">
        <f t="shared" si="101"/>
        <v>1.7784096305279012E-6</v>
      </c>
      <c r="E1064" s="13">
        <f t="shared" si="103"/>
        <v>1.4887564051447432E-3</v>
      </c>
      <c r="F1064" s="6">
        <f t="shared" si="99"/>
        <v>1.7258982100298594E-5</v>
      </c>
      <c r="G1064" s="14">
        <f t="shared" si="96"/>
        <v>4.5018241962542396</v>
      </c>
      <c r="H1064" s="17">
        <v>3.2000000000000002E-3</v>
      </c>
      <c r="I1064" s="13">
        <f t="shared" si="102"/>
        <v>4.1543931085416793E-3</v>
      </c>
      <c r="J1064" s="15">
        <f t="shared" si="97"/>
        <v>9.5439310854167911E-4</v>
      </c>
      <c r="K1064" s="16">
        <f t="shared" si="98"/>
        <v>0.29824784641927471</v>
      </c>
      <c r="L1064" s="16"/>
    </row>
    <row r="1065" spans="1:12" x14ac:dyDescent="0.3">
      <c r="A1065" s="12" t="s">
        <v>1071</v>
      </c>
      <c r="B1065" s="13">
        <v>-2.4846792120314242E-3</v>
      </c>
      <c r="C1065" s="13">
        <f t="shared" si="100"/>
        <v>-3.6322165564118239E-3</v>
      </c>
      <c r="D1065" s="6">
        <f t="shared" si="101"/>
        <v>1.3192997112672169E-5</v>
      </c>
      <c r="E1065" s="13">
        <f t="shared" si="103"/>
        <v>1.3335702570648092E-3</v>
      </c>
      <c r="F1065" s="6">
        <f t="shared" si="99"/>
        <v>9.7398649345574593E-6</v>
      </c>
      <c r="G1065" s="14">
        <f t="shared" si="96"/>
        <v>4.1557680055523667</v>
      </c>
      <c r="H1065" s="17">
        <v>5.7999999999999996E-3</v>
      </c>
      <c r="I1065" s="13">
        <f t="shared" si="102"/>
        <v>3.1208756679107644E-3</v>
      </c>
      <c r="J1065" s="15">
        <f t="shared" si="97"/>
        <v>2.6791243320892352E-3</v>
      </c>
      <c r="K1065" s="16">
        <f t="shared" si="98"/>
        <v>0.46191798829124747</v>
      </c>
      <c r="L1065" s="16"/>
    </row>
    <row r="1066" spans="1:12" x14ac:dyDescent="0.3">
      <c r="A1066" s="12" t="s">
        <v>1072</v>
      </c>
      <c r="B1066" s="13">
        <v>-1.6437445322394094E-3</v>
      </c>
      <c r="C1066" s="13">
        <f t="shared" si="100"/>
        <v>-2.7912818766198094E-3</v>
      </c>
      <c r="D1066" s="6">
        <f t="shared" si="101"/>
        <v>7.7912545147462049E-6</v>
      </c>
      <c r="E1066" s="13">
        <f t="shared" si="103"/>
        <v>-3.6322165564118239E-3</v>
      </c>
      <c r="F1066" s="6">
        <f t="shared" si="99"/>
        <v>3.8003020750846593E-5</v>
      </c>
      <c r="G1066" s="14">
        <f t="shared" si="96"/>
        <v>4.0545476398504352</v>
      </c>
      <c r="H1066" s="17">
        <v>3.3999999999999998E-3</v>
      </c>
      <c r="I1066" s="13">
        <f t="shared" si="102"/>
        <v>6.1646590133475013E-3</v>
      </c>
      <c r="J1066" s="15">
        <f t="shared" si="97"/>
        <v>2.7646590133475015E-3</v>
      </c>
      <c r="K1066" s="16">
        <f t="shared" si="98"/>
        <v>0.81313500392573579</v>
      </c>
      <c r="L1066" s="16"/>
    </row>
    <row r="1067" spans="1:12" x14ac:dyDescent="0.3">
      <c r="A1067" s="12" t="s">
        <v>1073</v>
      </c>
      <c r="B1067" s="13">
        <v>6.7676788845255345E-3</v>
      </c>
      <c r="C1067" s="13">
        <f t="shared" si="100"/>
        <v>5.6201415401451347E-3</v>
      </c>
      <c r="D1067" s="6">
        <f t="shared" si="101"/>
        <v>3.1585990931264924E-5</v>
      </c>
      <c r="E1067" s="13">
        <f t="shared" si="103"/>
        <v>-2.7912818766198094E-3</v>
      </c>
      <c r="F1067" s="6">
        <f t="shared" si="99"/>
        <v>1.5778655267976653E-5</v>
      </c>
      <c r="G1067" s="14">
        <f t="shared" si="96"/>
        <v>3.5987082054895967</v>
      </c>
      <c r="H1067" s="17">
        <v>5.1000000000000004E-3</v>
      </c>
      <c r="I1067" s="13">
        <f t="shared" si="102"/>
        <v>3.9722355504144833E-3</v>
      </c>
      <c r="J1067" s="15">
        <f t="shared" si="97"/>
        <v>1.1277644495855171E-3</v>
      </c>
      <c r="K1067" s="16">
        <f t="shared" si="98"/>
        <v>0.22113028423245432</v>
      </c>
      <c r="L1067" s="16"/>
    </row>
    <row r="1068" spans="1:12" x14ac:dyDescent="0.3">
      <c r="A1068" s="12" t="s">
        <v>1074</v>
      </c>
      <c r="B1068" s="13">
        <v>5.8483739090428822E-3</v>
      </c>
      <c r="C1068" s="13">
        <f t="shared" si="100"/>
        <v>4.7008365646624825E-3</v>
      </c>
      <c r="D1068" s="6">
        <f t="shared" si="101"/>
        <v>2.2097864407667771E-5</v>
      </c>
      <c r="E1068" s="13">
        <f t="shared" si="103"/>
        <v>5.6201415401451347E-3</v>
      </c>
      <c r="F1068" s="6">
        <f t="shared" si="99"/>
        <v>2.6926719834655207E-5</v>
      </c>
      <c r="G1068" s="14">
        <f t="shared" si="96"/>
        <v>3.9134150326649451</v>
      </c>
      <c r="H1068" s="17">
        <v>5.4999999999999997E-3</v>
      </c>
      <c r="I1068" s="13">
        <f t="shared" si="102"/>
        <v>5.1890962444972252E-3</v>
      </c>
      <c r="J1068" s="15">
        <f t="shared" si="97"/>
        <v>3.1090375550277445E-4</v>
      </c>
      <c r="K1068" s="16">
        <f t="shared" si="98"/>
        <v>5.6527955545958991E-2</v>
      </c>
      <c r="L1068" s="16"/>
    </row>
    <row r="1069" spans="1:12" x14ac:dyDescent="0.3">
      <c r="A1069" s="12" t="s">
        <v>1075</v>
      </c>
      <c r="B1069" s="13">
        <v>-1.0724249021423044E-2</v>
      </c>
      <c r="C1069" s="13">
        <f t="shared" si="100"/>
        <v>-1.1871786365803444E-2</v>
      </c>
      <c r="D1069" s="6">
        <f t="shared" si="101"/>
        <v>1.4093931151527655E-4</v>
      </c>
      <c r="E1069" s="13">
        <f t="shared" si="103"/>
        <v>4.7008365646624825E-3</v>
      </c>
      <c r="F1069" s="6">
        <f t="shared" si="99"/>
        <v>2.9295552828030095E-5</v>
      </c>
      <c r="G1069" s="14">
        <f t="shared" si="96"/>
        <v>1.9971067942895868</v>
      </c>
      <c r="H1069" s="17">
        <v>9.7999999999999997E-3</v>
      </c>
      <c r="I1069" s="13">
        <f t="shared" si="102"/>
        <v>5.4125366352598568E-3</v>
      </c>
      <c r="J1069" s="15">
        <f t="shared" si="97"/>
        <v>4.3874633647401429E-3</v>
      </c>
      <c r="K1069" s="16">
        <f t="shared" si="98"/>
        <v>0.44770034334083092</v>
      </c>
      <c r="L1069" s="16"/>
    </row>
    <row r="1070" spans="1:12" x14ac:dyDescent="0.3">
      <c r="A1070" s="12" t="s">
        <v>1076</v>
      </c>
      <c r="B1070" s="13">
        <v>-4.6980149891953623E-3</v>
      </c>
      <c r="C1070" s="13">
        <f t="shared" si="100"/>
        <v>-5.845552333575762E-3</v>
      </c>
      <c r="D1070" s="6">
        <f t="shared" si="101"/>
        <v>3.417048208457304E-5</v>
      </c>
      <c r="E1070" s="13">
        <f t="shared" si="103"/>
        <v>-1.1871786365803444E-2</v>
      </c>
      <c r="F1070" s="6">
        <f t="shared" si="99"/>
        <v>1.3969718476589392E-4</v>
      </c>
      <c r="G1070" s="14">
        <f t="shared" si="96"/>
        <v>3.3832724991635823</v>
      </c>
      <c r="H1070" s="17">
        <v>4.0000000000000001E-3</v>
      </c>
      <c r="I1070" s="13">
        <f t="shared" si="102"/>
        <v>1.1819356360051672E-2</v>
      </c>
      <c r="J1070" s="15">
        <f t="shared" si="97"/>
        <v>7.819356360051672E-3</v>
      </c>
      <c r="K1070" s="16">
        <f t="shared" si="98"/>
        <v>1.954839090012918</v>
      </c>
      <c r="L1070" s="16"/>
    </row>
    <row r="1071" spans="1:12" x14ac:dyDescent="0.3">
      <c r="A1071" s="12" t="s">
        <v>1077</v>
      </c>
      <c r="B1071" s="13">
        <v>-1.3274800956123678E-4</v>
      </c>
      <c r="C1071" s="13">
        <f t="shared" si="100"/>
        <v>-1.2802853539416366E-3</v>
      </c>
      <c r="D1071" s="6">
        <f t="shared" si="101"/>
        <v>1.6391305875174615E-6</v>
      </c>
      <c r="E1071" s="13">
        <f t="shared" si="103"/>
        <v>-5.845552333575762E-3</v>
      </c>
      <c r="F1071" s="6">
        <f t="shared" si="99"/>
        <v>3.0610259184105818E-5</v>
      </c>
      <c r="G1071" s="14">
        <f t="shared" si="96"/>
        <v>4.2409307048823095</v>
      </c>
      <c r="H1071" s="17">
        <v>4.8999999999999998E-3</v>
      </c>
      <c r="I1071" s="13">
        <f t="shared" si="102"/>
        <v>5.532653900625433E-3</v>
      </c>
      <c r="J1071" s="15">
        <f t="shared" si="97"/>
        <v>6.3265390062543312E-4</v>
      </c>
      <c r="K1071" s="16">
        <f t="shared" si="98"/>
        <v>0.12911304094396595</v>
      </c>
      <c r="L1071" s="16"/>
    </row>
    <row r="1072" spans="1:12" x14ac:dyDescent="0.3">
      <c r="A1072" s="12" t="s">
        <v>1078</v>
      </c>
      <c r="B1072" s="13">
        <v>-4.5031557885803998E-3</v>
      </c>
      <c r="C1072" s="13">
        <f t="shared" si="100"/>
        <v>-5.6506931329607995E-3</v>
      </c>
      <c r="D1072" s="6">
        <f t="shared" si="101"/>
        <v>3.1930332882890334E-5</v>
      </c>
      <c r="E1072" s="13">
        <f t="shared" si="103"/>
        <v>-1.2802853539416366E-3</v>
      </c>
      <c r="F1072" s="6">
        <f t="shared" si="99"/>
        <v>2.2629969370037971E-5</v>
      </c>
      <c r="G1072" s="14">
        <f t="shared" si="96"/>
        <v>3.7064127267114029</v>
      </c>
      <c r="H1072" s="17">
        <v>1.2500000000000001E-2</v>
      </c>
      <c r="I1072" s="13">
        <f t="shared" si="102"/>
        <v>4.7570967375110181E-3</v>
      </c>
      <c r="J1072" s="15">
        <f t="shared" si="97"/>
        <v>7.7429032624889826E-3</v>
      </c>
      <c r="K1072" s="16">
        <f t="shared" si="98"/>
        <v>0.61943226099911852</v>
      </c>
      <c r="L1072" s="16"/>
    </row>
    <row r="1073" spans="1:12" x14ac:dyDescent="0.3">
      <c r="A1073" s="12" t="s">
        <v>1079</v>
      </c>
      <c r="B1073" s="13">
        <v>5.0649374347511269E-3</v>
      </c>
      <c r="C1073" s="13">
        <f t="shared" si="100"/>
        <v>3.9174000903707271E-3</v>
      </c>
      <c r="D1073" s="6">
        <f t="shared" si="101"/>
        <v>1.5346023468036581E-5</v>
      </c>
      <c r="E1073" s="13">
        <f t="shared" si="103"/>
        <v>-5.6506931329607995E-3</v>
      </c>
      <c r="F1073" s="6">
        <f t="shared" si="99"/>
        <v>1.4276358463433374E-4</v>
      </c>
      <c r="G1073" s="14">
        <f t="shared" si="96"/>
        <v>3.4430955013155393</v>
      </c>
      <c r="H1073" s="17">
        <v>0.01</v>
      </c>
      <c r="I1073" s="13">
        <f t="shared" si="102"/>
        <v>1.1948371631077339E-2</v>
      </c>
      <c r="J1073" s="15">
        <f t="shared" si="97"/>
        <v>1.9483716310773388E-3</v>
      </c>
      <c r="K1073" s="16">
        <f t="shared" si="98"/>
        <v>0.19483716310773389</v>
      </c>
      <c r="L1073" s="16"/>
    </row>
    <row r="1074" spans="1:12" x14ac:dyDescent="0.3">
      <c r="A1074" s="12" t="s">
        <v>1080</v>
      </c>
      <c r="B1074" s="13">
        <v>1.0559351561778814E-3</v>
      </c>
      <c r="C1074" s="13">
        <f t="shared" si="100"/>
        <v>-9.160218820251833E-5</v>
      </c>
      <c r="D1074" s="6">
        <f t="shared" si="101"/>
        <v>8.3909608834895887E-9</v>
      </c>
      <c r="E1074" s="13">
        <f t="shared" si="103"/>
        <v>3.9174000903707271E-3</v>
      </c>
      <c r="F1074" s="6">
        <f t="shared" si="99"/>
        <v>7.988385383350945E-5</v>
      </c>
      <c r="G1074" s="14">
        <f t="shared" si="96"/>
        <v>3.7890162935182561</v>
      </c>
      <c r="H1074" s="17">
        <v>5.5999999999999999E-3</v>
      </c>
      <c r="I1074" s="13">
        <f t="shared" si="102"/>
        <v>8.9377767836028126E-3</v>
      </c>
      <c r="J1074" s="15">
        <f t="shared" si="97"/>
        <v>3.3377767836028126E-3</v>
      </c>
      <c r="K1074" s="16">
        <f t="shared" si="98"/>
        <v>0.59603156850050221</v>
      </c>
      <c r="L1074" s="16"/>
    </row>
    <row r="1075" spans="1:12" x14ac:dyDescent="0.3">
      <c r="A1075" s="12" t="s">
        <v>1081</v>
      </c>
      <c r="B1075" s="13">
        <v>-4.8809595390751429E-3</v>
      </c>
      <c r="C1075" s="13">
        <f t="shared" si="100"/>
        <v>-6.0284968834555426E-3</v>
      </c>
      <c r="D1075" s="6">
        <f t="shared" si="101"/>
        <v>3.6342774673833191E-5</v>
      </c>
      <c r="E1075" s="13">
        <f t="shared" si="103"/>
        <v>-9.160218820251833E-5</v>
      </c>
      <c r="F1075" s="6">
        <f t="shared" si="99"/>
        <v>2.5234233763575482E-5</v>
      </c>
      <c r="G1075" s="14">
        <f t="shared" si="96"/>
        <v>3.6375521577975616</v>
      </c>
      <c r="H1075" s="17">
        <v>8.3000000000000001E-3</v>
      </c>
      <c r="I1075" s="13">
        <f t="shared" si="102"/>
        <v>5.0233687664330874E-3</v>
      </c>
      <c r="J1075" s="15">
        <f t="shared" si="97"/>
        <v>3.2766312335669127E-3</v>
      </c>
      <c r="K1075" s="16">
        <f t="shared" si="98"/>
        <v>0.3947748474177003</v>
      </c>
      <c r="L1075" s="16"/>
    </row>
    <row r="1076" spans="1:12" x14ac:dyDescent="0.3">
      <c r="A1076" s="12" t="s">
        <v>1082</v>
      </c>
      <c r="B1076" s="13">
        <v>-5.6038687481763444E-3</v>
      </c>
      <c r="C1076" s="13">
        <f t="shared" si="100"/>
        <v>-6.7514060925567441E-3</v>
      </c>
      <c r="D1076" s="6">
        <f t="shared" si="101"/>
        <v>4.5581484226612322E-5</v>
      </c>
      <c r="E1076" s="13">
        <f t="shared" si="103"/>
        <v>-6.0284968834555426E-3</v>
      </c>
      <c r="F1076" s="6">
        <f t="shared" si="99"/>
        <v>7.8089880565437858E-5</v>
      </c>
      <c r="G1076" s="14">
        <f t="shared" si="96"/>
        <v>3.5008266074646652</v>
      </c>
      <c r="H1076" s="17">
        <v>8.6999999999999994E-3</v>
      </c>
      <c r="I1076" s="13">
        <f t="shared" si="102"/>
        <v>8.8368478862905549E-3</v>
      </c>
      <c r="J1076" s="15">
        <f t="shared" si="97"/>
        <v>1.3684788629055554E-4</v>
      </c>
      <c r="K1076" s="16">
        <f t="shared" si="98"/>
        <v>1.5729642102362707E-2</v>
      </c>
      <c r="L1076" s="16"/>
    </row>
    <row r="1077" spans="1:12" x14ac:dyDescent="0.3">
      <c r="A1077" s="12" t="s">
        <v>1083</v>
      </c>
      <c r="B1077" s="13">
        <v>-1.5245465470686176E-2</v>
      </c>
      <c r="C1077" s="13">
        <f t="shared" si="100"/>
        <v>-1.6393002815066574E-2</v>
      </c>
      <c r="D1077" s="6">
        <f t="shared" si="101"/>
        <v>2.687305412947806E-4</v>
      </c>
      <c r="E1077" s="13">
        <f t="shared" si="103"/>
        <v>-6.7514060925567441E-3</v>
      </c>
      <c r="F1077" s="6">
        <f t="shared" si="99"/>
        <v>8.762703948559648E-5</v>
      </c>
      <c r="G1077" s="14">
        <f t="shared" si="96"/>
        <v>2.2371797839175538</v>
      </c>
      <c r="H1077" s="17">
        <v>9.4000000000000004E-3</v>
      </c>
      <c r="I1077" s="13">
        <f t="shared" si="102"/>
        <v>9.3609315500967367E-3</v>
      </c>
      <c r="J1077" s="15">
        <f t="shared" si="97"/>
        <v>3.9068449903263691E-5</v>
      </c>
      <c r="K1077" s="16">
        <f t="shared" si="98"/>
        <v>4.1562180748152865E-3</v>
      </c>
      <c r="L1077" s="16"/>
    </row>
    <row r="1078" spans="1:12" x14ac:dyDescent="0.3">
      <c r="A1078" s="12" t="s">
        <v>1084</v>
      </c>
      <c r="B1078" s="13">
        <v>-9.6544472132113601E-3</v>
      </c>
      <c r="C1078" s="13">
        <f t="shared" si="100"/>
        <v>-1.080198455759176E-2</v>
      </c>
      <c r="D1078" s="6">
        <f t="shared" si="101"/>
        <v>1.1668287038245085E-4</v>
      </c>
      <c r="E1078" s="13">
        <f t="shared" si="103"/>
        <v>-1.6393002815066574E-2</v>
      </c>
      <c r="F1078" s="6">
        <f t="shared" si="99"/>
        <v>1.7470503440596209E-4</v>
      </c>
      <c r="G1078" s="14">
        <f t="shared" si="96"/>
        <v>3.0555352138788283</v>
      </c>
      <c r="H1078" s="17">
        <v>8.3999999999999995E-3</v>
      </c>
      <c r="I1078" s="13">
        <f t="shared" si="102"/>
        <v>1.3217603202016698E-2</v>
      </c>
      <c r="J1078" s="15">
        <f t="shared" si="97"/>
        <v>4.8176032020166987E-3</v>
      </c>
      <c r="K1078" s="16">
        <f t="shared" si="98"/>
        <v>0.5735241907162737</v>
      </c>
      <c r="L1078" s="16"/>
    </row>
    <row r="1079" spans="1:12" x14ac:dyDescent="0.3">
      <c r="A1079" s="12" t="s">
        <v>1085</v>
      </c>
      <c r="B1079" s="13">
        <v>-8.9831935922375476E-3</v>
      </c>
      <c r="C1079" s="13">
        <f t="shared" si="100"/>
        <v>-1.0130730936617947E-2</v>
      </c>
      <c r="D1079" s="6">
        <f t="shared" si="101"/>
        <v>1.0263170931014796E-4</v>
      </c>
      <c r="E1079" s="13">
        <f t="shared" si="103"/>
        <v>-1.080198455759176E-2</v>
      </c>
      <c r="F1079" s="6">
        <f t="shared" si="99"/>
        <v>1.0952270285490824E-4</v>
      </c>
      <c r="G1079" s="14">
        <f t="shared" si="96"/>
        <v>3.1534429166781481</v>
      </c>
      <c r="H1079" s="17">
        <v>1.5599999999999999E-2</v>
      </c>
      <c r="I1079" s="13">
        <f t="shared" si="102"/>
        <v>1.0465309496374593E-2</v>
      </c>
      <c r="J1079" s="15">
        <f t="shared" si="97"/>
        <v>5.134690503625406E-3</v>
      </c>
      <c r="K1079" s="16">
        <f t="shared" si="98"/>
        <v>0.32914682715547477</v>
      </c>
      <c r="L1079" s="16"/>
    </row>
    <row r="1080" spans="1:12" x14ac:dyDescent="0.3">
      <c r="A1080" s="12" t="s">
        <v>1086</v>
      </c>
      <c r="B1080" s="13">
        <v>-1.3047881308813564E-2</v>
      </c>
      <c r="C1080" s="13">
        <f t="shared" si="100"/>
        <v>-1.4195418653193964E-2</v>
      </c>
      <c r="D1080" s="6">
        <f t="shared" si="101"/>
        <v>2.0150991073944713E-4</v>
      </c>
      <c r="E1080" s="13">
        <f t="shared" si="103"/>
        <v>-1.0130730936617947E-2</v>
      </c>
      <c r="F1080" s="6">
        <f t="shared" si="99"/>
        <v>2.4054392943579229E-4</v>
      </c>
      <c r="G1080" s="14">
        <f t="shared" si="96"/>
        <v>2.8099401303340583</v>
      </c>
      <c r="H1080" s="17">
        <v>1.11E-2</v>
      </c>
      <c r="I1080" s="13">
        <f t="shared" si="102"/>
        <v>1.5509478696455026E-2</v>
      </c>
      <c r="J1080" s="15">
        <f t="shared" si="97"/>
        <v>4.4094786964550253E-3</v>
      </c>
      <c r="K1080" s="16">
        <f t="shared" si="98"/>
        <v>0.39725033301396623</v>
      </c>
      <c r="L1080" s="16"/>
    </row>
    <row r="1081" spans="1:12" x14ac:dyDescent="0.3">
      <c r="A1081" s="12" t="s">
        <v>1087</v>
      </c>
      <c r="B1081" s="13">
        <v>2.88883161047862E-3</v>
      </c>
      <c r="C1081" s="13">
        <f t="shared" si="100"/>
        <v>1.7412942660982203E-3</v>
      </c>
      <c r="D1081" s="6">
        <f t="shared" si="101"/>
        <v>3.0321057211465397E-6</v>
      </c>
      <c r="E1081" s="13">
        <f t="shared" si="103"/>
        <v>-1.4195418653193964E-2</v>
      </c>
      <c r="F1081" s="6">
        <f t="shared" si="99"/>
        <v>1.8277222686895436E-4</v>
      </c>
      <c r="G1081" s="14">
        <f t="shared" si="96"/>
        <v>3.3666313366772136</v>
      </c>
      <c r="H1081" s="17">
        <v>0.03</v>
      </c>
      <c r="I1081" s="13">
        <f t="shared" si="102"/>
        <v>1.3519327900045711E-2</v>
      </c>
      <c r="J1081" s="15">
        <f t="shared" si="97"/>
        <v>1.648067209995429E-2</v>
      </c>
      <c r="K1081" s="16">
        <f t="shared" si="98"/>
        <v>0.54935573666514304</v>
      </c>
      <c r="L1081" s="16"/>
    </row>
    <row r="1082" spans="1:12" x14ac:dyDescent="0.3">
      <c r="A1082" s="12" t="s">
        <v>1088</v>
      </c>
      <c r="B1082" s="13">
        <v>-1.9448835567052254E-3</v>
      </c>
      <c r="C1082" s="13">
        <f t="shared" si="100"/>
        <v>-3.0924209010856252E-3</v>
      </c>
      <c r="D1082" s="6">
        <f t="shared" si="101"/>
        <v>9.5630670294712304E-6</v>
      </c>
      <c r="E1082" s="13">
        <f t="shared" si="103"/>
        <v>1.7412942660982203E-3</v>
      </c>
      <c r="F1082" s="6">
        <f t="shared" si="99"/>
        <v>5.6681897982215025E-4</v>
      </c>
      <c r="G1082" s="14">
        <f t="shared" si="96"/>
        <v>2.8005854887177888</v>
      </c>
      <c r="H1082" s="17">
        <v>2.1700000000000001E-2</v>
      </c>
      <c r="I1082" s="13">
        <f t="shared" si="102"/>
        <v>2.3807960429699775E-2</v>
      </c>
      <c r="J1082" s="15">
        <f t="shared" si="97"/>
        <v>2.1079604296997748E-3</v>
      </c>
      <c r="K1082" s="16">
        <f t="shared" si="98"/>
        <v>9.7141033626717735E-2</v>
      </c>
      <c r="L1082" s="16"/>
    </row>
    <row r="1083" spans="1:12" x14ac:dyDescent="0.3">
      <c r="A1083" s="12" t="s">
        <v>1089</v>
      </c>
      <c r="B1083" s="13">
        <v>-3.7870036445881465E-3</v>
      </c>
      <c r="C1083" s="13">
        <f t="shared" si="100"/>
        <v>-4.9345409889685462E-3</v>
      </c>
      <c r="D1083" s="6">
        <f t="shared" si="101"/>
        <v>2.4349694771810677E-5</v>
      </c>
      <c r="E1083" s="13">
        <f t="shared" si="103"/>
        <v>-3.0924209010856252E-3</v>
      </c>
      <c r="F1083" s="6">
        <f t="shared" si="99"/>
        <v>3.328685785637523E-4</v>
      </c>
      <c r="G1083" s="14">
        <f t="shared" si="96"/>
        <v>3.0375764980425468</v>
      </c>
      <c r="H1083" s="17">
        <v>1.8200000000000001E-2</v>
      </c>
      <c r="I1083" s="13">
        <f t="shared" si="102"/>
        <v>1.8244686310368626E-2</v>
      </c>
      <c r="J1083" s="15">
        <f t="shared" si="97"/>
        <v>4.4686310368625276E-5</v>
      </c>
      <c r="K1083" s="16">
        <f t="shared" si="98"/>
        <v>2.4552917784958941E-3</v>
      </c>
      <c r="L1083" s="16"/>
    </row>
    <row r="1084" spans="1:12" x14ac:dyDescent="0.3">
      <c r="A1084" s="12" t="s">
        <v>1090</v>
      </c>
      <c r="B1084" s="13">
        <v>-2.1396519590870282E-4</v>
      </c>
      <c r="C1084" s="13">
        <f t="shared" si="100"/>
        <v>-1.3615025402891026E-3</v>
      </c>
      <c r="D1084" s="6">
        <f t="shared" si="101"/>
        <v>1.8536891672136794E-6</v>
      </c>
      <c r="E1084" s="13">
        <f t="shared" si="103"/>
        <v>-4.9345409889685462E-3</v>
      </c>
      <c r="F1084" s="6">
        <f t="shared" si="99"/>
        <v>2.584467499610599E-4</v>
      </c>
      <c r="G1084" s="14">
        <f t="shared" si="96"/>
        <v>3.198291411725636</v>
      </c>
      <c r="H1084" s="17">
        <v>1.6199999999999999E-2</v>
      </c>
      <c r="I1084" s="13">
        <f t="shared" si="102"/>
        <v>1.60762791080853E-2</v>
      </c>
      <c r="J1084" s="15">
        <f t="shared" si="97"/>
        <v>1.2372089191469912E-4</v>
      </c>
      <c r="K1084" s="16">
        <f t="shared" si="98"/>
        <v>7.6370920934999463E-3</v>
      </c>
      <c r="L1084" s="16"/>
    </row>
    <row r="1085" spans="1:12" x14ac:dyDescent="0.3">
      <c r="A1085" s="12" t="s">
        <v>1091</v>
      </c>
      <c r="B1085" s="13">
        <v>1.6395221082681075E-2</v>
      </c>
      <c r="C1085" s="13">
        <f t="shared" si="100"/>
        <v>1.5247683738300676E-2</v>
      </c>
      <c r="D1085" s="6">
        <f t="shared" si="101"/>
        <v>2.3249185938323887E-4</v>
      </c>
      <c r="E1085" s="13">
        <f t="shared" si="103"/>
        <v>-1.3615025402891026E-3</v>
      </c>
      <c r="F1085" s="6">
        <f t="shared" si="99"/>
        <v>1.8743910538323089E-4</v>
      </c>
      <c r="G1085" s="14">
        <f t="shared" si="96"/>
        <v>2.733630398136222</v>
      </c>
      <c r="H1085" s="17">
        <v>1.6299999999999999E-2</v>
      </c>
      <c r="I1085" s="13">
        <f t="shared" si="102"/>
        <v>1.3690840200047289E-2</v>
      </c>
      <c r="J1085" s="15">
        <f t="shared" si="97"/>
        <v>2.6091597999527098E-3</v>
      </c>
      <c r="K1085" s="16">
        <f t="shared" si="98"/>
        <v>0.1600711533713319</v>
      </c>
      <c r="L1085" s="16"/>
    </row>
    <row r="1086" spans="1:12" x14ac:dyDescent="0.3">
      <c r="A1086" s="12" t="s">
        <v>1092</v>
      </c>
      <c r="B1086" s="13">
        <v>1.1634987609946324E-2</v>
      </c>
      <c r="C1086" s="13">
        <f t="shared" si="100"/>
        <v>1.0487450265565924E-2</v>
      </c>
      <c r="D1086" s="6">
        <f t="shared" si="101"/>
        <v>1.0998661307271877E-4</v>
      </c>
      <c r="E1086" s="13">
        <f t="shared" si="103"/>
        <v>1.5247683738300676E-2</v>
      </c>
      <c r="F1086" s="6">
        <f t="shared" si="99"/>
        <v>2.2303785881230752E-4</v>
      </c>
      <c r="G1086" s="14">
        <f t="shared" si="96"/>
        <v>3.0221492465977167</v>
      </c>
      <c r="H1086" s="17">
        <v>1.0800000000000001E-2</v>
      </c>
      <c r="I1086" s="13">
        <f t="shared" si="102"/>
        <v>1.4934452076065849E-2</v>
      </c>
      <c r="J1086" s="15">
        <f t="shared" si="97"/>
        <v>4.1344520760658483E-3</v>
      </c>
      <c r="K1086" s="16">
        <f t="shared" si="98"/>
        <v>0.3828196366727637</v>
      </c>
      <c r="L1086" s="16"/>
    </row>
    <row r="1087" spans="1:12" x14ac:dyDescent="0.3">
      <c r="A1087" s="12" t="s">
        <v>1093</v>
      </c>
      <c r="B1087" s="13">
        <v>7.7514207083704345E-3</v>
      </c>
      <c r="C1087" s="13">
        <f t="shared" si="100"/>
        <v>6.6038833639900348E-3</v>
      </c>
      <c r="D1087" s="6">
        <f t="shared" si="101"/>
        <v>4.361127548518434E-5</v>
      </c>
      <c r="E1087" s="13">
        <f t="shared" si="103"/>
        <v>1.0487450265565924E-2</v>
      </c>
      <c r="F1087" s="6">
        <f t="shared" si="99"/>
        <v>1.0491150455474957E-4</v>
      </c>
      <c r="G1087" s="14">
        <f t="shared" si="96"/>
        <v>3.4387643350033428</v>
      </c>
      <c r="H1087" s="17">
        <v>8.0999999999999996E-3</v>
      </c>
      <c r="I1087" s="13">
        <f t="shared" si="102"/>
        <v>1.0242631720156182E-2</v>
      </c>
      <c r="J1087" s="15">
        <f t="shared" si="97"/>
        <v>2.142631720156182E-3</v>
      </c>
      <c r="K1087" s="16">
        <f t="shared" si="98"/>
        <v>0.264522434587183</v>
      </c>
      <c r="L1087" s="16"/>
    </row>
    <row r="1088" spans="1:12" x14ac:dyDescent="0.3">
      <c r="A1088" s="12" t="s">
        <v>1094</v>
      </c>
      <c r="B1088" s="13">
        <v>6.3093432782724834E-3</v>
      </c>
      <c r="C1088" s="13">
        <f t="shared" si="100"/>
        <v>5.1618059338920837E-3</v>
      </c>
      <c r="D1088" s="6">
        <f t="shared" si="101"/>
        <v>2.6644240499163527E-5</v>
      </c>
      <c r="E1088" s="13">
        <f t="shared" si="103"/>
        <v>6.6038833639900348E-3</v>
      </c>
      <c r="F1088" s="6">
        <f t="shared" si="99"/>
        <v>5.9467926385801503E-5</v>
      </c>
      <c r="G1088" s="14">
        <f t="shared" ref="G1088:G1151" si="104">IFERROR(LN(_xlfn.GAMMA((B$14+1)/2)/(SQRT(F1088)*SQRT(B$14*PI())*_xlfn.GAMMA(B$14/2))*(1 + D1088/(F1088*B$14))^(-(B$14+1)/2)),-10000)</f>
        <v>3.7060881773027026</v>
      </c>
      <c r="H1088" s="17">
        <v>6.1999999999999998E-3</v>
      </c>
      <c r="I1088" s="13">
        <f t="shared" si="102"/>
        <v>7.7115450064044562E-3</v>
      </c>
      <c r="J1088" s="15">
        <f t="shared" si="97"/>
        <v>1.5115450064044564E-3</v>
      </c>
      <c r="K1088" s="16">
        <f t="shared" si="98"/>
        <v>0.24379758167813814</v>
      </c>
      <c r="L1088" s="16"/>
    </row>
    <row r="1089" spans="1:12" x14ac:dyDescent="0.3">
      <c r="A1089" s="12" t="s">
        <v>1095</v>
      </c>
      <c r="B1089" s="13">
        <v>-1.4650146407820648E-2</v>
      </c>
      <c r="C1089" s="13">
        <f t="shared" si="100"/>
        <v>-1.5797683752201048E-2</v>
      </c>
      <c r="D1089" s="6">
        <f t="shared" si="101"/>
        <v>2.4956681193455697E-4</v>
      </c>
      <c r="E1089" s="13">
        <f t="shared" si="103"/>
        <v>5.1618059338920837E-3</v>
      </c>
      <c r="F1089" s="6">
        <f t="shared" si="99"/>
        <v>3.6390489885601678E-5</v>
      </c>
      <c r="G1089" s="14">
        <f t="shared" si="104"/>
        <v>1.0182378464044679</v>
      </c>
      <c r="H1089" s="17">
        <v>6.7999999999999996E-3</v>
      </c>
      <c r="I1089" s="13">
        <f t="shared" si="102"/>
        <v>6.0324530570574422E-3</v>
      </c>
      <c r="J1089" s="15">
        <f t="shared" ref="J1089:J1152" si="105">SQRT((H1089-I1089)^2)</f>
        <v>7.675469429425574E-4</v>
      </c>
      <c r="K1089" s="16">
        <f t="shared" ref="K1089:K1152" si="106">ABS(H1089-I1089)/H1089</f>
        <v>0.11287455043272904</v>
      </c>
      <c r="L1089" s="16"/>
    </row>
    <row r="1090" spans="1:12" x14ac:dyDescent="0.3">
      <c r="A1090" s="12" t="s">
        <v>1096</v>
      </c>
      <c r="B1090" s="13">
        <v>-6.1024860549497076E-4</v>
      </c>
      <c r="C1090" s="13">
        <f t="shared" si="100"/>
        <v>-1.7577859498753706E-3</v>
      </c>
      <c r="D1090" s="6">
        <f t="shared" si="101"/>
        <v>3.0898114455792591E-6</v>
      </c>
      <c r="E1090" s="13">
        <f t="shared" si="103"/>
        <v>-1.5797683752201048E-2</v>
      </c>
      <c r="F1090" s="6">
        <f t="shared" ref="F1090:F1153" si="107">EXP(B$9 + B$10*ABS(E1090/SQRT(H1089^2)) + B$11*E1090/SQRT(H1089^2) + B$12*LN(H1089^2))</f>
        <v>1.3304713460319514E-4</v>
      </c>
      <c r="G1090" s="14">
        <f t="shared" si="104"/>
        <v>3.521960073210249</v>
      </c>
      <c r="H1090" s="17">
        <v>0.01</v>
      </c>
      <c r="I1090" s="13">
        <f t="shared" si="102"/>
        <v>1.1534605957864151E-2</v>
      </c>
      <c r="J1090" s="15">
        <f t="shared" si="105"/>
        <v>1.5346059578641505E-3</v>
      </c>
      <c r="K1090" s="16">
        <f t="shared" si="106"/>
        <v>0.15346059578641505</v>
      </c>
      <c r="L1090" s="16"/>
    </row>
    <row r="1091" spans="1:12" x14ac:dyDescent="0.3">
      <c r="A1091" s="12" t="s">
        <v>1097</v>
      </c>
      <c r="B1091" s="13">
        <v>3.9611934140429795E-5</v>
      </c>
      <c r="C1091" s="13">
        <f t="shared" si="100"/>
        <v>-1.1079254102399699E-3</v>
      </c>
      <c r="D1091" s="6">
        <f t="shared" si="101"/>
        <v>1.2274987146554056E-6</v>
      </c>
      <c r="E1091" s="13">
        <f t="shared" si="103"/>
        <v>-1.7577859498753706E-3</v>
      </c>
      <c r="F1091" s="6">
        <f t="shared" si="107"/>
        <v>8.0796359619007672E-5</v>
      </c>
      <c r="G1091" s="14">
        <f t="shared" si="104"/>
        <v>3.7755102551006976</v>
      </c>
      <c r="H1091" s="17">
        <v>6.6E-3</v>
      </c>
      <c r="I1091" s="13">
        <f t="shared" si="102"/>
        <v>8.9886795258818566E-3</v>
      </c>
      <c r="J1091" s="15">
        <f t="shared" si="105"/>
        <v>2.3886795258818566E-3</v>
      </c>
      <c r="K1091" s="16">
        <f t="shared" si="106"/>
        <v>0.36192114028512978</v>
      </c>
      <c r="L1091" s="16"/>
    </row>
    <row r="1092" spans="1:12" x14ac:dyDescent="0.3">
      <c r="A1092" s="12" t="s">
        <v>1098</v>
      </c>
      <c r="B1092" s="13">
        <v>1.0535303784801133E-2</v>
      </c>
      <c r="C1092" s="13">
        <f t="shared" si="100"/>
        <v>9.3877664404207334E-3</v>
      </c>
      <c r="D1092" s="6">
        <f t="shared" si="101"/>
        <v>8.8130158739889761E-5</v>
      </c>
      <c r="E1092" s="13">
        <f t="shared" si="103"/>
        <v>-1.1079254102399699E-3</v>
      </c>
      <c r="F1092" s="6">
        <f t="shared" si="107"/>
        <v>3.7264044029553523E-5</v>
      </c>
      <c r="G1092" s="14">
        <f t="shared" si="104"/>
        <v>2.9949325115831584</v>
      </c>
      <c r="H1092" s="17">
        <v>7.4000000000000003E-3</v>
      </c>
      <c r="I1092" s="13">
        <f t="shared" si="102"/>
        <v>6.1044282311739501E-3</v>
      </c>
      <c r="J1092" s="15">
        <f t="shared" si="105"/>
        <v>1.2955717688260503E-3</v>
      </c>
      <c r="K1092" s="16">
        <f t="shared" si="106"/>
        <v>0.17507726605757434</v>
      </c>
      <c r="L1092" s="16"/>
    </row>
    <row r="1093" spans="1:12" x14ac:dyDescent="0.3">
      <c r="A1093" s="12" t="s">
        <v>1099</v>
      </c>
      <c r="B1093" s="13">
        <v>8.5716206391135714E-3</v>
      </c>
      <c r="C1093" s="13">
        <f t="shared" si="100"/>
        <v>7.4240832947331716E-3</v>
      </c>
      <c r="D1093" s="6">
        <f t="shared" si="101"/>
        <v>5.5117012767136145E-5</v>
      </c>
      <c r="E1093" s="13">
        <f t="shared" si="103"/>
        <v>9.3877664404207334E-3</v>
      </c>
      <c r="F1093" s="6">
        <f t="shared" si="107"/>
        <v>5.5690926063551646E-5</v>
      </c>
      <c r="G1093" s="14">
        <f t="shared" si="104"/>
        <v>3.4652585203780655</v>
      </c>
      <c r="H1093" s="17">
        <v>5.4000000000000003E-3</v>
      </c>
      <c r="I1093" s="13">
        <f t="shared" si="102"/>
        <v>7.4626353296641558E-3</v>
      </c>
      <c r="J1093" s="15">
        <f t="shared" si="105"/>
        <v>2.0626353296641555E-3</v>
      </c>
      <c r="K1093" s="16">
        <f t="shared" si="106"/>
        <v>0.38196950549336212</v>
      </c>
      <c r="L1093" s="16"/>
    </row>
    <row r="1094" spans="1:12" x14ac:dyDescent="0.3">
      <c r="A1094" s="12" t="s">
        <v>1100</v>
      </c>
      <c r="B1094" s="13">
        <v>-1.4828397174461166E-2</v>
      </c>
      <c r="C1094" s="13">
        <f t="shared" si="100"/>
        <v>-1.5975934518841564E-2</v>
      </c>
      <c r="D1094" s="6">
        <f t="shared" si="101"/>
        <v>2.5523048375031341E-4</v>
      </c>
      <c r="E1094" s="13">
        <f t="shared" si="103"/>
        <v>7.4240832947331716E-3</v>
      </c>
      <c r="F1094" s="6">
        <f t="shared" si="107"/>
        <v>3.1823430718401724E-5</v>
      </c>
      <c r="G1094" s="14">
        <f t="shared" si="104"/>
        <v>0.61464960319864193</v>
      </c>
      <c r="H1094" s="17">
        <v>1.21E-2</v>
      </c>
      <c r="I1094" s="13">
        <f t="shared" si="102"/>
        <v>5.6412259942677113E-3</v>
      </c>
      <c r="J1094" s="15">
        <f t="shared" si="105"/>
        <v>6.4587740057322884E-3</v>
      </c>
      <c r="K1094" s="16">
        <f t="shared" si="106"/>
        <v>0.53378297568035438</v>
      </c>
      <c r="L1094" s="16"/>
    </row>
    <row r="1095" spans="1:12" x14ac:dyDescent="0.3">
      <c r="A1095" s="12" t="s">
        <v>1101</v>
      </c>
      <c r="B1095" s="13">
        <v>-1.4391003387403255E-2</v>
      </c>
      <c r="C1095" s="13">
        <f t="shared" si="100"/>
        <v>-1.5538540731783654E-2</v>
      </c>
      <c r="D1095" s="6">
        <f t="shared" si="101"/>
        <v>2.414462480732997E-4</v>
      </c>
      <c r="E1095" s="13">
        <f t="shared" si="103"/>
        <v>-1.5975934518841564E-2</v>
      </c>
      <c r="F1095" s="6">
        <f t="shared" si="107"/>
        <v>2.1950856573256411E-4</v>
      </c>
      <c r="G1095" s="14">
        <f t="shared" si="104"/>
        <v>2.7244387146380551</v>
      </c>
      <c r="H1095" s="17">
        <v>1.29E-2</v>
      </c>
      <c r="I1095" s="13">
        <f t="shared" si="102"/>
        <v>1.4815821466680952E-2</v>
      </c>
      <c r="J1095" s="15">
        <f t="shared" si="105"/>
        <v>1.9158214666809524E-3</v>
      </c>
      <c r="K1095" s="16">
        <f t="shared" si="106"/>
        <v>0.14851329199077151</v>
      </c>
      <c r="L1095" s="16"/>
    </row>
    <row r="1096" spans="1:12" x14ac:dyDescent="0.3">
      <c r="A1096" s="12" t="s">
        <v>1102</v>
      </c>
      <c r="B1096" s="13">
        <v>-4.9604577516357213E-3</v>
      </c>
      <c r="C1096" s="13">
        <f t="shared" si="100"/>
        <v>-6.107995096016121E-3</v>
      </c>
      <c r="D1096" s="6">
        <f t="shared" si="101"/>
        <v>3.7307604092956986E-5</v>
      </c>
      <c r="E1096" s="13">
        <f t="shared" si="103"/>
        <v>-1.5538540731783654E-2</v>
      </c>
      <c r="F1096" s="6">
        <f t="shared" si="107"/>
        <v>2.3149171200915474E-4</v>
      </c>
      <c r="G1096" s="14">
        <f t="shared" si="104"/>
        <v>3.1737091791132817</v>
      </c>
      <c r="H1096" s="17">
        <v>9.1000000000000004E-3</v>
      </c>
      <c r="I1096" s="13">
        <f t="shared" si="102"/>
        <v>1.5214851691986837E-2</v>
      </c>
      <c r="J1096" s="15">
        <f t="shared" si="105"/>
        <v>6.1148516919868369E-3</v>
      </c>
      <c r="K1096" s="16">
        <f t="shared" si="106"/>
        <v>0.67196172439415791</v>
      </c>
      <c r="L1096" s="16"/>
    </row>
    <row r="1097" spans="1:12" x14ac:dyDescent="0.3">
      <c r="A1097" s="12" t="s">
        <v>1103</v>
      </c>
      <c r="B1097" s="13">
        <v>1.2153695406962029E-2</v>
      </c>
      <c r="C1097" s="13">
        <f t="shared" si="100"/>
        <v>1.1006158062581629E-2</v>
      </c>
      <c r="D1097" s="6">
        <f t="shared" si="101"/>
        <v>1.2113551529853061E-4</v>
      </c>
      <c r="E1097" s="13">
        <f t="shared" si="103"/>
        <v>-6.107995096016121E-3</v>
      </c>
      <c r="F1097" s="6">
        <f t="shared" si="107"/>
        <v>8.9758764254089081E-5</v>
      </c>
      <c r="G1097" s="14">
        <f t="shared" si="104"/>
        <v>3.0477715034193551</v>
      </c>
      <c r="H1097" s="17">
        <v>6.1999999999999998E-3</v>
      </c>
      <c r="I1097" s="13">
        <f t="shared" si="102"/>
        <v>9.4741102090955785E-3</v>
      </c>
      <c r="J1097" s="15">
        <f t="shared" si="105"/>
        <v>3.2741102090955787E-3</v>
      </c>
      <c r="K1097" s="16">
        <f t="shared" si="106"/>
        <v>0.52808229178960953</v>
      </c>
      <c r="L1097" s="16"/>
    </row>
    <row r="1098" spans="1:12" x14ac:dyDescent="0.3">
      <c r="A1098" s="12" t="s">
        <v>1104</v>
      </c>
      <c r="B1098" s="13">
        <v>-1.5608576643392311E-3</v>
      </c>
      <c r="C1098" s="13">
        <f t="shared" si="100"/>
        <v>-2.7083950087196306E-3</v>
      </c>
      <c r="D1098" s="6">
        <f t="shared" si="101"/>
        <v>7.3354035232574085E-6</v>
      </c>
      <c r="E1098" s="13">
        <f t="shared" si="103"/>
        <v>1.1006158062581629E-2</v>
      </c>
      <c r="F1098" s="6">
        <f t="shared" si="107"/>
        <v>4.496503533730091E-5</v>
      </c>
      <c r="G1098" s="14">
        <f t="shared" si="104"/>
        <v>3.992020514032292</v>
      </c>
      <c r="H1098" s="17">
        <v>8.5000000000000006E-3</v>
      </c>
      <c r="I1098" s="13">
        <f t="shared" si="102"/>
        <v>6.7055973139833643E-3</v>
      </c>
      <c r="J1098" s="15">
        <f t="shared" si="105"/>
        <v>1.7944026860166364E-3</v>
      </c>
      <c r="K1098" s="16">
        <f t="shared" si="106"/>
        <v>0.21110619835489838</v>
      </c>
      <c r="L1098" s="16"/>
    </row>
    <row r="1099" spans="1:12" x14ac:dyDescent="0.3">
      <c r="A1099" s="12" t="s">
        <v>1105</v>
      </c>
      <c r="B1099" s="13">
        <v>-1.7972274292592176E-2</v>
      </c>
      <c r="C1099" s="13">
        <f t="shared" si="100"/>
        <v>-1.9119811636972576E-2</v>
      </c>
      <c r="D1099" s="6">
        <f t="shared" si="101"/>
        <v>3.6556719703331194E-4</v>
      </c>
      <c r="E1099" s="13">
        <f t="shared" si="103"/>
        <v>-2.7083950087196306E-3</v>
      </c>
      <c r="F1099" s="6">
        <f t="shared" si="107"/>
        <v>6.4823983894815866E-5</v>
      </c>
      <c r="G1099" s="14">
        <f t="shared" si="104"/>
        <v>1.2410474565450307</v>
      </c>
      <c r="H1099" s="17">
        <v>8.3999999999999995E-3</v>
      </c>
      <c r="I1099" s="13">
        <f t="shared" si="102"/>
        <v>8.0513342928247526E-3</v>
      </c>
      <c r="J1099" s="15">
        <f t="shared" si="105"/>
        <v>3.4866570717524692E-4</v>
      </c>
      <c r="K1099" s="16">
        <f t="shared" si="106"/>
        <v>4.150782228276749E-2</v>
      </c>
      <c r="L1099" s="16"/>
    </row>
    <row r="1100" spans="1:12" x14ac:dyDescent="0.3">
      <c r="A1100" s="12" t="s">
        <v>1106</v>
      </c>
      <c r="B1100" s="13">
        <v>-6.8093809050978581E-3</v>
      </c>
      <c r="C1100" s="13">
        <f t="shared" si="100"/>
        <v>-7.9569182494782578E-3</v>
      </c>
      <c r="D1100" s="6">
        <f t="shared" si="101"/>
        <v>6.3312548028880149E-5</v>
      </c>
      <c r="E1100" s="13">
        <f t="shared" si="103"/>
        <v>-1.9119811636972576E-2</v>
      </c>
      <c r="F1100" s="6">
        <f t="shared" si="107"/>
        <v>1.916054334725686E-4</v>
      </c>
      <c r="G1100" s="14">
        <f t="shared" si="104"/>
        <v>3.1812332449065708</v>
      </c>
      <c r="H1100" s="17">
        <v>7.7999999999999996E-3</v>
      </c>
      <c r="I1100" s="13">
        <f t="shared" si="102"/>
        <v>1.3842161445112848E-2</v>
      </c>
      <c r="J1100" s="15">
        <f t="shared" si="105"/>
        <v>6.0421614451128484E-3</v>
      </c>
      <c r="K1100" s="16">
        <f t="shared" si="106"/>
        <v>0.77463608270677542</v>
      </c>
      <c r="L1100" s="16"/>
    </row>
    <row r="1101" spans="1:12" x14ac:dyDescent="0.3">
      <c r="A1101" s="12" t="s">
        <v>1107</v>
      </c>
      <c r="B1101" s="13">
        <v>-1.4261471616790809E-2</v>
      </c>
      <c r="C1101" s="13">
        <f t="shared" si="100"/>
        <v>-1.5409008961171209E-2</v>
      </c>
      <c r="D1101" s="6">
        <f t="shared" si="101"/>
        <v>2.374375571654546E-4</v>
      </c>
      <c r="E1101" s="13">
        <f t="shared" si="103"/>
        <v>-7.9569182494782578E-3</v>
      </c>
      <c r="F1101" s="6">
        <f t="shared" si="107"/>
        <v>8.2166764890818908E-5</v>
      </c>
      <c r="G1101" s="14">
        <f t="shared" si="104"/>
        <v>2.3519183983819278</v>
      </c>
      <c r="H1101" s="17">
        <v>1.23E-2</v>
      </c>
      <c r="I1101" s="13">
        <f t="shared" si="102"/>
        <v>9.0645885119413402E-3</v>
      </c>
      <c r="J1101" s="15">
        <f t="shared" si="105"/>
        <v>3.23541148805866E-3</v>
      </c>
      <c r="K1101" s="16">
        <f t="shared" si="106"/>
        <v>0.26304158439501302</v>
      </c>
      <c r="L1101" s="16"/>
    </row>
    <row r="1102" spans="1:12" x14ac:dyDescent="0.3">
      <c r="A1102" s="12" t="s">
        <v>1108</v>
      </c>
      <c r="B1102" s="13">
        <v>-1.3932830064471088E-2</v>
      </c>
      <c r="C1102" s="13">
        <f t="shared" si="100"/>
        <v>-1.5080367408851488E-2</v>
      </c>
      <c r="D1102" s="6">
        <f t="shared" si="101"/>
        <v>2.2741748118595016E-4</v>
      </c>
      <c r="E1102" s="13">
        <f t="shared" si="103"/>
        <v>-1.5409008961171209E-2</v>
      </c>
      <c r="F1102" s="6">
        <f t="shared" si="107"/>
        <v>2.178024561370691E-4</v>
      </c>
      <c r="G1102" s="14">
        <f t="shared" si="104"/>
        <v>2.7561641929189351</v>
      </c>
      <c r="H1102" s="17">
        <v>1.21E-2</v>
      </c>
      <c r="I1102" s="13">
        <f t="shared" si="102"/>
        <v>1.4758131864740507E-2</v>
      </c>
      <c r="J1102" s="15">
        <f t="shared" si="105"/>
        <v>2.6581318647405077E-3</v>
      </c>
      <c r="K1102" s="16">
        <f t="shared" si="106"/>
        <v>0.21968031940004196</v>
      </c>
      <c r="L1102" s="16"/>
    </row>
    <row r="1103" spans="1:12" x14ac:dyDescent="0.3">
      <c r="A1103" s="12" t="s">
        <v>1109</v>
      </c>
      <c r="B1103" s="13">
        <v>2.7750505747953188E-3</v>
      </c>
      <c r="C1103" s="13">
        <f t="shared" si="100"/>
        <v>1.6275132304149191E-3</v>
      </c>
      <c r="D1103" s="6">
        <f t="shared" si="101"/>
        <v>2.6487993151756053E-6</v>
      </c>
      <c r="E1103" s="13">
        <f t="shared" si="103"/>
        <v>-1.5080367408851488E-2</v>
      </c>
      <c r="F1103" s="6">
        <f t="shared" si="107"/>
        <v>2.1052110297028779E-4</v>
      </c>
      <c r="G1103" s="14">
        <f t="shared" si="104"/>
        <v>3.2980371403312998</v>
      </c>
      <c r="H1103" s="17">
        <v>2.3300000000000001E-2</v>
      </c>
      <c r="I1103" s="13">
        <f t="shared" si="102"/>
        <v>1.4509345366703758E-2</v>
      </c>
      <c r="J1103" s="15">
        <f t="shared" si="105"/>
        <v>8.7906546332962437E-3</v>
      </c>
      <c r="K1103" s="16">
        <f t="shared" si="106"/>
        <v>0.37728131473374432</v>
      </c>
      <c r="L1103" s="16"/>
    </row>
    <row r="1104" spans="1:12" x14ac:dyDescent="0.3">
      <c r="A1104" s="12" t="s">
        <v>1110</v>
      </c>
      <c r="B1104" s="13">
        <v>2.4819585087489465E-2</v>
      </c>
      <c r="C1104" s="13">
        <f t="shared" si="100"/>
        <v>2.3672047743109065E-2</v>
      </c>
      <c r="D1104" s="6">
        <f t="shared" si="101"/>
        <v>5.6036584435203496E-4</v>
      </c>
      <c r="E1104" s="13">
        <f t="shared" si="103"/>
        <v>1.6275132304149191E-3</v>
      </c>
      <c r="F1104" s="6">
        <f t="shared" si="107"/>
        <v>3.5590686287058338E-4</v>
      </c>
      <c r="G1104" s="14">
        <f t="shared" si="104"/>
        <v>2.2484095198445675</v>
      </c>
      <c r="H1104" s="17">
        <v>1.0200000000000001E-2</v>
      </c>
      <c r="I1104" s="13">
        <f t="shared" si="102"/>
        <v>1.8865493973670114E-2</v>
      </c>
      <c r="J1104" s="15">
        <f t="shared" si="105"/>
        <v>8.6654939736701131E-3</v>
      </c>
      <c r="K1104" s="16">
        <f t="shared" si="106"/>
        <v>0.8495582327127561</v>
      </c>
      <c r="L1104" s="16"/>
    </row>
    <row r="1105" spans="1:12" x14ac:dyDescent="0.3">
      <c r="A1105" s="12" t="s">
        <v>1111</v>
      </c>
      <c r="B1105" s="13">
        <v>-4.8902731474741628E-3</v>
      </c>
      <c r="C1105" s="13">
        <f t="shared" si="100"/>
        <v>-6.0378104918545625E-3</v>
      </c>
      <c r="D1105" s="6">
        <f t="shared" si="101"/>
        <v>3.6455155535549035E-5</v>
      </c>
      <c r="E1105" s="13">
        <f t="shared" si="103"/>
        <v>2.3672047743109065E-2</v>
      </c>
      <c r="F1105" s="6">
        <f t="shared" si="107"/>
        <v>1.2776902221085378E-4</v>
      </c>
      <c r="G1105" s="14">
        <f t="shared" si="104"/>
        <v>3.4069798772127595</v>
      </c>
      <c r="H1105" s="17">
        <v>1.2800000000000001E-2</v>
      </c>
      <c r="I1105" s="13">
        <f t="shared" si="102"/>
        <v>1.130349601719989E-2</v>
      </c>
      <c r="J1105" s="15">
        <f t="shared" si="105"/>
        <v>1.4965039828001101E-3</v>
      </c>
      <c r="K1105" s="16">
        <f t="shared" si="106"/>
        <v>0.11691437365625859</v>
      </c>
      <c r="L1105" s="16"/>
    </row>
    <row r="1106" spans="1:12" x14ac:dyDescent="0.3">
      <c r="A1106" s="12" t="s">
        <v>1112</v>
      </c>
      <c r="B1106" s="13">
        <v>-1.7790967637856706E-2</v>
      </c>
      <c r="C1106" s="13">
        <f t="shared" si="100"/>
        <v>-1.8938504982237106E-2</v>
      </c>
      <c r="D1106" s="6">
        <f t="shared" si="101"/>
        <v>3.586669709622197E-4</v>
      </c>
      <c r="E1106" s="13">
        <f t="shared" si="103"/>
        <v>-6.0378104918545625E-3</v>
      </c>
      <c r="F1106" s="6">
        <f t="shared" si="107"/>
        <v>1.5083784721108573E-4</v>
      </c>
      <c r="G1106" s="14">
        <f t="shared" si="104"/>
        <v>2.2897429940054375</v>
      </c>
      <c r="H1106" s="17">
        <v>1.29E-2</v>
      </c>
      <c r="I1106" s="13">
        <f t="shared" si="102"/>
        <v>1.2281606051778641E-2</v>
      </c>
      <c r="J1106" s="15">
        <f t="shared" si="105"/>
        <v>6.1839394822135914E-4</v>
      </c>
      <c r="K1106" s="16">
        <f t="shared" si="106"/>
        <v>4.793751536599683E-2</v>
      </c>
      <c r="L1106" s="16"/>
    </row>
    <row r="1107" spans="1:12" x14ac:dyDescent="0.3">
      <c r="A1107" s="12" t="s">
        <v>1113</v>
      </c>
      <c r="B1107" s="13">
        <v>1.7754085750621016E-2</v>
      </c>
      <c r="C1107" s="13">
        <f t="shared" si="100"/>
        <v>1.6606548406240616E-2</v>
      </c>
      <c r="D1107" s="6">
        <f t="shared" si="101"/>
        <v>2.7577744996881275E-4</v>
      </c>
      <c r="E1107" s="13">
        <f t="shared" si="103"/>
        <v>-1.8938504982237106E-2</v>
      </c>
      <c r="F1107" s="6">
        <f t="shared" si="107"/>
        <v>2.6865093835257945E-4</v>
      </c>
      <c r="G1107" s="14">
        <f t="shared" si="104"/>
        <v>2.660049941481593</v>
      </c>
      <c r="H1107" s="17">
        <v>9.9000000000000008E-3</v>
      </c>
      <c r="I1107" s="13">
        <f t="shared" si="102"/>
        <v>1.6390574680363694E-2</v>
      </c>
      <c r="J1107" s="15">
        <f t="shared" si="105"/>
        <v>6.4905746803636932E-3</v>
      </c>
      <c r="K1107" s="16">
        <f t="shared" si="106"/>
        <v>0.65561360407714064</v>
      </c>
      <c r="L1107" s="16"/>
    </row>
    <row r="1108" spans="1:12" x14ac:dyDescent="0.3">
      <c r="A1108" s="12" t="s">
        <v>1114</v>
      </c>
      <c r="B1108" s="13">
        <v>-2.857017743245148E-3</v>
      </c>
      <c r="C1108" s="13">
        <f t="shared" ref="C1108:C1171" si="108">B1108-B$8</f>
        <v>-4.0045550876255474E-3</v>
      </c>
      <c r="D1108" s="6">
        <f t="shared" ref="D1108:D1171" si="109">C1108^2</f>
        <v>1.6036461449827656E-5</v>
      </c>
      <c r="E1108" s="13">
        <f t="shared" si="103"/>
        <v>1.6606548406240616E-2</v>
      </c>
      <c r="F1108" s="6">
        <f t="shared" si="107"/>
        <v>1.0464143718586756E-4</v>
      </c>
      <c r="G1108" s="14">
        <f t="shared" si="104"/>
        <v>3.5747919017219592</v>
      </c>
      <c r="H1108" s="17">
        <v>1.03E-2</v>
      </c>
      <c r="I1108" s="13">
        <f t="shared" ref="I1108:I1171" si="110">SQRT(F1108)</f>
        <v>1.0229439729812556E-2</v>
      </c>
      <c r="J1108" s="15">
        <f t="shared" si="105"/>
        <v>7.056027018744436E-5</v>
      </c>
      <c r="K1108" s="16">
        <f t="shared" si="106"/>
        <v>6.8505116686839182E-3</v>
      </c>
      <c r="L1108" s="16"/>
    </row>
    <row r="1109" spans="1:12" x14ac:dyDescent="0.3">
      <c r="A1109" s="12" t="s">
        <v>1115</v>
      </c>
      <c r="B1109" s="13">
        <v>-5.3363556633726841E-3</v>
      </c>
      <c r="C1109" s="13">
        <f t="shared" si="108"/>
        <v>-6.4838930077530839E-3</v>
      </c>
      <c r="D1109" s="6">
        <f t="shared" si="109"/>
        <v>4.2040868535989335E-5</v>
      </c>
      <c r="E1109" s="13">
        <f t="shared" ref="E1109:E1172" si="111">C1108</f>
        <v>-4.0045550876255474E-3</v>
      </c>
      <c r="F1109" s="6">
        <f t="shared" si="107"/>
        <v>9.6253401100774056E-5</v>
      </c>
      <c r="G1109" s="14">
        <f t="shared" si="104"/>
        <v>3.4710670793314593</v>
      </c>
      <c r="H1109" s="17">
        <v>1.1299999999999999E-2</v>
      </c>
      <c r="I1109" s="13">
        <f t="shared" si="110"/>
        <v>9.8108817697887922E-3</v>
      </c>
      <c r="J1109" s="15">
        <f t="shared" si="105"/>
        <v>1.4891182302112071E-3</v>
      </c>
      <c r="K1109" s="16">
        <f t="shared" si="106"/>
        <v>0.13178037435497408</v>
      </c>
      <c r="L1109" s="16"/>
    </row>
    <row r="1110" spans="1:12" x14ac:dyDescent="0.3">
      <c r="A1110" s="12" t="s">
        <v>1116</v>
      </c>
      <c r="B1110" s="13">
        <v>-2.4008193075398278E-2</v>
      </c>
      <c r="C1110" s="13">
        <f t="shared" si="108"/>
        <v>-2.5155730419778678E-2</v>
      </c>
      <c r="D1110" s="6">
        <f t="shared" si="109"/>
        <v>6.3281077295257839E-4</v>
      </c>
      <c r="E1110" s="13">
        <f t="shared" si="111"/>
        <v>-6.4838930077530839E-3</v>
      </c>
      <c r="F1110" s="6">
        <f t="shared" si="107"/>
        <v>1.268572388968964E-4</v>
      </c>
      <c r="G1110" s="14">
        <f t="shared" si="104"/>
        <v>1.1866258314155811</v>
      </c>
      <c r="H1110" s="17">
        <v>9.1999999999999998E-3</v>
      </c>
      <c r="I1110" s="13">
        <f t="shared" si="110"/>
        <v>1.1263091888859666E-2</v>
      </c>
      <c r="J1110" s="15">
        <f t="shared" si="105"/>
        <v>2.063091888859666E-3</v>
      </c>
      <c r="K1110" s="16">
        <f t="shared" si="106"/>
        <v>0.22424911835431152</v>
      </c>
      <c r="L1110" s="16"/>
    </row>
    <row r="1111" spans="1:12" x14ac:dyDescent="0.3">
      <c r="A1111" s="12" t="s">
        <v>1117</v>
      </c>
      <c r="B1111" s="13">
        <v>-5.6452386299857263E-3</v>
      </c>
      <c r="C1111" s="13">
        <f t="shared" si="108"/>
        <v>-6.792775974366126E-3</v>
      </c>
      <c r="D1111" s="6">
        <f t="shared" si="109"/>
        <v>4.6141805437925669E-5</v>
      </c>
      <c r="E1111" s="13">
        <f t="shared" si="111"/>
        <v>-2.5155730419778678E-2</v>
      </c>
      <c r="F1111" s="6">
        <f t="shared" si="107"/>
        <v>2.9373383185585732E-4</v>
      </c>
      <c r="G1111" s="14">
        <f t="shared" si="104"/>
        <v>3.0567459455113046</v>
      </c>
      <c r="H1111" s="17">
        <v>1.84E-2</v>
      </c>
      <c r="I1111" s="13">
        <f t="shared" si="110"/>
        <v>1.7138664821270567E-2</v>
      </c>
      <c r="J1111" s="15">
        <f t="shared" si="105"/>
        <v>1.2613351787294329E-3</v>
      </c>
      <c r="K1111" s="16">
        <f t="shared" si="106"/>
        <v>6.855082493094744E-2</v>
      </c>
      <c r="L1111" s="16"/>
    </row>
    <row r="1112" spans="1:12" x14ac:dyDescent="0.3">
      <c r="A1112" s="12" t="s">
        <v>1118</v>
      </c>
      <c r="B1112" s="13">
        <v>1.9831384328383082E-2</v>
      </c>
      <c r="C1112" s="13">
        <f t="shared" si="108"/>
        <v>1.8683846984002682E-2</v>
      </c>
      <c r="D1112" s="6">
        <f t="shared" si="109"/>
        <v>3.4908613812162609E-4</v>
      </c>
      <c r="E1112" s="13">
        <f t="shared" si="111"/>
        <v>-6.792775974366126E-3</v>
      </c>
      <c r="F1112" s="6">
        <f t="shared" si="107"/>
        <v>2.7874741385153115E-4</v>
      </c>
      <c r="G1112" s="14">
        <f t="shared" si="104"/>
        <v>2.5292681350145458</v>
      </c>
      <c r="H1112" s="17">
        <v>1.23E-2</v>
      </c>
      <c r="I1112" s="13">
        <f t="shared" si="110"/>
        <v>1.6695730407847723E-2</v>
      </c>
      <c r="J1112" s="15">
        <f t="shared" si="105"/>
        <v>4.3957304078477231E-3</v>
      </c>
      <c r="K1112" s="16">
        <f t="shared" si="106"/>
        <v>0.35737645592257911</v>
      </c>
      <c r="L1112" s="16"/>
    </row>
    <row r="1113" spans="1:12" x14ac:dyDescent="0.3">
      <c r="A1113" s="12" t="s">
        <v>1119</v>
      </c>
      <c r="B1113" s="13">
        <v>-3.3758521336375545E-3</v>
      </c>
      <c r="C1113" s="13">
        <f t="shared" si="108"/>
        <v>-4.5233894780179543E-3</v>
      </c>
      <c r="D1113" s="6">
        <f t="shared" si="109"/>
        <v>2.0461052369843541E-5</v>
      </c>
      <c r="E1113" s="13">
        <f t="shared" si="111"/>
        <v>1.8683846984002682E-2</v>
      </c>
      <c r="F1113" s="6">
        <f t="shared" si="107"/>
        <v>1.5094773192790293E-4</v>
      </c>
      <c r="G1113" s="14">
        <f t="shared" si="104"/>
        <v>3.4007304032759711</v>
      </c>
      <c r="H1113" s="17">
        <v>1.0800000000000001E-2</v>
      </c>
      <c r="I1113" s="13">
        <f t="shared" si="110"/>
        <v>1.2286078785678648E-2</v>
      </c>
      <c r="J1113" s="15">
        <f t="shared" si="105"/>
        <v>1.4860787856786472E-3</v>
      </c>
      <c r="K1113" s="16">
        <f t="shared" si="106"/>
        <v>0.1375998875628377</v>
      </c>
      <c r="L1113" s="16"/>
    </row>
    <row r="1114" spans="1:12" x14ac:dyDescent="0.3">
      <c r="A1114" s="12" t="s">
        <v>1120</v>
      </c>
      <c r="B1114" s="13">
        <v>-6.9536290362368254E-3</v>
      </c>
      <c r="C1114" s="13">
        <f t="shared" si="108"/>
        <v>-8.1011663806172252E-3</v>
      </c>
      <c r="D1114" s="6">
        <f t="shared" si="109"/>
        <v>6.5628896726442791E-5</v>
      </c>
      <c r="E1114" s="13">
        <f t="shared" si="111"/>
        <v>-4.5233894780179543E-3</v>
      </c>
      <c r="F1114" s="6">
        <f t="shared" si="107"/>
        <v>1.0688246063775744E-4</v>
      </c>
      <c r="G1114" s="14">
        <f t="shared" si="104"/>
        <v>3.3285052639713442</v>
      </c>
      <c r="H1114" s="17">
        <v>1.18E-2</v>
      </c>
      <c r="I1114" s="13">
        <f t="shared" si="110"/>
        <v>1.0338397392137596E-2</v>
      </c>
      <c r="J1114" s="15">
        <f t="shared" si="105"/>
        <v>1.4616026078624039E-3</v>
      </c>
      <c r="K1114" s="16">
        <f t="shared" si="106"/>
        <v>0.12386462778494949</v>
      </c>
      <c r="L1114" s="16"/>
    </row>
    <row r="1115" spans="1:12" x14ac:dyDescent="0.3">
      <c r="A1115" s="12" t="s">
        <v>1121</v>
      </c>
      <c r="B1115" s="13">
        <v>3.18715763692684E-5</v>
      </c>
      <c r="C1115" s="13">
        <f t="shared" si="108"/>
        <v>-1.1156657680111313E-3</v>
      </c>
      <c r="D1115" s="6">
        <f t="shared" si="109"/>
        <v>1.2447101059118674E-6</v>
      </c>
      <c r="E1115" s="13">
        <f t="shared" si="111"/>
        <v>-8.1011663806172252E-3</v>
      </c>
      <c r="F1115" s="6">
        <f t="shared" si="107"/>
        <v>1.4648438442438566E-4</v>
      </c>
      <c r="G1115" s="14">
        <f t="shared" si="104"/>
        <v>3.4814895699317256</v>
      </c>
      <c r="H1115" s="17">
        <v>1.26E-2</v>
      </c>
      <c r="I1115" s="13">
        <f t="shared" si="110"/>
        <v>1.2103073346236719E-2</v>
      </c>
      <c r="J1115" s="15">
        <f t="shared" si="105"/>
        <v>4.9692665376328132E-4</v>
      </c>
      <c r="K1115" s="16">
        <f t="shared" si="106"/>
        <v>3.9438623314546138E-2</v>
      </c>
      <c r="L1115" s="16"/>
    </row>
    <row r="1116" spans="1:12" x14ac:dyDescent="0.3">
      <c r="A1116" s="12" t="s">
        <v>1122</v>
      </c>
      <c r="B1116" s="13">
        <v>1.8021356549977677E-2</v>
      </c>
      <c r="C1116" s="13">
        <f t="shared" si="108"/>
        <v>1.6873819205597277E-2</v>
      </c>
      <c r="D1116" s="6">
        <f t="shared" si="109"/>
        <v>2.8472577458318351E-4</v>
      </c>
      <c r="E1116" s="13">
        <f t="shared" si="111"/>
        <v>-1.1156657680111313E-3</v>
      </c>
      <c r="F1116" s="6">
        <f t="shared" si="107"/>
        <v>1.1799270647011691E-4</v>
      </c>
      <c r="G1116" s="14">
        <f t="shared" si="104"/>
        <v>2.3957636528224309</v>
      </c>
      <c r="H1116" s="17">
        <v>8.8999999999999999E-3</v>
      </c>
      <c r="I1116" s="13">
        <f t="shared" si="110"/>
        <v>1.086244477408824E-2</v>
      </c>
      <c r="J1116" s="15">
        <f t="shared" si="105"/>
        <v>1.9624447740882404E-3</v>
      </c>
      <c r="K1116" s="16">
        <f t="shared" si="106"/>
        <v>0.22049941281890342</v>
      </c>
      <c r="L1116" s="16"/>
    </row>
    <row r="1117" spans="1:12" x14ac:dyDescent="0.3">
      <c r="A1117" s="12" t="s">
        <v>1123</v>
      </c>
      <c r="B1117" s="13">
        <v>1.5346541189278275E-2</v>
      </c>
      <c r="C1117" s="13">
        <f t="shared" si="108"/>
        <v>1.4199003844897876E-2</v>
      </c>
      <c r="D1117" s="6">
        <f t="shared" si="109"/>
        <v>2.0161171018742466E-4</v>
      </c>
      <c r="E1117" s="13">
        <f t="shared" si="111"/>
        <v>1.6873819205597277E-2</v>
      </c>
      <c r="F1117" s="6">
        <f t="shared" si="107"/>
        <v>9.0233618919432999E-5</v>
      </c>
      <c r="G1117" s="14">
        <f t="shared" si="104"/>
        <v>2.6151334673010767</v>
      </c>
      <c r="H1117" s="17">
        <v>1.2999999999999999E-2</v>
      </c>
      <c r="I1117" s="13">
        <f t="shared" si="110"/>
        <v>9.4991377987390518E-3</v>
      </c>
      <c r="J1117" s="15">
        <f t="shared" si="105"/>
        <v>3.5008622012609476E-3</v>
      </c>
      <c r="K1117" s="16">
        <f t="shared" si="106"/>
        <v>0.2692970924046883</v>
      </c>
      <c r="L1117" s="16"/>
    </row>
    <row r="1118" spans="1:12" x14ac:dyDescent="0.3">
      <c r="A1118" s="12" t="s">
        <v>1124</v>
      </c>
      <c r="B1118" s="13">
        <v>1.2186800368692101E-2</v>
      </c>
      <c r="C1118" s="13">
        <f t="shared" si="108"/>
        <v>1.1039263024311701E-2</v>
      </c>
      <c r="D1118" s="6">
        <f t="shared" si="109"/>
        <v>1.2186532811993552E-4</v>
      </c>
      <c r="E1118" s="13">
        <f t="shared" si="111"/>
        <v>1.4199003844897876E-2</v>
      </c>
      <c r="F1118" s="6">
        <f t="shared" si="107"/>
        <v>1.5196290846067293E-4</v>
      </c>
      <c r="G1118" s="14">
        <f t="shared" si="104"/>
        <v>3.0575839701198357</v>
      </c>
      <c r="H1118" s="17">
        <v>8.8000000000000005E-3</v>
      </c>
      <c r="I1118" s="13">
        <f t="shared" si="110"/>
        <v>1.2327323653602713E-2</v>
      </c>
      <c r="J1118" s="15">
        <f t="shared" si="105"/>
        <v>3.5273236536027125E-3</v>
      </c>
      <c r="K1118" s="16">
        <f t="shared" si="106"/>
        <v>0.40083223336394458</v>
      </c>
      <c r="L1118" s="16"/>
    </row>
    <row r="1119" spans="1:12" x14ac:dyDescent="0.3">
      <c r="A1119" s="12" t="s">
        <v>1125</v>
      </c>
      <c r="B1119" s="13">
        <v>7.9199451358126852E-3</v>
      </c>
      <c r="C1119" s="13">
        <f t="shared" si="108"/>
        <v>6.7724077914322854E-3</v>
      </c>
      <c r="D1119" s="6">
        <f t="shared" si="109"/>
        <v>4.5865507293452724E-5</v>
      </c>
      <c r="E1119" s="13">
        <f t="shared" si="111"/>
        <v>1.1039263024311701E-2</v>
      </c>
      <c r="F1119" s="6">
        <f t="shared" si="107"/>
        <v>7.6515820550434425E-5</v>
      </c>
      <c r="G1119" s="14">
        <f t="shared" si="104"/>
        <v>3.5030293716617846</v>
      </c>
      <c r="H1119" s="17">
        <v>8.6E-3</v>
      </c>
      <c r="I1119" s="13">
        <f t="shared" si="110"/>
        <v>8.7473321961861281E-3</v>
      </c>
      <c r="J1119" s="15">
        <f t="shared" si="105"/>
        <v>1.4733219618612813E-4</v>
      </c>
      <c r="K1119" s="16">
        <f t="shared" si="106"/>
        <v>1.7131650719317226E-2</v>
      </c>
      <c r="L1119" s="16"/>
    </row>
    <row r="1120" spans="1:12" x14ac:dyDescent="0.3">
      <c r="A1120" s="12" t="s">
        <v>1126</v>
      </c>
      <c r="B1120" s="13">
        <v>-5.8273447379556644E-3</v>
      </c>
      <c r="C1120" s="13">
        <f t="shared" si="108"/>
        <v>-6.9748820823360641E-3</v>
      </c>
      <c r="D1120" s="6">
        <f t="shared" si="109"/>
        <v>4.8648980062492668E-5</v>
      </c>
      <c r="E1120" s="13">
        <f t="shared" si="111"/>
        <v>6.7724077914322854E-3</v>
      </c>
      <c r="F1120" s="6">
        <f t="shared" si="107"/>
        <v>6.6030261709033178E-5</v>
      </c>
      <c r="G1120" s="14">
        <f t="shared" si="104"/>
        <v>3.5072087068758968</v>
      </c>
      <c r="H1120" s="17">
        <v>9.1000000000000004E-3</v>
      </c>
      <c r="I1120" s="13">
        <f t="shared" si="110"/>
        <v>8.1259006706354206E-3</v>
      </c>
      <c r="J1120" s="15">
        <f t="shared" si="105"/>
        <v>9.7409932936457985E-4</v>
      </c>
      <c r="K1120" s="16">
        <f t="shared" si="106"/>
        <v>0.10704388234775603</v>
      </c>
      <c r="L1120" s="16"/>
    </row>
    <row r="1121" spans="1:12" x14ac:dyDescent="0.3">
      <c r="A1121" s="12" t="s">
        <v>1127</v>
      </c>
      <c r="B1121" s="13">
        <v>7.3376439092490463E-3</v>
      </c>
      <c r="C1121" s="13">
        <f t="shared" si="108"/>
        <v>6.1901065648686466E-3</v>
      </c>
      <c r="D1121" s="6">
        <f t="shared" si="109"/>
        <v>3.8317419284429915E-5</v>
      </c>
      <c r="E1121" s="13">
        <f t="shared" si="111"/>
        <v>-6.9748820823360641E-3</v>
      </c>
      <c r="F1121" s="6">
        <f t="shared" si="107"/>
        <v>9.4720727987889359E-5</v>
      </c>
      <c r="G1121" s="14">
        <f t="shared" si="104"/>
        <v>3.4955619123177066</v>
      </c>
      <c r="H1121" s="17">
        <v>4.7999999999999996E-3</v>
      </c>
      <c r="I1121" s="13">
        <f t="shared" si="110"/>
        <v>9.7324574485527227E-3</v>
      </c>
      <c r="J1121" s="15">
        <f t="shared" si="105"/>
        <v>4.9324574485527231E-3</v>
      </c>
      <c r="K1121" s="16">
        <f t="shared" si="106"/>
        <v>1.0275953017818173</v>
      </c>
      <c r="L1121" s="16"/>
    </row>
    <row r="1122" spans="1:12" x14ac:dyDescent="0.3">
      <c r="A1122" s="12" t="s">
        <v>1128</v>
      </c>
      <c r="B1122" s="13">
        <v>-1.2982290873165388E-2</v>
      </c>
      <c r="C1122" s="13">
        <f t="shared" si="108"/>
        <v>-1.4129828217545787E-2</v>
      </c>
      <c r="D1122" s="6">
        <f t="shared" si="109"/>
        <v>1.9965204545735316E-4</v>
      </c>
      <c r="E1122" s="13">
        <f t="shared" si="111"/>
        <v>6.1901065648686466E-3</v>
      </c>
      <c r="F1122" s="6">
        <f t="shared" si="107"/>
        <v>2.5102515829128131E-5</v>
      </c>
      <c r="G1122" s="14">
        <f t="shared" si="104"/>
        <v>0.75986091151819346</v>
      </c>
      <c r="H1122" s="17">
        <v>4.7999999999999996E-3</v>
      </c>
      <c r="I1122" s="13">
        <f t="shared" si="110"/>
        <v>5.0102410949103169E-3</v>
      </c>
      <c r="J1122" s="15">
        <f t="shared" si="105"/>
        <v>2.1024109491031735E-4</v>
      </c>
      <c r="K1122" s="16">
        <f t="shared" si="106"/>
        <v>4.3800228106316119E-2</v>
      </c>
      <c r="L1122" s="16"/>
    </row>
    <row r="1123" spans="1:12" x14ac:dyDescent="0.3">
      <c r="A1123" s="12" t="s">
        <v>1129</v>
      </c>
      <c r="B1123" s="13">
        <v>1.0119038471812107E-2</v>
      </c>
      <c r="C1123" s="13">
        <f t="shared" si="108"/>
        <v>8.9715011274317073E-3</v>
      </c>
      <c r="D1123" s="6">
        <f t="shared" si="109"/>
        <v>8.04878324795084E-5</v>
      </c>
      <c r="E1123" s="13">
        <f t="shared" si="111"/>
        <v>-1.4129828217545787E-2</v>
      </c>
      <c r="F1123" s="6">
        <f t="shared" si="107"/>
        <v>9.9108560924652714E-5</v>
      </c>
      <c r="G1123" s="14">
        <f t="shared" si="104"/>
        <v>3.266169938837109</v>
      </c>
      <c r="H1123" s="17">
        <v>5.1999999999999998E-3</v>
      </c>
      <c r="I1123" s="13">
        <f t="shared" si="110"/>
        <v>9.9553282680508691E-3</v>
      </c>
      <c r="J1123" s="15">
        <f t="shared" si="105"/>
        <v>4.7553282680508693E-3</v>
      </c>
      <c r="K1123" s="16">
        <f t="shared" si="106"/>
        <v>0.91448620539439796</v>
      </c>
      <c r="L1123" s="16"/>
    </row>
    <row r="1124" spans="1:12" x14ac:dyDescent="0.3">
      <c r="A1124" s="12" t="s">
        <v>1130</v>
      </c>
      <c r="B1124" s="13">
        <v>4.4071310924245254E-3</v>
      </c>
      <c r="C1124" s="13">
        <f t="shared" si="108"/>
        <v>3.2595937480441256E-3</v>
      </c>
      <c r="D1124" s="6">
        <f t="shared" si="109"/>
        <v>1.0624951402288351E-5</v>
      </c>
      <c r="E1124" s="13">
        <f t="shared" si="111"/>
        <v>8.9715011274317073E-3</v>
      </c>
      <c r="F1124" s="6">
        <f t="shared" si="107"/>
        <v>3.2103923500486384E-5</v>
      </c>
      <c r="G1124" s="14">
        <f t="shared" si="104"/>
        <v>4.0741951815328923</v>
      </c>
      <c r="H1124" s="17">
        <v>5.3E-3</v>
      </c>
      <c r="I1124" s="13">
        <f t="shared" si="110"/>
        <v>5.6660324302360279E-3</v>
      </c>
      <c r="J1124" s="15">
        <f t="shared" si="105"/>
        <v>3.6603243023602787E-4</v>
      </c>
      <c r="K1124" s="16">
        <f t="shared" si="106"/>
        <v>6.9062722686042993E-2</v>
      </c>
      <c r="L1124" s="16"/>
    </row>
    <row r="1125" spans="1:12" x14ac:dyDescent="0.3">
      <c r="A1125" s="12" t="s">
        <v>1131</v>
      </c>
      <c r="B1125" s="13">
        <v>2.7113706331151847E-3</v>
      </c>
      <c r="C1125" s="13">
        <f t="shared" si="108"/>
        <v>1.5638332887347849E-3</v>
      </c>
      <c r="D1125" s="6">
        <f t="shared" si="109"/>
        <v>2.4455745549550531E-6</v>
      </c>
      <c r="E1125" s="13">
        <f t="shared" si="111"/>
        <v>3.2595937480441256E-3</v>
      </c>
      <c r="F1125" s="6">
        <f t="shared" si="107"/>
        <v>2.5920842137511163E-5</v>
      </c>
      <c r="G1125" s="14">
        <f t="shared" si="104"/>
        <v>4.3029619839975579</v>
      </c>
      <c r="H1125" s="17">
        <v>9.1000000000000004E-3</v>
      </c>
      <c r="I1125" s="13">
        <f t="shared" si="110"/>
        <v>5.0912515295859391E-3</v>
      </c>
      <c r="J1125" s="15">
        <f t="shared" si="105"/>
        <v>4.0087484704140613E-3</v>
      </c>
      <c r="K1125" s="16">
        <f t="shared" si="106"/>
        <v>0.44052180993561113</v>
      </c>
      <c r="L1125" s="16"/>
    </row>
    <row r="1126" spans="1:12" x14ac:dyDescent="0.3">
      <c r="A1126" s="12" t="s">
        <v>1132</v>
      </c>
      <c r="B1126" s="13">
        <v>9.6313802106190172E-3</v>
      </c>
      <c r="C1126" s="13">
        <f t="shared" si="108"/>
        <v>8.4838428662386174E-3</v>
      </c>
      <c r="D1126" s="6">
        <f t="shared" si="109"/>
        <v>7.1975589779027876E-5</v>
      </c>
      <c r="E1126" s="13">
        <f t="shared" si="111"/>
        <v>1.5638332887347849E-3</v>
      </c>
      <c r="F1126" s="6">
        <f t="shared" si="107"/>
        <v>6.3852649872063523E-5</v>
      </c>
      <c r="G1126" s="14">
        <f t="shared" si="104"/>
        <v>3.3282646240288996</v>
      </c>
      <c r="H1126" s="17">
        <v>7.3000000000000001E-3</v>
      </c>
      <c r="I1126" s="13">
        <f t="shared" si="110"/>
        <v>7.9907853100970941E-3</v>
      </c>
      <c r="J1126" s="15">
        <f t="shared" si="105"/>
        <v>6.9078531009709402E-4</v>
      </c>
      <c r="K1126" s="16">
        <f t="shared" si="106"/>
        <v>9.4628124670834798E-2</v>
      </c>
      <c r="L1126" s="16"/>
    </row>
    <row r="1127" spans="1:12" x14ac:dyDescent="0.3">
      <c r="A1127" s="12" t="s">
        <v>1133</v>
      </c>
      <c r="B1127" s="13">
        <v>-1.854147405261449E-3</v>
      </c>
      <c r="C1127" s="13">
        <f t="shared" si="108"/>
        <v>-3.0016847496418487E-3</v>
      </c>
      <c r="D1127" s="6">
        <f t="shared" si="109"/>
        <v>9.0101113362324478E-6</v>
      </c>
      <c r="E1127" s="13">
        <f t="shared" si="111"/>
        <v>8.4838428662386174E-3</v>
      </c>
      <c r="F1127" s="6">
        <f t="shared" si="107"/>
        <v>5.3023251913541781E-5</v>
      </c>
      <c r="G1127" s="14">
        <f t="shared" si="104"/>
        <v>3.9060954851111043</v>
      </c>
      <c r="H1127" s="17">
        <v>5.7999999999999996E-3</v>
      </c>
      <c r="I1127" s="13">
        <f t="shared" si="110"/>
        <v>7.2817066621460235E-3</v>
      </c>
      <c r="J1127" s="15">
        <f t="shared" si="105"/>
        <v>1.4817066621460239E-3</v>
      </c>
      <c r="K1127" s="16">
        <f t="shared" si="106"/>
        <v>0.25546666588724554</v>
      </c>
      <c r="L1127" s="16"/>
    </row>
    <row r="1128" spans="1:12" x14ac:dyDescent="0.3">
      <c r="A1128" s="12" t="s">
        <v>1134</v>
      </c>
      <c r="B1128" s="13">
        <v>-1.574864082675995E-2</v>
      </c>
      <c r="C1128" s="13">
        <f t="shared" si="108"/>
        <v>-1.689617817114035E-2</v>
      </c>
      <c r="D1128" s="6">
        <f t="shared" si="109"/>
        <v>2.8548083679091966E-4</v>
      </c>
      <c r="E1128" s="13">
        <f t="shared" si="111"/>
        <v>-3.0016847496418487E-3</v>
      </c>
      <c r="F1128" s="6">
        <f t="shared" si="107"/>
        <v>3.5739675765673465E-5</v>
      </c>
      <c r="G1128" s="14">
        <f t="shared" si="104"/>
        <v>0.569533168716848</v>
      </c>
      <c r="H1128" s="17">
        <v>5.7999999999999996E-3</v>
      </c>
      <c r="I1128" s="13">
        <f t="shared" si="110"/>
        <v>5.9782669533631119E-3</v>
      </c>
      <c r="J1128" s="15">
        <f t="shared" si="105"/>
        <v>1.7826695336311225E-4</v>
      </c>
      <c r="K1128" s="16">
        <f t="shared" si="106"/>
        <v>3.0735681614329702E-2</v>
      </c>
      <c r="L1128" s="16"/>
    </row>
    <row r="1129" spans="1:12" x14ac:dyDescent="0.3">
      <c r="A1129" s="12" t="s">
        <v>1135</v>
      </c>
      <c r="B1129" s="13">
        <v>4.0266760903361039E-3</v>
      </c>
      <c r="C1129" s="13">
        <f t="shared" si="108"/>
        <v>2.8791387459557042E-3</v>
      </c>
      <c r="D1129" s="6">
        <f t="shared" si="109"/>
        <v>8.2894399184633854E-6</v>
      </c>
      <c r="E1129" s="13">
        <f t="shared" si="111"/>
        <v>-1.689617817114035E-2</v>
      </c>
      <c r="F1129" s="6">
        <f t="shared" si="107"/>
        <v>1.3829289541624133E-4</v>
      </c>
      <c r="G1129" s="14">
        <f t="shared" si="104"/>
        <v>3.4836011331767587</v>
      </c>
      <c r="H1129" s="17">
        <v>6.7999999999999996E-3</v>
      </c>
      <c r="I1129" s="13">
        <f t="shared" si="110"/>
        <v>1.1759799973479198E-2</v>
      </c>
      <c r="J1129" s="15">
        <f t="shared" si="105"/>
        <v>4.9597999734791983E-3</v>
      </c>
      <c r="K1129" s="16">
        <f t="shared" si="106"/>
        <v>0.72938234904105859</v>
      </c>
      <c r="L1129" s="16"/>
    </row>
    <row r="1130" spans="1:12" x14ac:dyDescent="0.3">
      <c r="A1130" s="12" t="s">
        <v>1136</v>
      </c>
      <c r="B1130" s="13">
        <v>2.9713178485769086E-3</v>
      </c>
      <c r="C1130" s="13">
        <f t="shared" si="108"/>
        <v>1.8237805041965089E-3</v>
      </c>
      <c r="D1130" s="6">
        <f t="shared" si="109"/>
        <v>3.3261753274872722E-6</v>
      </c>
      <c r="E1130" s="13">
        <f t="shared" si="111"/>
        <v>2.8791387459557042E-3</v>
      </c>
      <c r="F1130" s="6">
        <f t="shared" si="107"/>
        <v>3.9390571273089435E-5</v>
      </c>
      <c r="G1130" s="14">
        <f t="shared" si="104"/>
        <v>4.0988460074330044</v>
      </c>
      <c r="H1130" s="17">
        <v>6.6E-3</v>
      </c>
      <c r="I1130" s="13">
        <f t="shared" si="110"/>
        <v>6.2761908251015948E-3</v>
      </c>
      <c r="J1130" s="15">
        <f t="shared" si="105"/>
        <v>3.2380917489840521E-4</v>
      </c>
      <c r="K1130" s="16">
        <f t="shared" si="106"/>
        <v>4.9061996196728061E-2</v>
      </c>
      <c r="L1130" s="16"/>
    </row>
    <row r="1131" spans="1:12" x14ac:dyDescent="0.3">
      <c r="A1131" s="12" t="s">
        <v>1137</v>
      </c>
      <c r="B1131" s="13">
        <v>-8.0704190855469225E-3</v>
      </c>
      <c r="C1131" s="13">
        <f t="shared" si="108"/>
        <v>-9.2179564299273223E-3</v>
      </c>
      <c r="D1131" s="6">
        <f t="shared" si="109"/>
        <v>8.4970720744038461E-5</v>
      </c>
      <c r="E1131" s="13">
        <f t="shared" si="111"/>
        <v>1.8237805041965089E-3</v>
      </c>
      <c r="F1131" s="6">
        <f t="shared" si="107"/>
        <v>3.6061836848510457E-5</v>
      </c>
      <c r="G1131" s="14">
        <f t="shared" si="104"/>
        <v>3.0155062190074653</v>
      </c>
      <c r="H1131" s="17">
        <v>1.01E-2</v>
      </c>
      <c r="I1131" s="13">
        <f t="shared" si="110"/>
        <v>6.0051508597628468E-3</v>
      </c>
      <c r="J1131" s="15">
        <f t="shared" si="105"/>
        <v>4.0948491402371529E-3</v>
      </c>
      <c r="K1131" s="16">
        <f t="shared" si="106"/>
        <v>0.4054306079442726</v>
      </c>
      <c r="L1131" s="16"/>
    </row>
    <row r="1132" spans="1:12" x14ac:dyDescent="0.3">
      <c r="A1132" s="12" t="s">
        <v>1138</v>
      </c>
      <c r="B1132" s="13">
        <v>-4.1849882791089033E-3</v>
      </c>
      <c r="C1132" s="13">
        <f t="shared" si="108"/>
        <v>-5.332525623489303E-3</v>
      </c>
      <c r="D1132" s="6">
        <f t="shared" si="109"/>
        <v>2.8435829525169981E-5</v>
      </c>
      <c r="E1132" s="13">
        <f t="shared" si="111"/>
        <v>-9.2179564299273223E-3</v>
      </c>
      <c r="F1132" s="6">
        <f t="shared" si="107"/>
        <v>1.2478305308513538E-4</v>
      </c>
      <c r="G1132" s="14">
        <f t="shared" si="104"/>
        <v>3.4483231559901952</v>
      </c>
      <c r="H1132" s="17">
        <v>7.6E-3</v>
      </c>
      <c r="I1132" s="13">
        <f t="shared" si="110"/>
        <v>1.1170633513151141E-2</v>
      </c>
      <c r="J1132" s="15">
        <f t="shared" si="105"/>
        <v>3.5706335131511406E-3</v>
      </c>
      <c r="K1132" s="16">
        <f t="shared" si="106"/>
        <v>0.46982019909883432</v>
      </c>
      <c r="L1132" s="16"/>
    </row>
    <row r="1133" spans="1:12" x14ac:dyDescent="0.3">
      <c r="A1133" s="12" t="s">
        <v>1139</v>
      </c>
      <c r="B1133" s="13">
        <v>2.5205542927111781E-3</v>
      </c>
      <c r="C1133" s="13">
        <f t="shared" si="108"/>
        <v>1.3730169483307784E-3</v>
      </c>
      <c r="D1133" s="6">
        <f t="shared" si="109"/>
        <v>1.8851755404035633E-6</v>
      </c>
      <c r="E1133" s="13">
        <f t="shared" si="111"/>
        <v>-5.332525623489303E-3</v>
      </c>
      <c r="F1133" s="6">
        <f t="shared" si="107"/>
        <v>6.5416124379464612E-5</v>
      </c>
      <c r="G1133" s="14">
        <f t="shared" si="104"/>
        <v>3.8740270157347672</v>
      </c>
      <c r="H1133" s="17">
        <v>0.01</v>
      </c>
      <c r="I1133" s="13">
        <f t="shared" si="110"/>
        <v>8.0880235150167946E-3</v>
      </c>
      <c r="J1133" s="15">
        <f t="shared" si="105"/>
        <v>1.9119764849832056E-3</v>
      </c>
      <c r="K1133" s="16">
        <f t="shared" si="106"/>
        <v>0.19119764849832055</v>
      </c>
      <c r="L1133" s="16"/>
    </row>
    <row r="1134" spans="1:12" x14ac:dyDescent="0.3">
      <c r="A1134" s="12" t="s">
        <v>1140</v>
      </c>
      <c r="B1134" s="13">
        <v>3.9694335436093681E-3</v>
      </c>
      <c r="C1134" s="13">
        <f t="shared" si="108"/>
        <v>2.8218961992289683E-3</v>
      </c>
      <c r="D1134" s="6">
        <f t="shared" si="109"/>
        <v>7.9630981592228982E-6</v>
      </c>
      <c r="E1134" s="13">
        <f t="shared" si="111"/>
        <v>1.3730169483307784E-3</v>
      </c>
      <c r="F1134" s="6">
        <f t="shared" si="107"/>
        <v>7.5449558319819023E-5</v>
      </c>
      <c r="G1134" s="14">
        <f t="shared" si="104"/>
        <v>3.7629664604469912</v>
      </c>
      <c r="H1134" s="17">
        <v>8.0999999999999996E-3</v>
      </c>
      <c r="I1134" s="13">
        <f t="shared" si="110"/>
        <v>8.6861705209959478E-3</v>
      </c>
      <c r="J1134" s="15">
        <f t="shared" si="105"/>
        <v>5.8617052099594821E-4</v>
      </c>
      <c r="K1134" s="16">
        <f t="shared" si="106"/>
        <v>7.2366730987154099E-2</v>
      </c>
      <c r="L1134" s="16"/>
    </row>
    <row r="1135" spans="1:12" x14ac:dyDescent="0.3">
      <c r="A1135" s="12" t="s">
        <v>1141</v>
      </c>
      <c r="B1135" s="13">
        <v>-1.1967252393277152E-2</v>
      </c>
      <c r="C1135" s="13">
        <f t="shared" si="108"/>
        <v>-1.3114789737657551E-2</v>
      </c>
      <c r="D1135" s="6">
        <f t="shared" si="109"/>
        <v>1.7199770986296782E-4</v>
      </c>
      <c r="E1135" s="13">
        <f t="shared" si="111"/>
        <v>2.8218961992289683E-3</v>
      </c>
      <c r="F1135" s="6">
        <f t="shared" si="107"/>
        <v>5.3551154513292077E-5</v>
      </c>
      <c r="G1135" s="14">
        <f t="shared" si="104"/>
        <v>2.4161124312978757</v>
      </c>
      <c r="H1135" s="17">
        <v>7.0000000000000001E-3</v>
      </c>
      <c r="I1135" s="13">
        <f t="shared" si="110"/>
        <v>7.3178654342159147E-3</v>
      </c>
      <c r="J1135" s="15">
        <f t="shared" si="105"/>
        <v>3.178654342159146E-4</v>
      </c>
      <c r="K1135" s="16">
        <f t="shared" si="106"/>
        <v>4.5409347745130654E-2</v>
      </c>
      <c r="L1135" s="16"/>
    </row>
    <row r="1136" spans="1:12" x14ac:dyDescent="0.3">
      <c r="A1136" s="12" t="s">
        <v>1142</v>
      </c>
      <c r="B1136" s="13">
        <v>-2.5601063707503956E-3</v>
      </c>
      <c r="C1136" s="13">
        <f t="shared" si="108"/>
        <v>-3.7076437151307953E-3</v>
      </c>
      <c r="D1136" s="6">
        <f t="shared" si="109"/>
        <v>1.3746621918348887E-5</v>
      </c>
      <c r="E1136" s="13">
        <f t="shared" si="111"/>
        <v>-1.3114789737657551E-2</v>
      </c>
      <c r="F1136" s="6">
        <f t="shared" si="107"/>
        <v>1.0889740942113011E-4</v>
      </c>
      <c r="G1136" s="14">
        <f t="shared" si="104"/>
        <v>3.5688045362451617</v>
      </c>
      <c r="H1136" s="17">
        <v>1.11E-2</v>
      </c>
      <c r="I1136" s="13">
        <f t="shared" si="110"/>
        <v>1.0435392154640385E-2</v>
      </c>
      <c r="J1136" s="15">
        <f t="shared" si="105"/>
        <v>6.6460784535961499E-4</v>
      </c>
      <c r="K1136" s="16">
        <f t="shared" si="106"/>
        <v>5.9874580663028372E-2</v>
      </c>
      <c r="L1136" s="16"/>
    </row>
    <row r="1137" spans="1:12" x14ac:dyDescent="0.3">
      <c r="A1137" s="12" t="s">
        <v>1143</v>
      </c>
      <c r="B1137" s="13">
        <v>1.0008959044697514E-2</v>
      </c>
      <c r="C1137" s="13">
        <f t="shared" si="108"/>
        <v>8.8614217003171146E-3</v>
      </c>
      <c r="D1137" s="6">
        <f t="shared" si="109"/>
        <v>7.8524794550851066E-5</v>
      </c>
      <c r="E1137" s="13">
        <f t="shared" si="111"/>
        <v>-3.7076437151307953E-3</v>
      </c>
      <c r="F1137" s="6">
        <f t="shared" si="107"/>
        <v>1.0718565468035214E-4</v>
      </c>
      <c r="G1137" s="14">
        <f t="shared" si="104"/>
        <v>3.2670856495343408</v>
      </c>
      <c r="H1137" s="17">
        <v>6.4000000000000003E-3</v>
      </c>
      <c r="I1137" s="13">
        <f t="shared" si="110"/>
        <v>1.0353050501197806E-2</v>
      </c>
      <c r="J1137" s="15">
        <f t="shared" si="105"/>
        <v>3.953050501197806E-3</v>
      </c>
      <c r="K1137" s="16">
        <f t="shared" si="106"/>
        <v>0.61766414081215715</v>
      </c>
      <c r="L1137" s="16"/>
    </row>
    <row r="1138" spans="1:12" x14ac:dyDescent="0.3">
      <c r="A1138" s="12" t="s">
        <v>1144</v>
      </c>
      <c r="B1138" s="13">
        <v>-3.2850468760348183E-3</v>
      </c>
      <c r="C1138" s="13">
        <f t="shared" si="108"/>
        <v>-4.432584220415218E-3</v>
      </c>
      <c r="D1138" s="6">
        <f t="shared" si="109"/>
        <v>1.9647802871073986E-5</v>
      </c>
      <c r="E1138" s="13">
        <f t="shared" si="111"/>
        <v>8.8614217003171146E-3</v>
      </c>
      <c r="F1138" s="6">
        <f t="shared" si="107"/>
        <v>4.3685103238728553E-5</v>
      </c>
      <c r="G1138" s="14">
        <f t="shared" si="104"/>
        <v>3.8594276063187598</v>
      </c>
      <c r="H1138" s="17">
        <v>9.4999999999999998E-3</v>
      </c>
      <c r="I1138" s="13">
        <f t="shared" si="110"/>
        <v>6.609470723040428E-3</v>
      </c>
      <c r="J1138" s="15">
        <f t="shared" si="105"/>
        <v>2.8905292769595718E-3</v>
      </c>
      <c r="K1138" s="16">
        <f t="shared" si="106"/>
        <v>0.30426623967995492</v>
      </c>
      <c r="L1138" s="16"/>
    </row>
    <row r="1139" spans="1:12" x14ac:dyDescent="0.3">
      <c r="A1139" s="12" t="s">
        <v>1145</v>
      </c>
      <c r="B1139" s="13">
        <v>-1.1483685079076483E-3</v>
      </c>
      <c r="C1139" s="13">
        <f t="shared" si="108"/>
        <v>-2.2959058522880483E-3</v>
      </c>
      <c r="D1139" s="6">
        <f t="shared" si="109"/>
        <v>5.2711836825705092E-6</v>
      </c>
      <c r="E1139" s="13">
        <f t="shared" si="111"/>
        <v>-4.432584220415218E-3</v>
      </c>
      <c r="F1139" s="6">
        <f t="shared" si="107"/>
        <v>8.6591995361258231E-5</v>
      </c>
      <c r="G1139" s="14">
        <f t="shared" si="104"/>
        <v>3.7172015261104581</v>
      </c>
      <c r="H1139" s="17">
        <v>6.7000000000000002E-3</v>
      </c>
      <c r="I1139" s="13">
        <f t="shared" si="110"/>
        <v>9.305482005853228E-3</v>
      </c>
      <c r="J1139" s="15">
        <f t="shared" si="105"/>
        <v>2.6054820058532277E-3</v>
      </c>
      <c r="K1139" s="16">
        <f t="shared" si="106"/>
        <v>0.38887791132137728</v>
      </c>
      <c r="L1139" s="16"/>
    </row>
    <row r="1140" spans="1:12" x14ac:dyDescent="0.3">
      <c r="A1140" s="12" t="s">
        <v>1146</v>
      </c>
      <c r="B1140" s="13">
        <v>1.4411362397896546E-2</v>
      </c>
      <c r="C1140" s="13">
        <f t="shared" si="108"/>
        <v>1.3263825053516146E-2</v>
      </c>
      <c r="D1140" s="6">
        <f t="shared" si="109"/>
        <v>1.759290550502826E-4</v>
      </c>
      <c r="E1140" s="13">
        <f t="shared" si="111"/>
        <v>-2.2959058522880483E-3</v>
      </c>
      <c r="F1140" s="6">
        <f t="shared" si="107"/>
        <v>4.2292546587442395E-5</v>
      </c>
      <c r="G1140" s="14">
        <f t="shared" si="104"/>
        <v>2.1023845255124356</v>
      </c>
      <c r="H1140" s="17">
        <v>7.9000000000000008E-3</v>
      </c>
      <c r="I1140" s="13">
        <f t="shared" si="110"/>
        <v>6.5032719908860032E-3</v>
      </c>
      <c r="J1140" s="15">
        <f t="shared" si="105"/>
        <v>1.3967280091139976E-3</v>
      </c>
      <c r="K1140" s="16">
        <f t="shared" si="106"/>
        <v>0.17680101381189842</v>
      </c>
      <c r="L1140" s="16"/>
    </row>
    <row r="1141" spans="1:12" x14ac:dyDescent="0.3">
      <c r="A1141" s="12" t="s">
        <v>1147</v>
      </c>
      <c r="B1141" s="13">
        <v>7.1238466479971547E-3</v>
      </c>
      <c r="C1141" s="13">
        <f t="shared" si="108"/>
        <v>5.976309303616755E-3</v>
      </c>
      <c r="D1141" s="6">
        <f t="shared" si="109"/>
        <v>3.5716272892496186E-5</v>
      </c>
      <c r="E1141" s="13">
        <f t="shared" si="111"/>
        <v>1.3263825053516146E-2</v>
      </c>
      <c r="F1141" s="6">
        <f t="shared" si="107"/>
        <v>6.8923292666610162E-5</v>
      </c>
      <c r="G1141" s="14">
        <f t="shared" si="104"/>
        <v>3.5965560625610991</v>
      </c>
      <c r="H1141" s="17">
        <v>6.7000000000000002E-3</v>
      </c>
      <c r="I1141" s="13">
        <f t="shared" si="110"/>
        <v>8.3020053400735747E-3</v>
      </c>
      <c r="J1141" s="15">
        <f t="shared" si="105"/>
        <v>1.6020053400735744E-3</v>
      </c>
      <c r="K1141" s="16">
        <f t="shared" si="106"/>
        <v>0.23910527463784692</v>
      </c>
      <c r="L1141" s="16"/>
    </row>
    <row r="1142" spans="1:12" x14ac:dyDescent="0.3">
      <c r="A1142" s="12" t="s">
        <v>1148</v>
      </c>
      <c r="B1142" s="13">
        <v>-1.0522222120155871E-2</v>
      </c>
      <c r="C1142" s="13">
        <f t="shared" si="108"/>
        <v>-1.1669759464536271E-2</v>
      </c>
      <c r="D1142" s="6">
        <f t="shared" si="109"/>
        <v>1.3618328596013386E-4</v>
      </c>
      <c r="E1142" s="13">
        <f t="shared" si="111"/>
        <v>5.976309303616755E-3</v>
      </c>
      <c r="F1142" s="6">
        <f t="shared" si="107"/>
        <v>4.2575011074722233E-5</v>
      </c>
      <c r="G1142" s="14">
        <f t="shared" si="104"/>
        <v>2.5368933399003781</v>
      </c>
      <c r="H1142" s="17">
        <v>1.3100000000000001E-2</v>
      </c>
      <c r="I1142" s="13">
        <f t="shared" si="110"/>
        <v>6.5249529557478217E-3</v>
      </c>
      <c r="J1142" s="15">
        <f t="shared" si="105"/>
        <v>6.5750470442521788E-3</v>
      </c>
      <c r="K1142" s="16">
        <f t="shared" si="106"/>
        <v>0.50191198811085336</v>
      </c>
      <c r="L1142" s="16"/>
    </row>
    <row r="1143" spans="1:12" x14ac:dyDescent="0.3">
      <c r="A1143" s="12" t="s">
        <v>1149</v>
      </c>
      <c r="B1143" s="13">
        <v>-2.861129542884349E-2</v>
      </c>
      <c r="C1143" s="13">
        <f t="shared" si="108"/>
        <v>-2.975883277322389E-2</v>
      </c>
      <c r="D1143" s="6">
        <f t="shared" si="109"/>
        <v>8.8558812802470431E-4</v>
      </c>
      <c r="E1143" s="13">
        <f t="shared" si="111"/>
        <v>-1.1669759464536271E-2</v>
      </c>
      <c r="F1143" s="6">
        <f t="shared" si="107"/>
        <v>1.9950435317526928E-4</v>
      </c>
      <c r="G1143" s="14">
        <f t="shared" si="104"/>
        <v>1.2021946465194064</v>
      </c>
      <c r="H1143" s="17">
        <v>1.1599999999999999E-2</v>
      </c>
      <c r="I1143" s="13">
        <f t="shared" si="110"/>
        <v>1.4124600991718998E-2</v>
      </c>
      <c r="J1143" s="15">
        <f t="shared" si="105"/>
        <v>2.5246009917189987E-3</v>
      </c>
      <c r="K1143" s="16">
        <f t="shared" si="106"/>
        <v>0.21763801652749989</v>
      </c>
      <c r="L1143" s="16"/>
    </row>
    <row r="1144" spans="1:12" x14ac:dyDescent="0.3">
      <c r="A1144" s="12" t="s">
        <v>1150</v>
      </c>
      <c r="B1144" s="13">
        <v>7.0161497089211008E-3</v>
      </c>
      <c r="C1144" s="13">
        <f t="shared" si="108"/>
        <v>5.8686123645407011E-3</v>
      </c>
      <c r="D1144" s="6">
        <f t="shared" si="109"/>
        <v>3.4440611085239995E-5</v>
      </c>
      <c r="E1144" s="13">
        <f t="shared" si="111"/>
        <v>-2.975883277322389E-2</v>
      </c>
      <c r="F1144" s="6">
        <f t="shared" si="107"/>
        <v>4.101461814818028E-4</v>
      </c>
      <c r="G1144" s="14">
        <f t="shared" si="104"/>
        <v>2.9275952117013473</v>
      </c>
      <c r="H1144" s="17">
        <v>1.61E-2</v>
      </c>
      <c r="I1144" s="13">
        <f t="shared" si="110"/>
        <v>2.0252066104025111E-2</v>
      </c>
      <c r="J1144" s="15">
        <f t="shared" si="105"/>
        <v>4.1520661040251108E-3</v>
      </c>
      <c r="K1144" s="16">
        <f t="shared" si="106"/>
        <v>0.25789230459783297</v>
      </c>
      <c r="L1144" s="16"/>
    </row>
    <row r="1145" spans="1:12" x14ac:dyDescent="0.3">
      <c r="A1145" s="12" t="s">
        <v>1151</v>
      </c>
      <c r="B1145" s="13">
        <v>-2.4054788303888186E-2</v>
      </c>
      <c r="C1145" s="13">
        <f t="shared" si="108"/>
        <v>-2.5202325648268586E-2</v>
      </c>
      <c r="D1145" s="6">
        <f t="shared" si="109"/>
        <v>6.3515721808137654E-4</v>
      </c>
      <c r="E1145" s="13">
        <f t="shared" si="111"/>
        <v>5.8686123645407011E-3</v>
      </c>
      <c r="F1145" s="6">
        <f t="shared" si="107"/>
        <v>1.9177694773023305E-4</v>
      </c>
      <c r="G1145" s="14">
        <f t="shared" si="104"/>
        <v>1.7320195652630359</v>
      </c>
      <c r="H1145" s="17">
        <v>8.9999999999999993E-3</v>
      </c>
      <c r="I1145" s="13">
        <f t="shared" si="110"/>
        <v>1.3848355416085804E-2</v>
      </c>
      <c r="J1145" s="15">
        <f t="shared" si="105"/>
        <v>4.8483554160858051E-3</v>
      </c>
      <c r="K1145" s="16">
        <f t="shared" si="106"/>
        <v>0.53870615734286731</v>
      </c>
      <c r="L1145" s="16"/>
    </row>
    <row r="1146" spans="1:12" x14ac:dyDescent="0.3">
      <c r="A1146" s="12" t="s">
        <v>1152</v>
      </c>
      <c r="B1146" s="13">
        <v>1.8559681298182674E-3</v>
      </c>
      <c r="C1146" s="13">
        <f t="shared" si="108"/>
        <v>7.0843078543786765E-4</v>
      </c>
      <c r="D1146" s="6">
        <f t="shared" si="109"/>
        <v>5.0187417775611406E-7</v>
      </c>
      <c r="E1146" s="13">
        <f t="shared" si="111"/>
        <v>-2.5202325648268586E-2</v>
      </c>
      <c r="F1146" s="6">
        <f t="shared" si="107"/>
        <v>2.9272082032442802E-4</v>
      </c>
      <c r="G1146" s="14">
        <f t="shared" si="104"/>
        <v>3.1388583438697735</v>
      </c>
      <c r="H1146" s="17">
        <v>1.2999999999999999E-2</v>
      </c>
      <c r="I1146" s="13">
        <f t="shared" si="110"/>
        <v>1.7109085899732576E-2</v>
      </c>
      <c r="J1146" s="15">
        <f t="shared" si="105"/>
        <v>4.1090858997325768E-3</v>
      </c>
      <c r="K1146" s="16">
        <f t="shared" si="106"/>
        <v>0.31608353074865975</v>
      </c>
      <c r="L1146" s="16"/>
    </row>
    <row r="1147" spans="1:12" x14ac:dyDescent="0.3">
      <c r="A1147" s="12" t="s">
        <v>1153</v>
      </c>
      <c r="B1147" s="13">
        <v>1.8283025108308398E-2</v>
      </c>
      <c r="C1147" s="13">
        <f t="shared" si="108"/>
        <v>1.7135487763927999E-2</v>
      </c>
      <c r="D1147" s="6">
        <f t="shared" si="109"/>
        <v>2.9362494090772617E-4</v>
      </c>
      <c r="E1147" s="13">
        <f t="shared" si="111"/>
        <v>7.0843078543786765E-4</v>
      </c>
      <c r="F1147" s="6">
        <f t="shared" si="107"/>
        <v>1.2038723549665732E-4</v>
      </c>
      <c r="G1147" s="14">
        <f t="shared" si="104"/>
        <v>2.3733967898496937</v>
      </c>
      <c r="H1147" s="17">
        <v>1.41E-2</v>
      </c>
      <c r="I1147" s="13">
        <f t="shared" si="110"/>
        <v>1.0972111715465593E-2</v>
      </c>
      <c r="J1147" s="15">
        <f t="shared" si="105"/>
        <v>3.127888284534407E-3</v>
      </c>
      <c r="K1147" s="16">
        <f t="shared" si="106"/>
        <v>0.2218360485485395</v>
      </c>
      <c r="L1147" s="16"/>
    </row>
    <row r="1148" spans="1:12" x14ac:dyDescent="0.3">
      <c r="A1148" s="12" t="s">
        <v>1154</v>
      </c>
      <c r="B1148" s="13">
        <v>-2.8081661545506884E-2</v>
      </c>
      <c r="C1148" s="13">
        <f t="shared" si="108"/>
        <v>-2.9229198889887283E-2</v>
      </c>
      <c r="D1148" s="6">
        <f t="shared" si="109"/>
        <v>8.5434606774458801E-4</v>
      </c>
      <c r="E1148" s="13">
        <f t="shared" si="111"/>
        <v>1.7135487763927999E-2</v>
      </c>
      <c r="F1148" s="6">
        <f t="shared" si="107"/>
        <v>1.8157444832926802E-4</v>
      </c>
      <c r="G1148" s="14">
        <f t="shared" si="104"/>
        <v>1.1314874692448686</v>
      </c>
      <c r="H1148" s="17">
        <v>1.54E-2</v>
      </c>
      <c r="I1148" s="13">
        <f t="shared" si="110"/>
        <v>1.3474956338677615E-2</v>
      </c>
      <c r="J1148" s="15">
        <f t="shared" si="105"/>
        <v>1.9250436613223853E-3</v>
      </c>
      <c r="K1148" s="16">
        <f t="shared" si="106"/>
        <v>0.12500283515080424</v>
      </c>
      <c r="L1148" s="16"/>
    </row>
    <row r="1149" spans="1:12" x14ac:dyDescent="0.3">
      <c r="A1149" s="12" t="s">
        <v>1155</v>
      </c>
      <c r="B1149" s="13">
        <v>2.5527465867545359E-3</v>
      </c>
      <c r="C1149" s="13">
        <f t="shared" si="108"/>
        <v>1.4052092423741361E-3</v>
      </c>
      <c r="D1149" s="6">
        <f t="shared" si="109"/>
        <v>1.9746130148536937E-6</v>
      </c>
      <c r="E1149" s="13">
        <f t="shared" si="111"/>
        <v>-2.9229198889887283E-2</v>
      </c>
      <c r="F1149" s="6">
        <f t="shared" si="107"/>
        <v>4.7544652575532689E-4</v>
      </c>
      <c r="G1149" s="14">
        <f t="shared" si="104"/>
        <v>2.8950754611516607</v>
      </c>
      <c r="H1149" s="17">
        <v>1.7000000000000001E-2</v>
      </c>
      <c r="I1149" s="13">
        <f t="shared" si="110"/>
        <v>2.180473631473967E-2</v>
      </c>
      <c r="J1149" s="15">
        <f t="shared" si="105"/>
        <v>4.8047363147396688E-3</v>
      </c>
      <c r="K1149" s="16">
        <f t="shared" si="106"/>
        <v>0.28263154792586287</v>
      </c>
      <c r="L1149" s="16"/>
    </row>
    <row r="1150" spans="1:12" x14ac:dyDescent="0.3">
      <c r="A1150" s="12" t="s">
        <v>1156</v>
      </c>
      <c r="B1150" s="13">
        <v>2.0332294414038719E-3</v>
      </c>
      <c r="C1150" s="13">
        <f t="shared" si="108"/>
        <v>8.8569209702347215E-4</v>
      </c>
      <c r="D1150" s="6">
        <f t="shared" si="109"/>
        <v>7.8445049072983561E-7</v>
      </c>
      <c r="E1150" s="13">
        <f t="shared" si="111"/>
        <v>1.4052092423741361E-3</v>
      </c>
      <c r="F1150" s="6">
        <f t="shared" si="107"/>
        <v>1.9909766382299508E-4</v>
      </c>
      <c r="G1150" s="14">
        <f t="shared" si="104"/>
        <v>3.3304155208162314</v>
      </c>
      <c r="H1150" s="17">
        <v>8.5000000000000006E-3</v>
      </c>
      <c r="I1150" s="13">
        <f t="shared" si="110"/>
        <v>1.4110197157481361E-2</v>
      </c>
      <c r="J1150" s="15">
        <f t="shared" si="105"/>
        <v>5.6101971574813603E-3</v>
      </c>
      <c r="K1150" s="16">
        <f t="shared" si="106"/>
        <v>0.66002319499780704</v>
      </c>
      <c r="L1150" s="16"/>
    </row>
    <row r="1151" spans="1:12" x14ac:dyDescent="0.3">
      <c r="A1151" s="12" t="s">
        <v>1157</v>
      </c>
      <c r="B1151" s="13">
        <v>2.7752103444663979E-2</v>
      </c>
      <c r="C1151" s="13">
        <f t="shared" si="108"/>
        <v>2.660456610028358E-2</v>
      </c>
      <c r="D1151" s="6">
        <f t="shared" si="109"/>
        <v>7.0780293738435828E-4</v>
      </c>
      <c r="E1151" s="13">
        <f t="shared" si="111"/>
        <v>8.8569209702347215E-4</v>
      </c>
      <c r="F1151" s="6">
        <f t="shared" si="107"/>
        <v>5.542819606685268E-5</v>
      </c>
      <c r="G1151" s="14">
        <f t="shared" si="104"/>
        <v>-1.4340427638212438</v>
      </c>
      <c r="H1151" s="17">
        <v>1.6199999999999999E-2</v>
      </c>
      <c r="I1151" s="13">
        <f t="shared" si="110"/>
        <v>7.4450114886985014E-3</v>
      </c>
      <c r="J1151" s="15">
        <f t="shared" si="105"/>
        <v>8.7549885113014977E-3</v>
      </c>
      <c r="K1151" s="16">
        <f t="shared" si="106"/>
        <v>0.54043138958651227</v>
      </c>
      <c r="L1151" s="16"/>
    </row>
    <row r="1152" spans="1:12" x14ac:dyDescent="0.3">
      <c r="A1152" s="12" t="s">
        <v>1158</v>
      </c>
      <c r="B1152" s="13">
        <v>-3.1708751877651729E-2</v>
      </c>
      <c r="C1152" s="13">
        <f t="shared" si="108"/>
        <v>-3.2856289222032126E-2</v>
      </c>
      <c r="D1152" s="6">
        <f t="shared" si="109"/>
        <v>1.0795357414418243E-3</v>
      </c>
      <c r="E1152" s="13">
        <f t="shared" si="111"/>
        <v>2.660456610028358E-2</v>
      </c>
      <c r="F1152" s="6">
        <f t="shared" si="107"/>
        <v>2.5842178149451585E-4</v>
      </c>
      <c r="G1152" s="14">
        <f t="shared" ref="G1152:G1215" si="112">IFERROR(LN(_xlfn.GAMMA((B$14+1)/2)/(SQRT(F1152)*SQRT(B$14*PI())*_xlfn.GAMMA(B$14/2))*(1 + D1152/(F1152*B$14))^(-(B$14+1)/2)),-10000)</f>
        <v>1.1895024471588478</v>
      </c>
      <c r="H1152" s="17">
        <v>2.0500000000000001E-2</v>
      </c>
      <c r="I1152" s="13">
        <f t="shared" si="110"/>
        <v>1.6075502526966795E-2</v>
      </c>
      <c r="J1152" s="15">
        <f t="shared" si="105"/>
        <v>4.4244974730332058E-3</v>
      </c>
      <c r="K1152" s="16">
        <f t="shared" si="106"/>
        <v>0.21582914502601003</v>
      </c>
      <c r="L1152" s="16"/>
    </row>
    <row r="1153" spans="1:12" x14ac:dyDescent="0.3">
      <c r="A1153" s="12" t="s">
        <v>1159</v>
      </c>
      <c r="B1153" s="13">
        <v>-2.992535771017781E-3</v>
      </c>
      <c r="C1153" s="13">
        <f t="shared" si="108"/>
        <v>-4.1400731153981808E-3</v>
      </c>
      <c r="D1153" s="6">
        <f t="shared" si="109"/>
        <v>1.7140205400842797E-5</v>
      </c>
      <c r="E1153" s="13">
        <f t="shared" si="111"/>
        <v>-3.2856289222032126E-2</v>
      </c>
      <c r="F1153" s="6">
        <f t="shared" si="107"/>
        <v>6.8347829004051694E-4</v>
      </c>
      <c r="G1153" s="14">
        <f t="shared" si="112"/>
        <v>2.7027529081019339</v>
      </c>
      <c r="H1153" s="17">
        <v>1.3599999999999999E-2</v>
      </c>
      <c r="I1153" s="13">
        <f t="shared" si="110"/>
        <v>2.6143417719198783E-2</v>
      </c>
      <c r="J1153" s="15">
        <f t="shared" ref="J1153:J1216" si="113">SQRT((H1153-I1153)^2)</f>
        <v>1.2543417719198783E-2</v>
      </c>
      <c r="K1153" s="16">
        <f t="shared" ref="K1153:K1216" si="114">ABS(H1153-I1153)/H1153</f>
        <v>0.92231012641167531</v>
      </c>
      <c r="L1153" s="16"/>
    </row>
    <row r="1154" spans="1:12" x14ac:dyDescent="0.3">
      <c r="A1154" s="12" t="s">
        <v>1160</v>
      </c>
      <c r="B1154" s="13">
        <v>-2.0068807633043771E-2</v>
      </c>
      <c r="C1154" s="13">
        <f t="shared" si="108"/>
        <v>-2.1216344977424171E-2</v>
      </c>
      <c r="D1154" s="6">
        <f t="shared" si="109"/>
        <v>4.5013329420107184E-4</v>
      </c>
      <c r="E1154" s="13">
        <f t="shared" si="111"/>
        <v>-4.1400731153981808E-3</v>
      </c>
      <c r="F1154" s="6">
        <f t="shared" ref="F1154:F1217" si="115">EXP(B$9 + B$10*ABS(E1154/SQRT(H1153^2)) + B$11*E1154/SQRT(H1153^2) + B$12*LN(H1153^2))</f>
        <v>1.5354269844046126E-4</v>
      </c>
      <c r="G1154" s="14">
        <f t="shared" si="112"/>
        <v>2.0196976472195898</v>
      </c>
      <c r="H1154" s="17">
        <v>1.12E-2</v>
      </c>
      <c r="I1154" s="13">
        <f t="shared" si="110"/>
        <v>1.2391234742367738E-2</v>
      </c>
      <c r="J1154" s="15">
        <f t="shared" si="113"/>
        <v>1.1912347423677378E-3</v>
      </c>
      <c r="K1154" s="16">
        <f t="shared" si="114"/>
        <v>0.10636024485426231</v>
      </c>
      <c r="L1154" s="16"/>
    </row>
    <row r="1155" spans="1:12" x14ac:dyDescent="0.3">
      <c r="A1155" s="12" t="s">
        <v>1161</v>
      </c>
      <c r="B1155" s="13">
        <v>-2.6382470224795584E-3</v>
      </c>
      <c r="C1155" s="13">
        <f t="shared" si="108"/>
        <v>-3.7857843668599581E-3</v>
      </c>
      <c r="D1155" s="6">
        <f t="shared" si="109"/>
        <v>1.4332163272361254E-5</v>
      </c>
      <c r="E1155" s="13">
        <f t="shared" si="111"/>
        <v>-2.1216344977424171E-2</v>
      </c>
      <c r="F1155" s="6">
        <f t="shared" si="115"/>
        <v>2.6308423442024002E-4</v>
      </c>
      <c r="G1155" s="14">
        <f t="shared" si="112"/>
        <v>3.1648800546451947</v>
      </c>
      <c r="H1155" s="17">
        <v>1.84E-2</v>
      </c>
      <c r="I1155" s="13">
        <f t="shared" si="110"/>
        <v>1.6219871590744485E-2</v>
      </c>
      <c r="J1155" s="15">
        <f t="shared" si="113"/>
        <v>2.1801284092555148E-3</v>
      </c>
      <c r="K1155" s="16">
        <f t="shared" si="114"/>
        <v>0.11848523963345189</v>
      </c>
      <c r="L1155" s="16"/>
    </row>
    <row r="1156" spans="1:12" x14ac:dyDescent="0.3">
      <c r="A1156" s="12" t="s">
        <v>1162</v>
      </c>
      <c r="B1156" s="13">
        <v>-1.0208097569579576E-2</v>
      </c>
      <c r="C1156" s="13">
        <f t="shared" si="108"/>
        <v>-1.1355634913959975E-2</v>
      </c>
      <c r="D1156" s="6">
        <f t="shared" si="109"/>
        <v>1.2895044429914678E-4</v>
      </c>
      <c r="E1156" s="13">
        <f t="shared" si="111"/>
        <v>-3.7857843668599581E-3</v>
      </c>
      <c r="F1156" s="6">
        <f t="shared" si="115"/>
        <v>2.5416896833498791E-4</v>
      </c>
      <c r="G1156" s="14">
        <f t="shared" si="112"/>
        <v>2.9495826604326103</v>
      </c>
      <c r="H1156" s="17">
        <v>1.7500000000000002E-2</v>
      </c>
      <c r="I1156" s="13">
        <f t="shared" si="110"/>
        <v>1.5942677577339005E-2</v>
      </c>
      <c r="J1156" s="15">
        <f t="shared" si="113"/>
        <v>1.5573224226609964E-3</v>
      </c>
      <c r="K1156" s="16">
        <f t="shared" si="114"/>
        <v>8.8989852723485502E-2</v>
      </c>
      <c r="L1156" s="16"/>
    </row>
    <row r="1157" spans="1:12" x14ac:dyDescent="0.3">
      <c r="A1157" s="12" t="s">
        <v>1163</v>
      </c>
      <c r="B1157" s="13">
        <v>-3.2662961016406969E-3</v>
      </c>
      <c r="C1157" s="13">
        <f t="shared" si="108"/>
        <v>-4.4138334460210966E-3</v>
      </c>
      <c r="D1157" s="6">
        <f t="shared" si="109"/>
        <v>1.9481925689214469E-5</v>
      </c>
      <c r="E1157" s="13">
        <f t="shared" si="111"/>
        <v>-1.1355634913959975E-2</v>
      </c>
      <c r="F1157" s="6">
        <f t="shared" si="115"/>
        <v>2.9750645978458108E-4</v>
      </c>
      <c r="G1157" s="14">
        <f t="shared" si="112"/>
        <v>3.0977005929417851</v>
      </c>
      <c r="H1157" s="17">
        <v>1.6E-2</v>
      </c>
      <c r="I1157" s="13">
        <f t="shared" si="110"/>
        <v>1.7248375569443666E-2</v>
      </c>
      <c r="J1157" s="15">
        <f t="shared" si="113"/>
        <v>1.2483755694436653E-3</v>
      </c>
      <c r="K1157" s="16">
        <f t="shared" si="114"/>
        <v>7.8023473090229084E-2</v>
      </c>
      <c r="L1157" s="16"/>
    </row>
    <row r="1158" spans="1:12" x14ac:dyDescent="0.3">
      <c r="A1158" s="12" t="s">
        <v>1164</v>
      </c>
      <c r="B1158" s="13">
        <v>1.4590660137231823E-2</v>
      </c>
      <c r="C1158" s="13">
        <f t="shared" si="108"/>
        <v>1.3443122792851423E-2</v>
      </c>
      <c r="D1158" s="6">
        <f t="shared" si="109"/>
        <v>1.8071755042368146E-4</v>
      </c>
      <c r="E1158" s="13">
        <f t="shared" si="111"/>
        <v>-4.4138334460210966E-3</v>
      </c>
      <c r="F1158" s="6">
        <f t="shared" si="115"/>
        <v>2.0413820439173718E-4</v>
      </c>
      <c r="G1158" s="14">
        <f t="shared" si="112"/>
        <v>2.868099915264779</v>
      </c>
      <c r="H1158" s="17">
        <v>1.0500000000000001E-2</v>
      </c>
      <c r="I1158" s="13">
        <f t="shared" si="110"/>
        <v>1.4287694159371455E-2</v>
      </c>
      <c r="J1158" s="15">
        <f t="shared" si="113"/>
        <v>3.7876941593714547E-3</v>
      </c>
      <c r="K1158" s="16">
        <f t="shared" si="114"/>
        <v>0.36073277708299567</v>
      </c>
      <c r="L1158" s="16"/>
    </row>
    <row r="1159" spans="1:12" x14ac:dyDescent="0.3">
      <c r="A1159" s="12" t="s">
        <v>1165</v>
      </c>
      <c r="B1159" s="13">
        <v>8.307969049151584E-4</v>
      </c>
      <c r="C1159" s="13">
        <f t="shared" si="108"/>
        <v>-3.1674043946524136E-4</v>
      </c>
      <c r="D1159" s="6">
        <f t="shared" si="109"/>
        <v>1.0032450599263423E-7</v>
      </c>
      <c r="E1159" s="13">
        <f t="shared" si="111"/>
        <v>1.3443122792851423E-2</v>
      </c>
      <c r="F1159" s="6">
        <f t="shared" si="115"/>
        <v>1.0673623415276271E-4</v>
      </c>
      <c r="G1159" s="14">
        <f t="shared" si="112"/>
        <v>3.6436895903785391</v>
      </c>
      <c r="H1159" s="17">
        <v>1.2E-2</v>
      </c>
      <c r="I1159" s="13">
        <f t="shared" si="110"/>
        <v>1.0331322962368503E-2</v>
      </c>
      <c r="J1159" s="15">
        <f t="shared" si="113"/>
        <v>1.6686770376314972E-3</v>
      </c>
      <c r="K1159" s="16">
        <f t="shared" si="114"/>
        <v>0.13905641980262476</v>
      </c>
      <c r="L1159" s="16"/>
    </row>
    <row r="1160" spans="1:12" x14ac:dyDescent="0.3">
      <c r="A1160" s="12" t="s">
        <v>1166</v>
      </c>
      <c r="B1160" s="13">
        <v>1.329191040406626E-2</v>
      </c>
      <c r="C1160" s="13">
        <f t="shared" si="108"/>
        <v>1.214437305968586E-2</v>
      </c>
      <c r="D1160" s="6">
        <f t="shared" si="109"/>
        <v>1.474857970128237E-4</v>
      </c>
      <c r="E1160" s="13">
        <f t="shared" si="111"/>
        <v>-3.1674043946524136E-4</v>
      </c>
      <c r="F1160" s="6">
        <f t="shared" si="115"/>
        <v>1.0408115722791201E-4</v>
      </c>
      <c r="G1160" s="14">
        <f t="shared" si="112"/>
        <v>2.9404841258015155</v>
      </c>
      <c r="H1160" s="17">
        <v>9.4000000000000004E-3</v>
      </c>
      <c r="I1160" s="13">
        <f t="shared" si="110"/>
        <v>1.0202017311684587E-2</v>
      </c>
      <c r="J1160" s="15">
        <f t="shared" si="113"/>
        <v>8.0201731168458648E-4</v>
      </c>
      <c r="K1160" s="16">
        <f t="shared" si="114"/>
        <v>8.5320990604743241E-2</v>
      </c>
      <c r="L1160" s="16"/>
    </row>
    <row r="1161" spans="1:12" x14ac:dyDescent="0.3">
      <c r="A1161" s="12" t="s">
        <v>1167</v>
      </c>
      <c r="B1161" s="13">
        <v>-3.6313169732906346E-2</v>
      </c>
      <c r="C1161" s="13">
        <f t="shared" si="108"/>
        <v>-3.7460707077286742E-2</v>
      </c>
      <c r="D1161" s="6">
        <f t="shared" si="109"/>
        <v>1.4033045747302811E-3</v>
      </c>
      <c r="E1161" s="13">
        <f t="shared" si="111"/>
        <v>1.214437305968586E-2</v>
      </c>
      <c r="F1161" s="6">
        <f t="shared" si="115"/>
        <v>8.7186646804691988E-5</v>
      </c>
      <c r="G1161" s="14">
        <f t="shared" si="112"/>
        <v>-2.7772744029429277</v>
      </c>
      <c r="H1161" s="17">
        <v>1.6E-2</v>
      </c>
      <c r="I1161" s="13">
        <f t="shared" si="110"/>
        <v>9.3373790115155973E-3</v>
      </c>
      <c r="J1161" s="15">
        <f t="shared" si="113"/>
        <v>6.662620988484403E-3</v>
      </c>
      <c r="K1161" s="16">
        <f t="shared" si="114"/>
        <v>0.4164138117802752</v>
      </c>
      <c r="L1161" s="16"/>
    </row>
    <row r="1162" spans="1:12" x14ac:dyDescent="0.3">
      <c r="A1162" s="12" t="s">
        <v>1168</v>
      </c>
      <c r="B1162" s="13">
        <v>-7.5527268716435786E-3</v>
      </c>
      <c r="C1162" s="13">
        <f t="shared" si="108"/>
        <v>-8.7002642160239792E-3</v>
      </c>
      <c r="D1162" s="6">
        <f t="shared" si="109"/>
        <v>7.5694597428627345E-5</v>
      </c>
      <c r="E1162" s="13">
        <f t="shared" si="111"/>
        <v>-3.7460707077286742E-2</v>
      </c>
      <c r="F1162" s="6">
        <f t="shared" si="115"/>
        <v>6.5551265576120328E-4</v>
      </c>
      <c r="G1162" s="14">
        <f t="shared" si="112"/>
        <v>2.6768574082771242</v>
      </c>
      <c r="H1162" s="17">
        <v>1.37E-2</v>
      </c>
      <c r="I1162" s="13">
        <f t="shared" si="110"/>
        <v>2.560298138422952E-2</v>
      </c>
      <c r="J1162" s="15">
        <f t="shared" si="113"/>
        <v>1.190298138422952E-2</v>
      </c>
      <c r="K1162" s="16">
        <f t="shared" si="114"/>
        <v>0.86883075797295761</v>
      </c>
      <c r="L1162" s="16"/>
    </row>
    <row r="1163" spans="1:12" x14ac:dyDescent="0.3">
      <c r="A1163" s="12" t="s">
        <v>1169</v>
      </c>
      <c r="B1163" s="13">
        <v>2.8057252975906613E-4</v>
      </c>
      <c r="C1163" s="13">
        <f t="shared" si="108"/>
        <v>-8.6696481462133362E-4</v>
      </c>
      <c r="D1163" s="6">
        <f t="shared" si="109"/>
        <v>7.5162798979140334E-7</v>
      </c>
      <c r="E1163" s="13">
        <f t="shared" si="111"/>
        <v>-8.7002642160239792E-3</v>
      </c>
      <c r="F1163" s="6">
        <f t="shared" si="115"/>
        <v>1.8759773897086842E-4</v>
      </c>
      <c r="G1163" s="14">
        <f t="shared" si="112"/>
        <v>3.360128730283646</v>
      </c>
      <c r="H1163" s="17">
        <v>2.23E-2</v>
      </c>
      <c r="I1163" s="13">
        <f t="shared" si="110"/>
        <v>1.3696632395259371E-2</v>
      </c>
      <c r="J1163" s="15">
        <f t="shared" si="113"/>
        <v>8.6033676047406298E-3</v>
      </c>
      <c r="K1163" s="16">
        <f t="shared" si="114"/>
        <v>0.38580123788074572</v>
      </c>
      <c r="L1163" s="16"/>
    </row>
    <row r="1164" spans="1:12" x14ac:dyDescent="0.3">
      <c r="A1164" s="12" t="s">
        <v>1170</v>
      </c>
      <c r="B1164" s="13">
        <v>1.9586278428051294E-2</v>
      </c>
      <c r="C1164" s="13">
        <f t="shared" si="108"/>
        <v>1.8438741083670895E-2</v>
      </c>
      <c r="D1164" s="6">
        <f t="shared" si="109"/>
        <v>3.399871727506529E-4</v>
      </c>
      <c r="E1164" s="13">
        <f t="shared" si="111"/>
        <v>-8.6696481462133362E-4</v>
      </c>
      <c r="F1164" s="6">
        <f t="shared" si="115"/>
        <v>3.3020695283028157E-4</v>
      </c>
      <c r="G1164" s="14">
        <f t="shared" si="112"/>
        <v>2.5553524708311284</v>
      </c>
      <c r="H1164" s="17">
        <v>9.7000000000000003E-3</v>
      </c>
      <c r="I1164" s="13">
        <f t="shared" si="110"/>
        <v>1.8171597420983152E-2</v>
      </c>
      <c r="J1164" s="15">
        <f t="shared" si="113"/>
        <v>8.471597420983152E-3</v>
      </c>
      <c r="K1164" s="16">
        <f t="shared" si="114"/>
        <v>0.87336055886424246</v>
      </c>
      <c r="L1164" s="16"/>
    </row>
    <row r="1165" spans="1:12" x14ac:dyDescent="0.3">
      <c r="A1165" s="12" t="s">
        <v>1171</v>
      </c>
      <c r="B1165" s="13">
        <v>1.5164041254063074E-3</v>
      </c>
      <c r="C1165" s="13">
        <f t="shared" si="108"/>
        <v>3.6886678102590761E-4</v>
      </c>
      <c r="D1165" s="6">
        <f t="shared" si="109"/>
        <v>1.3606270214441488E-7</v>
      </c>
      <c r="E1165" s="13">
        <f t="shared" si="111"/>
        <v>1.8438741083670895E-2</v>
      </c>
      <c r="F1165" s="6">
        <f t="shared" si="115"/>
        <v>1.0594353352107796E-4</v>
      </c>
      <c r="G1165" s="14">
        <f t="shared" si="112"/>
        <v>3.6472381190253045</v>
      </c>
      <c r="H1165" s="17">
        <v>1.4999999999999999E-2</v>
      </c>
      <c r="I1165" s="13">
        <f t="shared" si="110"/>
        <v>1.0292887521054428E-2</v>
      </c>
      <c r="J1165" s="15">
        <f t="shared" si="113"/>
        <v>4.7071124789455718E-3</v>
      </c>
      <c r="K1165" s="16">
        <f t="shared" si="114"/>
        <v>0.31380749859637147</v>
      </c>
      <c r="L1165" s="16"/>
    </row>
    <row r="1166" spans="1:12" x14ac:dyDescent="0.3">
      <c r="A1166" s="12" t="s">
        <v>1172</v>
      </c>
      <c r="B1166" s="13">
        <v>5.984820100703025E-3</v>
      </c>
      <c r="C1166" s="13">
        <f t="shared" si="108"/>
        <v>4.8372827563226252E-3</v>
      </c>
      <c r="D1166" s="6">
        <f t="shared" si="109"/>
        <v>2.3399304464616215E-5</v>
      </c>
      <c r="E1166" s="13">
        <f t="shared" si="111"/>
        <v>3.6886678102590761E-4</v>
      </c>
      <c r="F1166" s="6">
        <f t="shared" si="115"/>
        <v>1.5586494281461663E-4</v>
      </c>
      <c r="G1166" s="14">
        <f t="shared" si="112"/>
        <v>3.3771796796472282</v>
      </c>
      <c r="H1166" s="17">
        <v>9.7000000000000003E-3</v>
      </c>
      <c r="I1166" s="13">
        <f t="shared" si="110"/>
        <v>1.2484588211655866E-2</v>
      </c>
      <c r="J1166" s="15">
        <f t="shared" si="113"/>
        <v>2.7845882116558657E-3</v>
      </c>
      <c r="K1166" s="16">
        <f t="shared" si="114"/>
        <v>0.28707094965524388</v>
      </c>
      <c r="L1166" s="16"/>
    </row>
    <row r="1167" spans="1:12" x14ac:dyDescent="0.3">
      <c r="A1167" s="12" t="s">
        <v>1173</v>
      </c>
      <c r="B1167" s="13">
        <v>1.5964829352963297E-2</v>
      </c>
      <c r="C1167" s="13">
        <f t="shared" si="108"/>
        <v>1.4817292008582898E-2</v>
      </c>
      <c r="D1167" s="6">
        <f t="shared" si="109"/>
        <v>2.1955214246761461E-4</v>
      </c>
      <c r="E1167" s="13">
        <f t="shared" si="111"/>
        <v>4.8372827563226252E-3</v>
      </c>
      <c r="F1167" s="6">
        <f t="shared" si="115"/>
        <v>7.7337242670963153E-5</v>
      </c>
      <c r="G1167" s="14">
        <f t="shared" si="112"/>
        <v>2.4059940345806563</v>
      </c>
      <c r="H1167" s="17">
        <v>9.7000000000000003E-3</v>
      </c>
      <c r="I1167" s="13">
        <f t="shared" si="110"/>
        <v>8.7941595772969214E-3</v>
      </c>
      <c r="J1167" s="15">
        <f t="shared" si="113"/>
        <v>9.0584042270307891E-4</v>
      </c>
      <c r="K1167" s="16">
        <f t="shared" si="114"/>
        <v>9.3385610587946283E-2</v>
      </c>
      <c r="L1167" s="16"/>
    </row>
    <row r="1168" spans="1:12" x14ac:dyDescent="0.3">
      <c r="A1168" s="12" t="s">
        <v>1174</v>
      </c>
      <c r="B1168" s="13">
        <v>1.7487725493403244E-2</v>
      </c>
      <c r="C1168" s="13">
        <f t="shared" si="108"/>
        <v>1.6340188149022845E-2</v>
      </c>
      <c r="D1168" s="6">
        <f t="shared" si="109"/>
        <v>2.6700174874546662E-4</v>
      </c>
      <c r="E1168" s="13">
        <f t="shared" si="111"/>
        <v>1.4817292008582898E-2</v>
      </c>
      <c r="F1168" s="6">
        <f t="shared" si="115"/>
        <v>9.7427432247759925E-5</v>
      </c>
      <c r="G1168" s="14">
        <f t="shared" si="112"/>
        <v>2.3367014189827611</v>
      </c>
      <c r="H1168" s="17">
        <v>7.9000000000000008E-3</v>
      </c>
      <c r="I1168" s="13">
        <f t="shared" si="110"/>
        <v>9.8705335340983427E-3</v>
      </c>
      <c r="J1168" s="15">
        <f t="shared" si="113"/>
        <v>1.9705335340983419E-3</v>
      </c>
      <c r="K1168" s="16">
        <f t="shared" si="114"/>
        <v>0.24943462456941035</v>
      </c>
      <c r="L1168" s="16"/>
    </row>
    <row r="1169" spans="1:12" x14ac:dyDescent="0.3">
      <c r="A1169" s="12" t="s">
        <v>1175</v>
      </c>
      <c r="B1169" s="13">
        <v>-6.7320384972456822E-3</v>
      </c>
      <c r="C1169" s="13">
        <f t="shared" si="108"/>
        <v>-7.8795758416260811E-3</v>
      </c>
      <c r="D1169" s="6">
        <f t="shared" si="109"/>
        <v>6.208771544393736E-5</v>
      </c>
      <c r="E1169" s="13">
        <f t="shared" si="111"/>
        <v>1.6340188149022845E-2</v>
      </c>
      <c r="F1169" s="6">
        <f t="shared" si="115"/>
        <v>7.5218640566181597E-5</v>
      </c>
      <c r="G1169" s="14">
        <f t="shared" si="112"/>
        <v>3.3973780093239125</v>
      </c>
      <c r="H1169" s="17">
        <v>9.9000000000000008E-3</v>
      </c>
      <c r="I1169" s="13">
        <f t="shared" si="110"/>
        <v>8.6728680703779641E-3</v>
      </c>
      <c r="J1169" s="15">
        <f t="shared" si="113"/>
        <v>1.2271319296220367E-3</v>
      </c>
      <c r="K1169" s="16">
        <f t="shared" si="114"/>
        <v>0.12395272016384208</v>
      </c>
      <c r="L1169" s="16"/>
    </row>
    <row r="1170" spans="1:12" x14ac:dyDescent="0.3">
      <c r="A1170" s="12" t="s">
        <v>1176</v>
      </c>
      <c r="B1170" s="13">
        <v>-5.3763349763576952E-3</v>
      </c>
      <c r="C1170" s="13">
        <f t="shared" si="108"/>
        <v>-6.5238723207380949E-3</v>
      </c>
      <c r="D1170" s="6">
        <f t="shared" si="109"/>
        <v>4.256091005729266E-5</v>
      </c>
      <c r="E1170" s="13">
        <f t="shared" si="111"/>
        <v>-7.8795758416260811E-3</v>
      </c>
      <c r="F1170" s="6">
        <f t="shared" si="115"/>
        <v>1.1257220917994747E-4</v>
      </c>
      <c r="G1170" s="14">
        <f t="shared" si="112"/>
        <v>3.422758121790368</v>
      </c>
      <c r="H1170" s="17">
        <v>1.3599999999999999E-2</v>
      </c>
      <c r="I1170" s="13">
        <f t="shared" si="110"/>
        <v>1.0610005145142366E-2</v>
      </c>
      <c r="J1170" s="15">
        <f t="shared" si="113"/>
        <v>2.9899948548576336E-3</v>
      </c>
      <c r="K1170" s="16">
        <f t="shared" si="114"/>
        <v>0.21985256285717897</v>
      </c>
      <c r="L1170" s="16"/>
    </row>
    <row r="1171" spans="1:12" x14ac:dyDescent="0.3">
      <c r="A1171" s="12" t="s">
        <v>1177</v>
      </c>
      <c r="B1171" s="13">
        <v>1.3171248717131729E-2</v>
      </c>
      <c r="C1171" s="13">
        <f t="shared" si="108"/>
        <v>1.2023711372751329E-2</v>
      </c>
      <c r="D1171" s="6">
        <f t="shared" si="109"/>
        <v>1.4456963517522965E-4</v>
      </c>
      <c r="E1171" s="13">
        <f t="shared" si="111"/>
        <v>-6.5238723207380949E-3</v>
      </c>
      <c r="F1171" s="6">
        <f t="shared" si="115"/>
        <v>1.6952188800328525E-4</v>
      </c>
      <c r="G1171" s="14">
        <f t="shared" si="112"/>
        <v>2.9773166558838109</v>
      </c>
      <c r="H1171" s="17">
        <v>1.4200000000000001E-2</v>
      </c>
      <c r="I1171" s="13">
        <f t="shared" si="110"/>
        <v>1.3020057142857909E-2</v>
      </c>
      <c r="J1171" s="15">
        <f t="shared" si="113"/>
        <v>1.1799428571420915E-3</v>
      </c>
      <c r="K1171" s="16">
        <f t="shared" si="114"/>
        <v>8.3094567404372641E-2</v>
      </c>
      <c r="L1171" s="16"/>
    </row>
    <row r="1172" spans="1:12" x14ac:dyDescent="0.3">
      <c r="A1172" s="12" t="s">
        <v>1178</v>
      </c>
      <c r="B1172" s="13">
        <v>-1.0539497251828685E-2</v>
      </c>
      <c r="C1172" s="13">
        <f t="shared" ref="C1172:C1235" si="116">B1172-B$8</f>
        <v>-1.1687034596209084E-2</v>
      </c>
      <c r="D1172" s="6">
        <f t="shared" ref="D1172:D1235" si="117">C1172^2</f>
        <v>1.3658677765298805E-4</v>
      </c>
      <c r="E1172" s="13">
        <f t="shared" si="111"/>
        <v>1.2023711372751329E-2</v>
      </c>
      <c r="F1172" s="6">
        <f t="shared" si="115"/>
        <v>1.6936090804387224E-4</v>
      </c>
      <c r="G1172" s="14">
        <f t="shared" si="112"/>
        <v>3.0010987654234422</v>
      </c>
      <c r="H1172" s="17">
        <v>9.9000000000000008E-3</v>
      </c>
      <c r="I1172" s="13">
        <f t="shared" ref="I1172:I1235" si="118">SQRT(F1172)</f>
        <v>1.3013873675576855E-2</v>
      </c>
      <c r="J1172" s="15">
        <f t="shared" si="113"/>
        <v>3.1138736755768545E-3</v>
      </c>
      <c r="K1172" s="16">
        <f t="shared" si="114"/>
        <v>0.31453269450271254</v>
      </c>
      <c r="L1172" s="16"/>
    </row>
    <row r="1173" spans="1:12" x14ac:dyDescent="0.3">
      <c r="A1173" s="12" t="s">
        <v>1179</v>
      </c>
      <c r="B1173" s="13">
        <v>4.8863885274255865E-4</v>
      </c>
      <c r="C1173" s="13">
        <f t="shared" si="116"/>
        <v>-6.5889849163784111E-4</v>
      </c>
      <c r="D1173" s="6">
        <f t="shared" si="117"/>
        <v>4.3414722228262217E-7</v>
      </c>
      <c r="E1173" s="13">
        <f t="shared" ref="E1173:E1236" si="119">C1172</f>
        <v>-1.1687034596209084E-2</v>
      </c>
      <c r="F1173" s="6">
        <f t="shared" si="115"/>
        <v>1.3988554603896943E-4</v>
      </c>
      <c r="G1173" s="14">
        <f t="shared" si="112"/>
        <v>3.5073349691776294</v>
      </c>
      <c r="H1173" s="17">
        <v>9.1999999999999998E-3</v>
      </c>
      <c r="I1173" s="13">
        <f t="shared" si="118"/>
        <v>1.182732201468149E-2</v>
      </c>
      <c r="J1173" s="15">
        <f t="shared" si="113"/>
        <v>2.62732201468149E-3</v>
      </c>
      <c r="K1173" s="16">
        <f t="shared" si="114"/>
        <v>0.28557847985668372</v>
      </c>
      <c r="L1173" s="16"/>
    </row>
    <row r="1174" spans="1:12" x14ac:dyDescent="0.3">
      <c r="A1174" s="12" t="s">
        <v>1180</v>
      </c>
      <c r="B1174" s="13">
        <v>7.9993261212183194E-3</v>
      </c>
      <c r="C1174" s="13">
        <f t="shared" si="116"/>
        <v>6.8517887768379197E-3</v>
      </c>
      <c r="D1174" s="6">
        <f t="shared" si="117"/>
        <v>4.6947009442402077E-5</v>
      </c>
      <c r="E1174" s="13">
        <f t="shared" si="119"/>
        <v>-6.5889849163784111E-4</v>
      </c>
      <c r="F1174" s="6">
        <f t="shared" si="115"/>
        <v>6.5280724995707808E-5</v>
      </c>
      <c r="G1174" s="14">
        <f t="shared" si="112"/>
        <v>3.5218111948189974</v>
      </c>
      <c r="H1174" s="17">
        <v>1.03E-2</v>
      </c>
      <c r="I1174" s="13">
        <f t="shared" si="118"/>
        <v>8.0796488163600161E-3</v>
      </c>
      <c r="J1174" s="15">
        <f t="shared" si="113"/>
        <v>2.220351183639984E-3</v>
      </c>
      <c r="K1174" s="16">
        <f t="shared" si="114"/>
        <v>0.21556807608155185</v>
      </c>
      <c r="L1174" s="16"/>
    </row>
    <row r="1175" spans="1:12" x14ac:dyDescent="0.3">
      <c r="A1175" s="12" t="s">
        <v>1181</v>
      </c>
      <c r="B1175" s="13">
        <v>-8.1475942705139266E-3</v>
      </c>
      <c r="C1175" s="13">
        <f t="shared" si="116"/>
        <v>-9.2951316148943263E-3</v>
      </c>
      <c r="D1175" s="6">
        <f t="shared" si="117"/>
        <v>8.639947173820801E-5</v>
      </c>
      <c r="E1175" s="13">
        <f t="shared" si="119"/>
        <v>6.8517887768379197E-3</v>
      </c>
      <c r="F1175" s="6">
        <f t="shared" si="115"/>
        <v>8.9719973650437929E-5</v>
      </c>
      <c r="G1175" s="14">
        <f t="shared" si="112"/>
        <v>3.2401840996030589</v>
      </c>
      <c r="H1175" s="17">
        <v>6.6E-3</v>
      </c>
      <c r="I1175" s="13">
        <f t="shared" si="118"/>
        <v>9.4720627980624111E-3</v>
      </c>
      <c r="J1175" s="15">
        <f t="shared" si="113"/>
        <v>2.8720627980624112E-3</v>
      </c>
      <c r="K1175" s="16">
        <f t="shared" si="114"/>
        <v>0.43516103000945622</v>
      </c>
      <c r="L1175" s="16"/>
    </row>
    <row r="1176" spans="1:12" x14ac:dyDescent="0.3">
      <c r="A1176" s="12" t="s">
        <v>1182</v>
      </c>
      <c r="B1176" s="13">
        <v>-1.9579449555037234E-2</v>
      </c>
      <c r="C1176" s="13">
        <f t="shared" si="116"/>
        <v>-2.0726986899417633E-2</v>
      </c>
      <c r="D1176" s="6">
        <f t="shared" si="117"/>
        <v>4.2960798592863022E-4</v>
      </c>
      <c r="E1176" s="13">
        <f t="shared" si="119"/>
        <v>-9.2951316148943263E-3</v>
      </c>
      <c r="F1176" s="6">
        <f t="shared" si="115"/>
        <v>7.5090552168830408E-5</v>
      </c>
      <c r="G1176" s="14">
        <f t="shared" si="112"/>
        <v>1.1325932755548622</v>
      </c>
      <c r="H1176" s="17">
        <v>1.0999999999999999E-2</v>
      </c>
      <c r="I1176" s="13">
        <f t="shared" si="118"/>
        <v>8.6654804926691986E-3</v>
      </c>
      <c r="J1176" s="15">
        <f t="shared" si="113"/>
        <v>2.3345195073308008E-3</v>
      </c>
      <c r="K1176" s="16">
        <f t="shared" si="114"/>
        <v>0.2122290461209819</v>
      </c>
      <c r="L1176" s="16"/>
    </row>
    <row r="1177" spans="1:12" x14ac:dyDescent="0.3">
      <c r="A1177" s="12" t="s">
        <v>1183</v>
      </c>
      <c r="B1177" s="13">
        <v>-2.7646211623526477E-2</v>
      </c>
      <c r="C1177" s="13">
        <f t="shared" si="116"/>
        <v>-2.8793748967906877E-2</v>
      </c>
      <c r="D1177" s="6">
        <f t="shared" si="117"/>
        <v>8.2907997962683834E-4</v>
      </c>
      <c r="E1177" s="13">
        <f t="shared" si="119"/>
        <v>-2.0726986899417633E-2</v>
      </c>
      <c r="F1177" s="6">
        <f t="shared" si="115"/>
        <v>2.5301141477029508E-4</v>
      </c>
      <c r="G1177" s="14">
        <f t="shared" si="112"/>
        <v>1.6096683841467572</v>
      </c>
      <c r="H1177" s="17">
        <v>1.06E-2</v>
      </c>
      <c r="I1177" s="13">
        <f t="shared" si="118"/>
        <v>1.5906332536769596E-2</v>
      </c>
      <c r="J1177" s="15">
        <f t="shared" si="113"/>
        <v>5.3063325367695962E-3</v>
      </c>
      <c r="K1177" s="16">
        <f t="shared" si="114"/>
        <v>0.50059740912920714</v>
      </c>
      <c r="L1177" s="16"/>
    </row>
    <row r="1178" spans="1:12" x14ac:dyDescent="0.3">
      <c r="A1178" s="12" t="s">
        <v>1184</v>
      </c>
      <c r="B1178" s="13">
        <v>-2.8302863205640922E-2</v>
      </c>
      <c r="C1178" s="13">
        <f t="shared" si="116"/>
        <v>-2.9450400550021322E-2</v>
      </c>
      <c r="D1178" s="6">
        <f t="shared" si="117"/>
        <v>8.6732609255669622E-4</v>
      </c>
      <c r="E1178" s="13">
        <f t="shared" si="119"/>
        <v>-2.8793748967906877E-2</v>
      </c>
      <c r="F1178" s="6">
        <f t="shared" si="115"/>
        <v>3.7798362567030016E-4</v>
      </c>
      <c r="G1178" s="14">
        <f t="shared" si="112"/>
        <v>1.8700963117353606</v>
      </c>
      <c r="H1178" s="17">
        <v>1.4999999999999999E-2</v>
      </c>
      <c r="I1178" s="13">
        <f t="shared" si="118"/>
        <v>1.9441800988342108E-2</v>
      </c>
      <c r="J1178" s="15">
        <f t="shared" si="113"/>
        <v>4.4418009883421088E-3</v>
      </c>
      <c r="K1178" s="16">
        <f t="shared" si="114"/>
        <v>0.29612006588947393</v>
      </c>
      <c r="L1178" s="16"/>
    </row>
    <row r="1179" spans="1:12" x14ac:dyDescent="0.3">
      <c r="A1179" s="12" t="s">
        <v>1185</v>
      </c>
      <c r="B1179" s="13">
        <v>-4.9903547250572458E-3</v>
      </c>
      <c r="C1179" s="13">
        <f t="shared" si="116"/>
        <v>-6.1378920694376456E-3</v>
      </c>
      <c r="D1179" s="6">
        <f t="shared" si="117"/>
        <v>3.7673719056065541E-5</v>
      </c>
      <c r="E1179" s="13">
        <f t="shared" si="119"/>
        <v>-2.9450400550021322E-2</v>
      </c>
      <c r="F1179" s="6">
        <f t="shared" si="115"/>
        <v>4.6986178028472037E-4</v>
      </c>
      <c r="G1179" s="14">
        <f t="shared" si="112"/>
        <v>2.861593953761373</v>
      </c>
      <c r="H1179" s="17">
        <v>1.1599999999999999E-2</v>
      </c>
      <c r="I1179" s="13">
        <f t="shared" si="118"/>
        <v>2.1676295354250929E-2</v>
      </c>
      <c r="J1179" s="15">
        <f t="shared" si="113"/>
        <v>1.007629535425093E-2</v>
      </c>
      <c r="K1179" s="16">
        <f t="shared" si="114"/>
        <v>0.86864615122852851</v>
      </c>
      <c r="L1179" s="16"/>
    </row>
    <row r="1180" spans="1:12" x14ac:dyDescent="0.3">
      <c r="A1180" s="12" t="s">
        <v>1186</v>
      </c>
      <c r="B1180" s="13">
        <v>9.952016621725358E-3</v>
      </c>
      <c r="C1180" s="13">
        <f t="shared" si="116"/>
        <v>8.8044792773449582E-3</v>
      </c>
      <c r="D1180" s="6">
        <f t="shared" si="117"/>
        <v>7.7518855345196796E-5</v>
      </c>
      <c r="E1180" s="13">
        <f t="shared" si="119"/>
        <v>-6.1378920694376456E-3</v>
      </c>
      <c r="F1180" s="6">
        <f t="shared" si="115"/>
        <v>1.2984655046191065E-4</v>
      </c>
      <c r="G1180" s="14">
        <f t="shared" si="112"/>
        <v>3.2398302368835248</v>
      </c>
      <c r="H1180" s="17">
        <v>1.89E-2</v>
      </c>
      <c r="I1180" s="13">
        <f t="shared" si="118"/>
        <v>1.1395023056664285E-2</v>
      </c>
      <c r="J1180" s="15">
        <f t="shared" si="113"/>
        <v>7.5049769433357151E-3</v>
      </c>
      <c r="K1180" s="16">
        <f t="shared" si="114"/>
        <v>0.39708872716061983</v>
      </c>
      <c r="L1180" s="16"/>
    </row>
    <row r="1181" spans="1:12" x14ac:dyDescent="0.3">
      <c r="A1181" s="12" t="s">
        <v>1187</v>
      </c>
      <c r="B1181" s="13">
        <v>-2.4473625420598225E-2</v>
      </c>
      <c r="C1181" s="13">
        <f t="shared" si="116"/>
        <v>-2.5621162764978625E-2</v>
      </c>
      <c r="D1181" s="6">
        <f t="shared" si="117"/>
        <v>6.564439814295271E-4</v>
      </c>
      <c r="E1181" s="13">
        <f t="shared" si="119"/>
        <v>8.8044792773449582E-3</v>
      </c>
      <c r="F1181" s="6">
        <f t="shared" si="115"/>
        <v>2.640118461856518E-4</v>
      </c>
      <c r="G1181" s="14">
        <f t="shared" si="112"/>
        <v>1.9582496638007376</v>
      </c>
      <c r="H1181" s="17">
        <v>1.6299999999999999E-2</v>
      </c>
      <c r="I1181" s="13">
        <f t="shared" si="118"/>
        <v>1.6248441346346173E-2</v>
      </c>
      <c r="J1181" s="15">
        <f t="shared" si="113"/>
        <v>5.155865365382567E-5</v>
      </c>
      <c r="K1181" s="16">
        <f t="shared" si="114"/>
        <v>3.1631075861242746E-3</v>
      </c>
      <c r="L1181" s="16"/>
    </row>
    <row r="1182" spans="1:12" x14ac:dyDescent="0.3">
      <c r="A1182" s="12" t="s">
        <v>1188</v>
      </c>
      <c r="B1182" s="13">
        <v>-1.2802628477237986E-3</v>
      </c>
      <c r="C1182" s="13">
        <f t="shared" si="116"/>
        <v>-2.4278001921041984E-3</v>
      </c>
      <c r="D1182" s="6">
        <f t="shared" si="117"/>
        <v>5.8942137727811827E-6</v>
      </c>
      <c r="E1182" s="13">
        <f t="shared" si="119"/>
        <v>-2.5621162764978625E-2</v>
      </c>
      <c r="F1182" s="6">
        <f t="shared" si="115"/>
        <v>4.3931219254568114E-4</v>
      </c>
      <c r="G1182" s="14">
        <f t="shared" si="112"/>
        <v>2.9297919512456212</v>
      </c>
      <c r="H1182" s="17">
        <v>1.12E-2</v>
      </c>
      <c r="I1182" s="13">
        <f t="shared" si="118"/>
        <v>2.0959775584334893E-2</v>
      </c>
      <c r="J1182" s="15">
        <f t="shared" si="113"/>
        <v>9.759775584334893E-3</v>
      </c>
      <c r="K1182" s="16">
        <f t="shared" si="114"/>
        <v>0.87140853431561549</v>
      </c>
      <c r="L1182" s="16"/>
    </row>
    <row r="1183" spans="1:12" x14ac:dyDescent="0.3">
      <c r="A1183" s="12" t="s">
        <v>1189</v>
      </c>
      <c r="B1183" s="13">
        <v>2.1234836243837703E-2</v>
      </c>
      <c r="C1183" s="13">
        <f t="shared" si="116"/>
        <v>2.0087298899457304E-2</v>
      </c>
      <c r="D1183" s="6">
        <f t="shared" si="117"/>
        <v>4.0349957707613859E-4</v>
      </c>
      <c r="E1183" s="13">
        <f t="shared" si="119"/>
        <v>-2.4278001921041984E-3</v>
      </c>
      <c r="F1183" s="6">
        <f t="shared" si="115"/>
        <v>1.019967960824759E-4</v>
      </c>
      <c r="G1183" s="14">
        <f t="shared" si="112"/>
        <v>1.7539013222089284</v>
      </c>
      <c r="H1183" s="17">
        <v>1.17E-2</v>
      </c>
      <c r="I1183" s="13">
        <f t="shared" si="118"/>
        <v>1.0099346319563256E-2</v>
      </c>
      <c r="J1183" s="15">
        <f t="shared" si="113"/>
        <v>1.6006536804367439E-3</v>
      </c>
      <c r="K1183" s="16">
        <f t="shared" si="114"/>
        <v>0.13680800687493538</v>
      </c>
      <c r="L1183" s="16"/>
    </row>
    <row r="1184" spans="1:12" x14ac:dyDescent="0.3">
      <c r="A1184" s="12" t="s">
        <v>1190</v>
      </c>
      <c r="B1184" s="13">
        <v>-1.5445795452718382E-3</v>
      </c>
      <c r="C1184" s="13">
        <f t="shared" si="116"/>
        <v>-2.6921168896522378E-3</v>
      </c>
      <c r="D1184" s="6">
        <f t="shared" si="117"/>
        <v>7.2474933475508393E-6</v>
      </c>
      <c r="E1184" s="13">
        <f t="shared" si="119"/>
        <v>2.0087298899457304E-2</v>
      </c>
      <c r="F1184" s="6">
        <f t="shared" si="115"/>
        <v>1.4384475834821291E-4</v>
      </c>
      <c r="G1184" s="14">
        <f t="shared" si="112"/>
        <v>3.4688697797682537</v>
      </c>
      <c r="H1184" s="17">
        <v>1.44E-2</v>
      </c>
      <c r="I1184" s="13">
        <f t="shared" si="118"/>
        <v>1.199352985355908E-2</v>
      </c>
      <c r="J1184" s="15">
        <f t="shared" si="113"/>
        <v>2.4064701464409192E-3</v>
      </c>
      <c r="K1184" s="16">
        <f t="shared" si="114"/>
        <v>0.16711598239173051</v>
      </c>
      <c r="L1184" s="16"/>
    </row>
    <row r="1185" spans="1:12" x14ac:dyDescent="0.3">
      <c r="A1185" s="12" t="s">
        <v>1191</v>
      </c>
      <c r="B1185" s="13">
        <v>6.3515074180316312E-3</v>
      </c>
      <c r="C1185" s="13">
        <f t="shared" si="116"/>
        <v>5.2039700736512314E-3</v>
      </c>
      <c r="D1185" s="6">
        <f t="shared" si="117"/>
        <v>2.7081304527457603E-5</v>
      </c>
      <c r="E1185" s="13">
        <f t="shared" si="119"/>
        <v>-2.6921168896522378E-3</v>
      </c>
      <c r="F1185" s="6">
        <f t="shared" si="115"/>
        <v>1.5972835376053905E-4</v>
      </c>
      <c r="G1185" s="14">
        <f t="shared" si="112"/>
        <v>3.354920187983045</v>
      </c>
      <c r="H1185" s="17">
        <v>1.06E-2</v>
      </c>
      <c r="I1185" s="13">
        <f t="shared" si="118"/>
        <v>1.2638368318756145E-2</v>
      </c>
      <c r="J1185" s="15">
        <f t="shared" si="113"/>
        <v>2.0383683187561452E-3</v>
      </c>
      <c r="K1185" s="16">
        <f t="shared" si="114"/>
        <v>0.19229889799586275</v>
      </c>
      <c r="L1185" s="16"/>
    </row>
    <row r="1186" spans="1:12" x14ac:dyDescent="0.3">
      <c r="A1186" s="12" t="s">
        <v>1192</v>
      </c>
      <c r="B1186" s="13">
        <v>2.6484209647267821E-2</v>
      </c>
      <c r="C1186" s="13">
        <f t="shared" si="116"/>
        <v>2.5336672302887421E-2</v>
      </c>
      <c r="D1186" s="6">
        <f t="shared" si="117"/>
        <v>6.4194696338390261E-4</v>
      </c>
      <c r="E1186" s="13">
        <f t="shared" si="119"/>
        <v>5.2039700736512314E-3</v>
      </c>
      <c r="F1186" s="6">
        <f t="shared" si="115"/>
        <v>9.098908902111011E-5</v>
      </c>
      <c r="G1186" s="14">
        <f t="shared" si="112"/>
        <v>0.47902263713825372</v>
      </c>
      <c r="H1186" s="17">
        <v>1.0200000000000001E-2</v>
      </c>
      <c r="I1186" s="13">
        <f t="shared" si="118"/>
        <v>9.5388201063396783E-3</v>
      </c>
      <c r="J1186" s="15">
        <f t="shared" si="113"/>
        <v>6.6117989366032241E-4</v>
      </c>
      <c r="K1186" s="16">
        <f t="shared" si="114"/>
        <v>6.4821558201992382E-2</v>
      </c>
      <c r="L1186" s="16"/>
    </row>
    <row r="1187" spans="1:12" x14ac:dyDescent="0.3">
      <c r="A1187" s="12" t="s">
        <v>1193</v>
      </c>
      <c r="B1187" s="13">
        <v>-1.9835103821255608E-3</v>
      </c>
      <c r="C1187" s="13">
        <f t="shared" si="116"/>
        <v>-3.1310477265059605E-3</v>
      </c>
      <c r="D1187" s="6">
        <f t="shared" si="117"/>
        <v>9.8034598656581444E-6</v>
      </c>
      <c r="E1187" s="13">
        <f t="shared" si="119"/>
        <v>2.5336672302887421E-2</v>
      </c>
      <c r="F1187" s="6">
        <f t="shared" si="115"/>
        <v>1.325360250813356E-4</v>
      </c>
      <c r="G1187" s="14">
        <f t="shared" si="112"/>
        <v>3.497600246005848</v>
      </c>
      <c r="H1187" s="17">
        <v>5.0000000000000001E-3</v>
      </c>
      <c r="I1187" s="13">
        <f t="shared" si="118"/>
        <v>1.1512429156408981E-2</v>
      </c>
      <c r="J1187" s="15">
        <f t="shared" si="113"/>
        <v>6.5124291564089805E-3</v>
      </c>
      <c r="K1187" s="16">
        <f t="shared" si="114"/>
        <v>1.3024858312817962</v>
      </c>
      <c r="L1187" s="16"/>
    </row>
    <row r="1188" spans="1:12" x14ac:dyDescent="0.3">
      <c r="A1188" s="12" t="s">
        <v>1194</v>
      </c>
      <c r="B1188" s="13">
        <v>-1.5749881751777932E-2</v>
      </c>
      <c r="C1188" s="13">
        <f t="shared" si="116"/>
        <v>-1.6897419096158332E-2</v>
      </c>
      <c r="D1188" s="6">
        <f t="shared" si="117"/>
        <v>2.8552277211121624E-4</v>
      </c>
      <c r="E1188" s="13">
        <f t="shared" si="119"/>
        <v>-3.1310477265059605E-3</v>
      </c>
      <c r="F1188" s="6">
        <f t="shared" si="115"/>
        <v>2.8870142755686395E-5</v>
      </c>
      <c r="G1188" s="14">
        <f t="shared" si="112"/>
        <v>-6.1461768281771571E-2</v>
      </c>
      <c r="H1188" s="17">
        <v>1.8499999999999999E-2</v>
      </c>
      <c r="I1188" s="13">
        <f t="shared" si="118"/>
        <v>5.3730943371288762E-3</v>
      </c>
      <c r="J1188" s="15">
        <f t="shared" si="113"/>
        <v>1.3126905662871124E-2</v>
      </c>
      <c r="K1188" s="16">
        <f t="shared" si="114"/>
        <v>0.70956246826330405</v>
      </c>
      <c r="L1188" s="16"/>
    </row>
    <row r="1189" spans="1:12" x14ac:dyDescent="0.3">
      <c r="A1189" s="12" t="s">
        <v>1195</v>
      </c>
      <c r="B1189" s="13">
        <v>2.656500901505693E-3</v>
      </c>
      <c r="C1189" s="13">
        <f t="shared" si="116"/>
        <v>1.5089635571252933E-3</v>
      </c>
      <c r="D1189" s="6">
        <f t="shared" si="117"/>
        <v>2.2769710167322183E-6</v>
      </c>
      <c r="E1189" s="13">
        <f t="shared" si="119"/>
        <v>-1.6897419096158332E-2</v>
      </c>
      <c r="F1189" s="6">
        <f t="shared" si="115"/>
        <v>3.8288128271881853E-4</v>
      </c>
      <c r="G1189" s="14">
        <f t="shared" si="112"/>
        <v>3.0024095366867667</v>
      </c>
      <c r="H1189" s="17">
        <v>6.7000000000000002E-3</v>
      </c>
      <c r="I1189" s="13">
        <f t="shared" si="118"/>
        <v>1.9567352470858661E-2</v>
      </c>
      <c r="J1189" s="15">
        <f t="shared" si="113"/>
        <v>1.286735247085866E-2</v>
      </c>
      <c r="K1189" s="16">
        <f t="shared" si="114"/>
        <v>1.9205003687848745</v>
      </c>
      <c r="L1189" s="16"/>
    </row>
    <row r="1190" spans="1:12" x14ac:dyDescent="0.3">
      <c r="A1190" s="12" t="s">
        <v>1196</v>
      </c>
      <c r="B1190" s="13">
        <v>-8.2155973146913787E-3</v>
      </c>
      <c r="C1190" s="13">
        <f t="shared" si="116"/>
        <v>-9.3631346590717784E-3</v>
      </c>
      <c r="D1190" s="6">
        <f t="shared" si="117"/>
        <v>8.7668290643911189E-5</v>
      </c>
      <c r="E1190" s="13">
        <f t="shared" si="119"/>
        <v>1.5089635571252933E-3</v>
      </c>
      <c r="F1190" s="6">
        <f t="shared" si="115"/>
        <v>3.6657185274042776E-5</v>
      </c>
      <c r="G1190" s="14">
        <f t="shared" si="112"/>
        <v>2.99050099398174</v>
      </c>
      <c r="H1190" s="17">
        <v>1.44E-2</v>
      </c>
      <c r="I1190" s="13">
        <f t="shared" si="118"/>
        <v>6.0545177573480434E-3</v>
      </c>
      <c r="J1190" s="15">
        <f t="shared" si="113"/>
        <v>8.3454822426519554E-3</v>
      </c>
      <c r="K1190" s="16">
        <f t="shared" si="114"/>
        <v>0.57954737796194133</v>
      </c>
      <c r="L1190" s="16"/>
    </row>
    <row r="1191" spans="1:12" x14ac:dyDescent="0.3">
      <c r="A1191" s="12" t="s">
        <v>1197</v>
      </c>
      <c r="B1191" s="13">
        <v>1.0403068056926699E-2</v>
      </c>
      <c r="C1191" s="13">
        <f t="shared" si="116"/>
        <v>9.2555307125462994E-3</v>
      </c>
      <c r="D1191" s="6">
        <f t="shared" si="117"/>
        <v>8.5664848770887814E-5</v>
      </c>
      <c r="E1191" s="13">
        <f t="shared" si="119"/>
        <v>-9.3631346590717784E-3</v>
      </c>
      <c r="F1191" s="6">
        <f t="shared" si="115"/>
        <v>2.0750210174933992E-4</v>
      </c>
      <c r="G1191" s="14">
        <f t="shared" si="112"/>
        <v>3.0992120583582494</v>
      </c>
      <c r="H1191" s="17">
        <v>1.32E-2</v>
      </c>
      <c r="I1191" s="13">
        <f t="shared" si="118"/>
        <v>1.4404933243487799E-2</v>
      </c>
      <c r="J1191" s="15">
        <f t="shared" si="113"/>
        <v>1.2049332434877994E-3</v>
      </c>
      <c r="K1191" s="16">
        <f t="shared" si="114"/>
        <v>9.1282821476348447E-2</v>
      </c>
      <c r="L1191" s="16"/>
    </row>
    <row r="1192" spans="1:12" x14ac:dyDescent="0.3">
      <c r="A1192" s="12" t="s">
        <v>1198</v>
      </c>
      <c r="B1192" s="13">
        <v>-4.1711116031180667E-3</v>
      </c>
      <c r="C1192" s="13">
        <f t="shared" si="116"/>
        <v>-5.3186489474984664E-3</v>
      </c>
      <c r="D1192" s="6">
        <f t="shared" si="117"/>
        <v>2.8288026626726544E-5</v>
      </c>
      <c r="E1192" s="13">
        <f t="shared" si="119"/>
        <v>9.2555307125462994E-3</v>
      </c>
      <c r="F1192" s="6">
        <f t="shared" si="115"/>
        <v>1.4318461748252928E-4</v>
      </c>
      <c r="G1192" s="14">
        <f t="shared" si="112"/>
        <v>3.3951515516170283</v>
      </c>
      <c r="H1192" s="17">
        <v>1.8599999999999998E-2</v>
      </c>
      <c r="I1192" s="13">
        <f t="shared" si="118"/>
        <v>1.1965977497995276E-2</v>
      </c>
      <c r="J1192" s="15">
        <f t="shared" si="113"/>
        <v>6.6340225020047223E-3</v>
      </c>
      <c r="K1192" s="16">
        <f t="shared" si="114"/>
        <v>0.35666787645186682</v>
      </c>
      <c r="L1192" s="16"/>
    </row>
    <row r="1193" spans="1:12" x14ac:dyDescent="0.3">
      <c r="A1193" s="12" t="s">
        <v>1199</v>
      </c>
      <c r="B1193" s="13">
        <v>2.2533494467426073E-3</v>
      </c>
      <c r="C1193" s="13">
        <f t="shared" si="116"/>
        <v>1.1058121023622075E-3</v>
      </c>
      <c r="D1193" s="6">
        <f t="shared" si="117"/>
        <v>1.2228204057307253E-6</v>
      </c>
      <c r="E1193" s="13">
        <f t="shared" si="119"/>
        <v>-5.3186489474984664E-3</v>
      </c>
      <c r="F1193" s="6">
        <f t="shared" si="115"/>
        <v>2.7132512973966898E-4</v>
      </c>
      <c r="G1193" s="14">
        <f t="shared" si="112"/>
        <v>3.1753602511707379</v>
      </c>
      <c r="H1193" s="17">
        <v>8.9999999999999993E-3</v>
      </c>
      <c r="I1193" s="13">
        <f t="shared" si="118"/>
        <v>1.6471949785610354E-2</v>
      </c>
      <c r="J1193" s="15">
        <f t="shared" si="113"/>
        <v>7.4719497856103548E-3</v>
      </c>
      <c r="K1193" s="16">
        <f t="shared" si="114"/>
        <v>0.83021664284559504</v>
      </c>
      <c r="L1193" s="16"/>
    </row>
    <row r="1194" spans="1:12" x14ac:dyDescent="0.3">
      <c r="A1194" s="12" t="s">
        <v>1200</v>
      </c>
      <c r="B1194" s="13">
        <v>1.1113783353487216E-2</v>
      </c>
      <c r="C1194" s="13">
        <f t="shared" si="116"/>
        <v>9.9662460091068158E-3</v>
      </c>
      <c r="D1194" s="6">
        <f t="shared" si="117"/>
        <v>9.9326059514037528E-5</v>
      </c>
      <c r="E1194" s="13">
        <f t="shared" si="119"/>
        <v>1.1058121023622075E-3</v>
      </c>
      <c r="F1194" s="6">
        <f t="shared" si="115"/>
        <v>6.1875378543898118E-5</v>
      </c>
      <c r="G1194" s="14">
        <f t="shared" si="112"/>
        <v>3.1081137425304779</v>
      </c>
      <c r="H1194" s="17">
        <v>6.7000000000000002E-3</v>
      </c>
      <c r="I1194" s="13">
        <f t="shared" si="118"/>
        <v>7.8660904230690182E-3</v>
      </c>
      <c r="J1194" s="15">
        <f t="shared" si="113"/>
        <v>1.166090423069018E-3</v>
      </c>
      <c r="K1194" s="16">
        <f t="shared" si="114"/>
        <v>0.17404334672671909</v>
      </c>
      <c r="L1194" s="16"/>
    </row>
    <row r="1195" spans="1:12" x14ac:dyDescent="0.3">
      <c r="A1195" s="12" t="s">
        <v>1201</v>
      </c>
      <c r="B1195" s="13">
        <v>-1.4795284152036899E-3</v>
      </c>
      <c r="C1195" s="13">
        <f t="shared" si="116"/>
        <v>-2.6270657595840897E-3</v>
      </c>
      <c r="D1195" s="6">
        <f t="shared" si="117"/>
        <v>6.9014745051791297E-6</v>
      </c>
      <c r="E1195" s="13">
        <f t="shared" si="119"/>
        <v>9.9662460091068158E-3</v>
      </c>
      <c r="F1195" s="6">
        <f t="shared" si="115"/>
        <v>4.8663638206948408E-5</v>
      </c>
      <c r="G1195" s="14">
        <f t="shared" si="112"/>
        <v>3.9634948371018495</v>
      </c>
      <c r="H1195" s="17">
        <v>6.4000000000000003E-3</v>
      </c>
      <c r="I1195" s="13">
        <f t="shared" si="118"/>
        <v>6.975932784004474E-3</v>
      </c>
      <c r="J1195" s="15">
        <f t="shared" si="113"/>
        <v>5.7593278400447367E-4</v>
      </c>
      <c r="K1195" s="16">
        <f t="shared" si="114"/>
        <v>8.9989497500699012E-2</v>
      </c>
      <c r="L1195" s="16"/>
    </row>
    <row r="1196" spans="1:12" x14ac:dyDescent="0.3">
      <c r="A1196" s="12" t="s">
        <v>1202</v>
      </c>
      <c r="B1196" s="13">
        <v>-5.2569236204264977E-3</v>
      </c>
      <c r="C1196" s="13">
        <f t="shared" si="116"/>
        <v>-6.4044609648068974E-3</v>
      </c>
      <c r="D1196" s="6">
        <f t="shared" si="117"/>
        <v>4.1017120249735297E-5</v>
      </c>
      <c r="E1196" s="13">
        <f t="shared" si="119"/>
        <v>-2.6270657595840897E-3</v>
      </c>
      <c r="F1196" s="6">
        <f t="shared" si="115"/>
        <v>4.0369797113655531E-5</v>
      </c>
      <c r="G1196" s="14">
        <f t="shared" si="112"/>
        <v>3.612957470541037</v>
      </c>
      <c r="H1196" s="17">
        <v>5.4000000000000003E-3</v>
      </c>
      <c r="I1196" s="13">
        <f t="shared" si="118"/>
        <v>6.3537230907284217E-3</v>
      </c>
      <c r="J1196" s="15">
        <f t="shared" si="113"/>
        <v>9.5372309072842137E-4</v>
      </c>
      <c r="K1196" s="16">
        <f t="shared" si="114"/>
        <v>0.17661538717192987</v>
      </c>
      <c r="L1196" s="16"/>
    </row>
    <row r="1197" spans="1:12" x14ac:dyDescent="0.3">
      <c r="A1197" s="12" t="s">
        <v>1203</v>
      </c>
      <c r="B1197" s="13">
        <v>-6.1945165810981017E-3</v>
      </c>
      <c r="C1197" s="13">
        <f t="shared" si="116"/>
        <v>-7.3420539254785014E-3</v>
      </c>
      <c r="D1197" s="6">
        <f t="shared" si="117"/>
        <v>5.390575584463427E-5</v>
      </c>
      <c r="E1197" s="13">
        <f t="shared" si="119"/>
        <v>-6.4044609648068974E-3</v>
      </c>
      <c r="F1197" s="6">
        <f t="shared" si="115"/>
        <v>4.5673355634324948E-5</v>
      </c>
      <c r="G1197" s="14">
        <f t="shared" si="112"/>
        <v>3.4694282648252961</v>
      </c>
      <c r="H1197" s="17">
        <v>1.04E-2</v>
      </c>
      <c r="I1197" s="13">
        <f t="shared" si="118"/>
        <v>6.7582065397799847E-3</v>
      </c>
      <c r="J1197" s="15">
        <f t="shared" si="113"/>
        <v>3.6417934602200148E-3</v>
      </c>
      <c r="K1197" s="16">
        <f t="shared" si="114"/>
        <v>0.35017244809807835</v>
      </c>
      <c r="L1197" s="16"/>
    </row>
    <row r="1198" spans="1:12" x14ac:dyDescent="0.3">
      <c r="A1198" s="12" t="s">
        <v>1204</v>
      </c>
      <c r="B1198" s="13">
        <v>-6.7539070337848403E-3</v>
      </c>
      <c r="C1198" s="13">
        <f t="shared" si="116"/>
        <v>-7.9014443781652392E-3</v>
      </c>
      <c r="D1198" s="6">
        <f t="shared" si="117"/>
        <v>6.2432823261239062E-5</v>
      </c>
      <c r="E1198" s="13">
        <f t="shared" si="119"/>
        <v>-7.3420539254785014E-3</v>
      </c>
      <c r="F1198" s="6">
        <f t="shared" si="115"/>
        <v>1.1721693433530219E-4</v>
      </c>
      <c r="G1198" s="14">
        <f t="shared" si="112"/>
        <v>3.3237014364378332</v>
      </c>
      <c r="H1198" s="17">
        <v>1.2500000000000001E-2</v>
      </c>
      <c r="I1198" s="13">
        <f t="shared" si="118"/>
        <v>1.0826676975660731E-2</v>
      </c>
      <c r="J1198" s="15">
        <f t="shared" si="113"/>
        <v>1.6733230243392693E-3</v>
      </c>
      <c r="K1198" s="16">
        <f t="shared" si="114"/>
        <v>0.13386584194714155</v>
      </c>
      <c r="L1198" s="16"/>
    </row>
    <row r="1199" spans="1:12" x14ac:dyDescent="0.3">
      <c r="A1199" s="12" t="s">
        <v>1205</v>
      </c>
      <c r="B1199" s="13">
        <v>-4.6453870130593201E-3</v>
      </c>
      <c r="C1199" s="13">
        <f t="shared" si="116"/>
        <v>-5.7929243574397198E-3</v>
      </c>
      <c r="D1199" s="6">
        <f t="shared" si="117"/>
        <v>3.3557972611018394E-5</v>
      </c>
      <c r="E1199" s="13">
        <f t="shared" si="119"/>
        <v>-7.9014443781652392E-3</v>
      </c>
      <c r="F1199" s="6">
        <f t="shared" si="115"/>
        <v>1.5804719368521427E-4</v>
      </c>
      <c r="G1199" s="14">
        <f t="shared" si="112"/>
        <v>3.3381689429474579</v>
      </c>
      <c r="H1199" s="17">
        <v>1.6299999999999999E-2</v>
      </c>
      <c r="I1199" s="13">
        <f t="shared" si="118"/>
        <v>1.2571682213817459E-2</v>
      </c>
      <c r="J1199" s="15">
        <f t="shared" si="113"/>
        <v>3.7283177861825393E-3</v>
      </c>
      <c r="K1199" s="16">
        <f t="shared" si="114"/>
        <v>0.22873115252653617</v>
      </c>
      <c r="L1199" s="16"/>
    </row>
    <row r="1200" spans="1:12" x14ac:dyDescent="0.3">
      <c r="A1200" s="12" t="s">
        <v>1206</v>
      </c>
      <c r="B1200" s="13">
        <v>2.1257476370304292E-2</v>
      </c>
      <c r="C1200" s="13">
        <f t="shared" si="116"/>
        <v>2.0109939025923892E-2</v>
      </c>
      <c r="D1200" s="6">
        <f t="shared" si="117"/>
        <v>4.0440964762637679E-4</v>
      </c>
      <c r="E1200" s="13">
        <f t="shared" si="119"/>
        <v>-5.7929243574397198E-3</v>
      </c>
      <c r="F1200" s="6">
        <f t="shared" si="115"/>
        <v>2.2098991065138296E-4</v>
      </c>
      <c r="G1200" s="14">
        <f t="shared" si="112"/>
        <v>2.3621154434130243</v>
      </c>
      <c r="H1200" s="17">
        <v>7.9000000000000008E-3</v>
      </c>
      <c r="I1200" s="13">
        <f t="shared" si="118"/>
        <v>1.4865729401929222E-2</v>
      </c>
      <c r="J1200" s="15">
        <f t="shared" si="113"/>
        <v>6.9657294019292212E-3</v>
      </c>
      <c r="K1200" s="16">
        <f t="shared" si="114"/>
        <v>0.8817378989783824</v>
      </c>
      <c r="L1200" s="16"/>
    </row>
    <row r="1201" spans="1:12" x14ac:dyDescent="0.3">
      <c r="A1201" s="12" t="s">
        <v>1207</v>
      </c>
      <c r="B1201" s="13">
        <v>-6.9162235747776898E-3</v>
      </c>
      <c r="C1201" s="13">
        <f t="shared" si="116"/>
        <v>-8.0637609191580896E-3</v>
      </c>
      <c r="D1201" s="6">
        <f t="shared" si="117"/>
        <v>6.5024240161341314E-5</v>
      </c>
      <c r="E1201" s="13">
        <f t="shared" si="119"/>
        <v>2.0109939025923892E-2</v>
      </c>
      <c r="F1201" s="6">
        <f t="shared" si="115"/>
        <v>8.3722214017836421E-5</v>
      </c>
      <c r="G1201" s="14">
        <f t="shared" si="112"/>
        <v>3.3683852581076197</v>
      </c>
      <c r="H1201" s="17">
        <v>1.35E-2</v>
      </c>
      <c r="I1201" s="13">
        <f t="shared" si="118"/>
        <v>9.1499843725460217E-3</v>
      </c>
      <c r="J1201" s="15">
        <f t="shared" si="113"/>
        <v>4.3500156274539781E-3</v>
      </c>
      <c r="K1201" s="16">
        <f t="shared" si="114"/>
        <v>0.32222337981140581</v>
      </c>
      <c r="L1201" s="16"/>
    </row>
    <row r="1202" spans="1:12" x14ac:dyDescent="0.3">
      <c r="A1202" s="12" t="s">
        <v>1208</v>
      </c>
      <c r="B1202" s="13">
        <v>2.3989833398116313E-2</v>
      </c>
      <c r="C1202" s="13">
        <f t="shared" si="116"/>
        <v>2.2842296053735913E-2</v>
      </c>
      <c r="D1202" s="6">
        <f t="shared" si="117"/>
        <v>5.2177048900651926E-4</v>
      </c>
      <c r="E1202" s="13">
        <f t="shared" si="119"/>
        <v>-8.0637609191580896E-3</v>
      </c>
      <c r="F1202" s="6">
        <f t="shared" si="115"/>
        <v>1.787075903938143E-4</v>
      </c>
      <c r="G1202" s="14">
        <f t="shared" si="112"/>
        <v>1.9493994227635028</v>
      </c>
      <c r="H1202" s="17">
        <v>8.9999999999999993E-3</v>
      </c>
      <c r="I1202" s="13">
        <f t="shared" si="118"/>
        <v>1.3368155833689787E-2</v>
      </c>
      <c r="J1202" s="15">
        <f t="shared" si="113"/>
        <v>4.3681558336897876E-3</v>
      </c>
      <c r="K1202" s="16">
        <f t="shared" si="114"/>
        <v>0.4853506481877542</v>
      </c>
      <c r="L1202" s="16"/>
    </row>
    <row r="1203" spans="1:12" x14ac:dyDescent="0.3">
      <c r="A1203" s="12" t="s">
        <v>1209</v>
      </c>
      <c r="B1203" s="13">
        <v>1.5004267209568288E-3</v>
      </c>
      <c r="C1203" s="13">
        <f t="shared" si="116"/>
        <v>3.52889376576429E-4</v>
      </c>
      <c r="D1203" s="6">
        <f t="shared" si="117"/>
        <v>1.2453091210050071E-7</v>
      </c>
      <c r="E1203" s="13">
        <f t="shared" si="119"/>
        <v>2.2842296053735913E-2</v>
      </c>
      <c r="F1203" s="6">
        <f t="shared" si="115"/>
        <v>1.0640080451241113E-4</v>
      </c>
      <c r="G1203" s="14">
        <f t="shared" si="112"/>
        <v>3.6451437773428426</v>
      </c>
      <c r="H1203" s="17">
        <v>6.4999999999999997E-3</v>
      </c>
      <c r="I1203" s="13">
        <f t="shared" si="118"/>
        <v>1.0315076563574849E-2</v>
      </c>
      <c r="J1203" s="15">
        <f t="shared" si="113"/>
        <v>3.8150765635748497E-3</v>
      </c>
      <c r="K1203" s="16">
        <f t="shared" si="114"/>
        <v>0.58693485593459227</v>
      </c>
      <c r="L1203" s="16"/>
    </row>
    <row r="1204" spans="1:12" x14ac:dyDescent="0.3">
      <c r="A1204" s="12" t="s">
        <v>1210</v>
      </c>
      <c r="B1204" s="13">
        <v>5.0713796036057374E-3</v>
      </c>
      <c r="C1204" s="13">
        <f t="shared" si="116"/>
        <v>3.9238422592253377E-3</v>
      </c>
      <c r="D1204" s="6">
        <f t="shared" si="117"/>
        <v>1.5396538075282602E-5</v>
      </c>
      <c r="E1204" s="13">
        <f t="shared" si="119"/>
        <v>3.52889376576429E-4</v>
      </c>
      <c r="F1204" s="6">
        <f t="shared" si="115"/>
        <v>3.3352275900561331E-5</v>
      </c>
      <c r="G1204" s="14">
        <f t="shared" si="112"/>
        <v>3.9883109453104462</v>
      </c>
      <c r="H1204" s="17">
        <v>1.1599999999999999E-2</v>
      </c>
      <c r="I1204" s="13">
        <f t="shared" si="118"/>
        <v>5.7751429333447093E-3</v>
      </c>
      <c r="J1204" s="15">
        <f t="shared" si="113"/>
        <v>5.8248570666552899E-3</v>
      </c>
      <c r="K1204" s="16">
        <f t="shared" si="114"/>
        <v>0.50214285057373187</v>
      </c>
      <c r="L1204" s="16"/>
    </row>
    <row r="1205" spans="1:12" x14ac:dyDescent="0.3">
      <c r="A1205" s="12" t="s">
        <v>1211</v>
      </c>
      <c r="B1205" s="13">
        <v>-4.304610971939027E-3</v>
      </c>
      <c r="C1205" s="13">
        <f t="shared" si="116"/>
        <v>-5.4521483163194268E-3</v>
      </c>
      <c r="D1205" s="6">
        <f t="shared" si="117"/>
        <v>2.9725921263144761E-5</v>
      </c>
      <c r="E1205" s="13">
        <f t="shared" si="119"/>
        <v>3.9238422592253377E-3</v>
      </c>
      <c r="F1205" s="6">
        <f t="shared" si="115"/>
        <v>1.0389789470469485E-4</v>
      </c>
      <c r="G1205" s="14">
        <f t="shared" si="112"/>
        <v>3.5099839591852224</v>
      </c>
      <c r="H1205" s="17">
        <v>1.01E-2</v>
      </c>
      <c r="I1205" s="13">
        <f t="shared" si="118"/>
        <v>1.0193031673878722E-2</v>
      </c>
      <c r="J1205" s="15">
        <f t="shared" si="113"/>
        <v>9.3031673878722285E-5</v>
      </c>
      <c r="K1205" s="16">
        <f t="shared" si="114"/>
        <v>9.2110568196754738E-3</v>
      </c>
      <c r="L1205" s="16"/>
    </row>
    <row r="1206" spans="1:12" x14ac:dyDescent="0.3">
      <c r="A1206" s="12" t="s">
        <v>1212</v>
      </c>
      <c r="B1206" s="13">
        <v>2.8408518615764826E-3</v>
      </c>
      <c r="C1206" s="13">
        <f t="shared" si="116"/>
        <v>1.6933145171960829E-3</v>
      </c>
      <c r="D1206" s="6">
        <f t="shared" si="117"/>
        <v>2.867314054147003E-6</v>
      </c>
      <c r="E1206" s="13">
        <f t="shared" si="119"/>
        <v>-5.4521483163194268E-3</v>
      </c>
      <c r="F1206" s="6">
        <f t="shared" si="115"/>
        <v>1.0108662426879147E-4</v>
      </c>
      <c r="G1206" s="14">
        <f t="shared" si="112"/>
        <v>3.6566574646268024</v>
      </c>
      <c r="H1206" s="17">
        <v>4.8999999999999998E-3</v>
      </c>
      <c r="I1206" s="13">
        <f t="shared" si="118"/>
        <v>1.0054184415893289E-2</v>
      </c>
      <c r="J1206" s="15">
        <f t="shared" si="113"/>
        <v>5.1541844158932894E-3</v>
      </c>
      <c r="K1206" s="16">
        <f t="shared" si="114"/>
        <v>1.0518743705904672</v>
      </c>
      <c r="L1206" s="16"/>
    </row>
    <row r="1207" spans="1:12" x14ac:dyDescent="0.3">
      <c r="A1207" s="12" t="s">
        <v>1213</v>
      </c>
      <c r="B1207" s="13">
        <v>-7.1684804830069049E-3</v>
      </c>
      <c r="C1207" s="13">
        <f t="shared" si="116"/>
        <v>-8.3160178273873047E-3</v>
      </c>
      <c r="D1207" s="6">
        <f t="shared" si="117"/>
        <v>6.9156152505423464E-5</v>
      </c>
      <c r="E1207" s="13">
        <f t="shared" si="119"/>
        <v>1.6933145171960829E-3</v>
      </c>
      <c r="F1207" s="6">
        <f t="shared" si="115"/>
        <v>2.109971402300415E-5</v>
      </c>
      <c r="G1207" s="14">
        <f t="shared" si="112"/>
        <v>2.8514147405447847</v>
      </c>
      <c r="H1207" s="17">
        <v>4.3E-3</v>
      </c>
      <c r="I1207" s="13">
        <f t="shared" si="118"/>
        <v>4.5934425024162593E-3</v>
      </c>
      <c r="J1207" s="15">
        <f t="shared" si="113"/>
        <v>2.934425024162593E-4</v>
      </c>
      <c r="K1207" s="16">
        <f t="shared" si="114"/>
        <v>6.8242442422385877E-2</v>
      </c>
      <c r="L1207" s="16"/>
    </row>
    <row r="1208" spans="1:12" x14ac:dyDescent="0.3">
      <c r="A1208" s="12" t="s">
        <v>1214</v>
      </c>
      <c r="B1208" s="13">
        <v>1.3635481160474845E-2</v>
      </c>
      <c r="C1208" s="13">
        <f t="shared" si="116"/>
        <v>1.2487943816094445E-2</v>
      </c>
      <c r="D1208" s="6">
        <f t="shared" si="117"/>
        <v>1.5594874075393149E-4</v>
      </c>
      <c r="E1208" s="13">
        <f t="shared" si="119"/>
        <v>-8.3160178273873047E-3</v>
      </c>
      <c r="F1208" s="6">
        <f t="shared" si="115"/>
        <v>4.570364239350454E-5</v>
      </c>
      <c r="G1208" s="14">
        <f t="shared" si="112"/>
        <v>2.4029631574563646</v>
      </c>
      <c r="H1208" s="17">
        <v>1.01E-2</v>
      </c>
      <c r="I1208" s="13">
        <f t="shared" si="118"/>
        <v>6.7604469078238116E-3</v>
      </c>
      <c r="J1208" s="15">
        <f t="shared" si="113"/>
        <v>3.339553092176188E-3</v>
      </c>
      <c r="K1208" s="16">
        <f t="shared" si="114"/>
        <v>0.33064882100754339</v>
      </c>
      <c r="L1208" s="16"/>
    </row>
    <row r="1209" spans="1:12" x14ac:dyDescent="0.3">
      <c r="A1209" s="12" t="s">
        <v>1215</v>
      </c>
      <c r="B1209" s="13">
        <v>1.0259761275514164E-2</v>
      </c>
      <c r="C1209" s="13">
        <f t="shared" si="116"/>
        <v>9.1122239311337647E-3</v>
      </c>
      <c r="D1209" s="6">
        <f t="shared" si="117"/>
        <v>8.303262497112688E-5</v>
      </c>
      <c r="E1209" s="13">
        <f t="shared" si="119"/>
        <v>1.2487943816094445E-2</v>
      </c>
      <c r="F1209" s="6">
        <f t="shared" si="115"/>
        <v>9.8355898653250151E-5</v>
      </c>
      <c r="G1209" s="14">
        <f t="shared" si="112"/>
        <v>3.2538364276456555</v>
      </c>
      <c r="H1209" s="17">
        <v>1.18E-2</v>
      </c>
      <c r="I1209" s="13">
        <f t="shared" si="118"/>
        <v>9.9174542425589322E-3</v>
      </c>
      <c r="J1209" s="15">
        <f t="shared" si="113"/>
        <v>1.8825457574410676E-3</v>
      </c>
      <c r="K1209" s="16">
        <f t="shared" si="114"/>
        <v>0.15953777605432776</v>
      </c>
      <c r="L1209" s="16"/>
    </row>
    <row r="1210" spans="1:12" x14ac:dyDescent="0.3">
      <c r="A1210" s="12" t="s">
        <v>1216</v>
      </c>
      <c r="B1210" s="13">
        <v>9.6521180167019899E-3</v>
      </c>
      <c r="C1210" s="13">
        <f t="shared" si="116"/>
        <v>8.5045806723215902E-3</v>
      </c>
      <c r="D1210" s="6">
        <f t="shared" si="117"/>
        <v>7.2327892412025951E-5</v>
      </c>
      <c r="E1210" s="13">
        <f t="shared" si="119"/>
        <v>9.1122239311337647E-3</v>
      </c>
      <c r="F1210" s="6">
        <f t="shared" si="115"/>
        <v>1.1821051031499608E-4</v>
      </c>
      <c r="G1210" s="14">
        <f t="shared" si="112"/>
        <v>3.2792381606548302</v>
      </c>
      <c r="H1210" s="17">
        <v>6.4999999999999997E-3</v>
      </c>
      <c r="I1210" s="13">
        <f t="shared" si="118"/>
        <v>1.0872465696197715E-2</v>
      </c>
      <c r="J1210" s="15">
        <f t="shared" si="113"/>
        <v>4.3724656961977157E-3</v>
      </c>
      <c r="K1210" s="16">
        <f t="shared" si="114"/>
        <v>0.67268703018426401</v>
      </c>
      <c r="L1210" s="16"/>
    </row>
    <row r="1211" spans="1:12" x14ac:dyDescent="0.3">
      <c r="A1211" s="12" t="s">
        <v>1217</v>
      </c>
      <c r="B1211" s="13">
        <v>-1.4237506085894164E-3</v>
      </c>
      <c r="C1211" s="13">
        <f t="shared" si="116"/>
        <v>-2.5712879529698161E-3</v>
      </c>
      <c r="D1211" s="6">
        <f t="shared" si="117"/>
        <v>6.6115217370877074E-6</v>
      </c>
      <c r="E1211" s="13">
        <f t="shared" si="119"/>
        <v>8.5045806723215902E-3</v>
      </c>
      <c r="F1211" s="6">
        <f t="shared" si="115"/>
        <v>4.4195096329498651E-5</v>
      </c>
      <c r="G1211" s="14">
        <f t="shared" si="112"/>
        <v>4.0076396177681826</v>
      </c>
      <c r="H1211" s="17">
        <v>7.1999999999999998E-3</v>
      </c>
      <c r="I1211" s="13">
        <f t="shared" si="118"/>
        <v>6.64793925434782E-3</v>
      </c>
      <c r="J1211" s="15">
        <f t="shared" si="113"/>
        <v>5.5206074565217981E-4</v>
      </c>
      <c r="K1211" s="16">
        <f t="shared" si="114"/>
        <v>7.6675103562802757E-2</v>
      </c>
      <c r="L1211" s="16"/>
    </row>
    <row r="1212" spans="1:12" x14ac:dyDescent="0.3">
      <c r="A1212" s="12" t="s">
        <v>1218</v>
      </c>
      <c r="B1212" s="13">
        <v>-1.2339527778084189E-2</v>
      </c>
      <c r="C1212" s="13">
        <f t="shared" si="116"/>
        <v>-1.3487065122464588E-2</v>
      </c>
      <c r="D1212" s="6">
        <f t="shared" si="117"/>
        <v>1.8190092561760074E-4</v>
      </c>
      <c r="E1212" s="13">
        <f t="shared" si="119"/>
        <v>-2.5712879529698161E-3</v>
      </c>
      <c r="F1212" s="6">
        <f t="shared" si="115"/>
        <v>4.8718105606109947E-5</v>
      </c>
      <c r="G1212" s="14">
        <f t="shared" si="112"/>
        <v>2.2240315275318943</v>
      </c>
      <c r="H1212" s="17">
        <v>7.0000000000000001E-3</v>
      </c>
      <c r="I1212" s="13">
        <f t="shared" si="118"/>
        <v>6.9798356432017759E-3</v>
      </c>
      <c r="J1212" s="15">
        <f t="shared" si="113"/>
        <v>2.0164356798224245E-5</v>
      </c>
      <c r="K1212" s="16">
        <f t="shared" si="114"/>
        <v>2.8806223997463205E-3</v>
      </c>
      <c r="L1212" s="16"/>
    </row>
    <row r="1213" spans="1:12" x14ac:dyDescent="0.3">
      <c r="A1213" s="12" t="s">
        <v>1219</v>
      </c>
      <c r="B1213" s="13">
        <v>1.2769334417440206E-2</v>
      </c>
      <c r="C1213" s="13">
        <f t="shared" si="116"/>
        <v>1.1621797073059806E-2</v>
      </c>
      <c r="D1213" s="6">
        <f t="shared" si="117"/>
        <v>1.3506616720738147E-4</v>
      </c>
      <c r="E1213" s="13">
        <f t="shared" si="119"/>
        <v>-1.3487065122464588E-2</v>
      </c>
      <c r="F1213" s="6">
        <f t="shared" si="115"/>
        <v>1.1221820546268159E-4</v>
      </c>
      <c r="G1213" s="14">
        <f t="shared" si="112"/>
        <v>3.0083654373531368</v>
      </c>
      <c r="H1213" s="17">
        <v>7.6E-3</v>
      </c>
      <c r="I1213" s="13">
        <f t="shared" si="118"/>
        <v>1.059330946695515E-2</v>
      </c>
      <c r="J1213" s="15">
        <f t="shared" si="113"/>
        <v>2.9933094669551503E-3</v>
      </c>
      <c r="K1213" s="16">
        <f t="shared" si="114"/>
        <v>0.39385650880988821</v>
      </c>
      <c r="L1213" s="16"/>
    </row>
    <row r="1214" spans="1:12" x14ac:dyDescent="0.3">
      <c r="A1214" s="12" t="s">
        <v>1220</v>
      </c>
      <c r="B1214" s="13">
        <v>-2.6146151290721733E-3</v>
      </c>
      <c r="C1214" s="13">
        <f t="shared" si="116"/>
        <v>-3.7621524734525731E-3</v>
      </c>
      <c r="D1214" s="6">
        <f t="shared" si="117"/>
        <v>1.4153791233505313E-5</v>
      </c>
      <c r="E1214" s="13">
        <f t="shared" si="119"/>
        <v>1.1621797073059806E-2</v>
      </c>
      <c r="F1214" s="6">
        <f t="shared" si="115"/>
        <v>6.2034170105465164E-5</v>
      </c>
      <c r="G1214" s="14">
        <f t="shared" si="112"/>
        <v>3.7976252264414367</v>
      </c>
      <c r="H1214" s="17">
        <v>3.3999999999999998E-3</v>
      </c>
      <c r="I1214" s="13">
        <f t="shared" si="118"/>
        <v>7.8761773789996093E-3</v>
      </c>
      <c r="J1214" s="15">
        <f t="shared" si="113"/>
        <v>4.4761773789996091E-3</v>
      </c>
      <c r="K1214" s="16">
        <f t="shared" si="114"/>
        <v>1.3165227585292969</v>
      </c>
      <c r="L1214" s="16"/>
    </row>
    <row r="1215" spans="1:12" x14ac:dyDescent="0.3">
      <c r="A1215" s="12" t="s">
        <v>1221</v>
      </c>
      <c r="B1215" s="13">
        <v>2.3393772546032106E-3</v>
      </c>
      <c r="C1215" s="13">
        <f t="shared" si="116"/>
        <v>1.1918399102228108E-3</v>
      </c>
      <c r="D1215" s="6">
        <f t="shared" si="117"/>
        <v>1.4204823715999178E-6</v>
      </c>
      <c r="E1215" s="13">
        <f t="shared" si="119"/>
        <v>-3.7621524734525731E-3</v>
      </c>
      <c r="F1215" s="6">
        <f t="shared" si="115"/>
        <v>1.8540284798033408E-5</v>
      </c>
      <c r="G1215" s="14">
        <f t="shared" si="112"/>
        <v>4.4796844702075198</v>
      </c>
      <c r="H1215" s="17">
        <v>7.1000000000000004E-3</v>
      </c>
      <c r="I1215" s="13">
        <f t="shared" si="118"/>
        <v>4.3058430995605735E-3</v>
      </c>
      <c r="J1215" s="15">
        <f t="shared" si="113"/>
        <v>2.7941569004394269E-3</v>
      </c>
      <c r="K1215" s="16">
        <f t="shared" si="114"/>
        <v>0.39354322541400377</v>
      </c>
      <c r="L1215" s="16"/>
    </row>
    <row r="1216" spans="1:12" x14ac:dyDescent="0.3">
      <c r="A1216" s="12" t="s">
        <v>1222</v>
      </c>
      <c r="B1216" s="13">
        <v>8.8579430409533048E-4</v>
      </c>
      <c r="C1216" s="13">
        <f t="shared" si="116"/>
        <v>-2.6174304028506927E-4</v>
      </c>
      <c r="D1216" s="6">
        <f t="shared" si="117"/>
        <v>6.8509419137671394E-8</v>
      </c>
      <c r="E1216" s="13">
        <f t="shared" si="119"/>
        <v>1.1918399102228108E-3</v>
      </c>
      <c r="F1216" s="6">
        <f t="shared" si="115"/>
        <v>4.0290459501801628E-5</v>
      </c>
      <c r="G1216" s="14">
        <f t="shared" ref="G1216:G1275" si="120">IFERROR(LN(_xlfn.GAMMA((B$14+1)/2)/(SQRT(F1216)*SQRT(B$14*PI())*_xlfn.GAMMA(B$14/2))*(1 + D1216/(F1216*B$14))^(-(B$14+1)/2)),-10000)</f>
        <v>4.1304179836073391</v>
      </c>
      <c r="H1216" s="17">
        <v>7.7999999999999996E-3</v>
      </c>
      <c r="I1216" s="13">
        <f t="shared" si="118"/>
        <v>6.3474766247542521E-3</v>
      </c>
      <c r="J1216" s="15">
        <f t="shared" si="113"/>
        <v>1.4525233752457475E-3</v>
      </c>
      <c r="K1216" s="16">
        <f t="shared" si="114"/>
        <v>0.18622094554432661</v>
      </c>
      <c r="L1216" s="16"/>
    </row>
    <row r="1217" spans="1:12" x14ac:dyDescent="0.3">
      <c r="A1217" s="12" t="s">
        <v>1223</v>
      </c>
      <c r="B1217" s="13">
        <v>-1.7720688192877393E-3</v>
      </c>
      <c r="C1217" s="13">
        <f t="shared" si="116"/>
        <v>-2.9196061636681389E-3</v>
      </c>
      <c r="D1217" s="6">
        <f t="shared" si="117"/>
        <v>8.5241001509289878E-6</v>
      </c>
      <c r="E1217" s="13">
        <f t="shared" si="119"/>
        <v>-2.6174304028506927E-4</v>
      </c>
      <c r="F1217" s="6">
        <f t="shared" si="115"/>
        <v>4.7064071282841997E-5</v>
      </c>
      <c r="G1217" s="14">
        <f t="shared" si="120"/>
        <v>3.9599376982916317</v>
      </c>
      <c r="H1217" s="17">
        <v>3.5000000000000001E-3</v>
      </c>
      <c r="I1217" s="13">
        <f t="shared" si="118"/>
        <v>6.8603258875101552E-3</v>
      </c>
      <c r="J1217" s="15">
        <f t="shared" ref="J1217:J1275" si="121">SQRT((H1217-I1217)^2)</f>
        <v>3.3603258875101552E-3</v>
      </c>
      <c r="K1217" s="16">
        <f t="shared" ref="K1217:K1275" si="122">ABS(H1217-I1217)/H1217</f>
        <v>0.96009311071718717</v>
      </c>
      <c r="L1217" s="16"/>
    </row>
    <row r="1218" spans="1:12" x14ac:dyDescent="0.3">
      <c r="A1218" s="12" t="s">
        <v>1224</v>
      </c>
      <c r="B1218" s="13">
        <v>1.6194913838001517E-2</v>
      </c>
      <c r="C1218" s="13">
        <f t="shared" si="116"/>
        <v>1.5047376493621117E-2</v>
      </c>
      <c r="D1218" s="6">
        <f t="shared" si="117"/>
        <v>2.2642353934078136E-4</v>
      </c>
      <c r="E1218" s="13">
        <f t="shared" si="119"/>
        <v>-2.9196061636681389E-3</v>
      </c>
      <c r="F1218" s="6">
        <f t="shared" ref="F1218:F1275" si="123">EXP(B$9 + B$10*ABS(E1218/SQRT(H1217^2)) + B$11*E1218/SQRT(H1217^2) + B$12*LN(H1217^2))</f>
        <v>1.6773433479391E-5</v>
      </c>
      <c r="G1218" s="14">
        <f t="shared" si="120"/>
        <v>-1.089166522568713</v>
      </c>
      <c r="H1218" s="17">
        <v>1.14E-2</v>
      </c>
      <c r="I1218" s="13">
        <f t="shared" si="118"/>
        <v>4.0955382404991659E-3</v>
      </c>
      <c r="J1218" s="15">
        <f t="shared" si="121"/>
        <v>7.3044617595008346E-3</v>
      </c>
      <c r="K1218" s="16">
        <f t="shared" si="122"/>
        <v>0.64074225960533637</v>
      </c>
      <c r="L1218" s="16"/>
    </row>
    <row r="1219" spans="1:12" x14ac:dyDescent="0.3">
      <c r="A1219" s="12" t="s">
        <v>1225</v>
      </c>
      <c r="B1219" s="13">
        <v>8.1505051012814643E-4</v>
      </c>
      <c r="C1219" s="13">
        <f t="shared" si="116"/>
        <v>-3.3248683425225333E-4</v>
      </c>
      <c r="D1219" s="6">
        <f t="shared" si="117"/>
        <v>1.1054749495108538E-7</v>
      </c>
      <c r="E1219" s="13">
        <f t="shared" si="119"/>
        <v>1.5047376493621117E-2</v>
      </c>
      <c r="F1219" s="6">
        <f t="shared" si="123"/>
        <v>1.2540455303081778E-4</v>
      </c>
      <c r="G1219" s="14">
        <f t="shared" si="120"/>
        <v>3.5631277726506383</v>
      </c>
      <c r="H1219" s="17">
        <v>8.6E-3</v>
      </c>
      <c r="I1219" s="13">
        <f t="shared" si="118"/>
        <v>1.1198417434209969E-2</v>
      </c>
      <c r="J1219" s="15">
        <f t="shared" si="121"/>
        <v>2.5984174342099688E-3</v>
      </c>
      <c r="K1219" s="16">
        <f t="shared" si="122"/>
        <v>0.3021415621174382</v>
      </c>
      <c r="L1219" s="16"/>
    </row>
    <row r="1220" spans="1:12" x14ac:dyDescent="0.3">
      <c r="A1220" s="12" t="s">
        <v>1226</v>
      </c>
      <c r="B1220" s="13">
        <v>1.2649778829526176E-2</v>
      </c>
      <c r="C1220" s="13">
        <f t="shared" si="116"/>
        <v>1.1502241485145776E-2</v>
      </c>
      <c r="D1220" s="6">
        <f t="shared" si="117"/>
        <v>1.3230155918260851E-4</v>
      </c>
      <c r="E1220" s="13">
        <f t="shared" si="119"/>
        <v>-3.3248683425225333E-4</v>
      </c>
      <c r="F1220" s="6">
        <f t="shared" si="123"/>
        <v>5.6554003358622877E-5</v>
      </c>
      <c r="G1220" s="14">
        <f t="shared" si="120"/>
        <v>2.7985637396466974</v>
      </c>
      <c r="H1220" s="17">
        <v>5.7000000000000002E-3</v>
      </c>
      <c r="I1220" s="13">
        <f t="shared" si="118"/>
        <v>7.520239581198386E-3</v>
      </c>
      <c r="J1220" s="15">
        <f t="shared" si="121"/>
        <v>1.8202395811983858E-3</v>
      </c>
      <c r="K1220" s="16">
        <f t="shared" si="122"/>
        <v>0.31934027740322557</v>
      </c>
      <c r="L1220" s="16"/>
    </row>
    <row r="1221" spans="1:12" x14ac:dyDescent="0.3">
      <c r="A1221" s="12" t="s">
        <v>1227</v>
      </c>
      <c r="B1221" s="13">
        <v>4.4741375845252021E-3</v>
      </c>
      <c r="C1221" s="13">
        <f t="shared" si="116"/>
        <v>3.3266002401448024E-3</v>
      </c>
      <c r="D1221" s="6">
        <f t="shared" si="117"/>
        <v>1.1066269157731456E-5</v>
      </c>
      <c r="E1221" s="13">
        <f t="shared" si="119"/>
        <v>1.1502241485145776E-2</v>
      </c>
      <c r="F1221" s="6">
        <f t="shared" si="123"/>
        <v>4.0636615561547158E-5</v>
      </c>
      <c r="G1221" s="14">
        <f t="shared" si="120"/>
        <v>3.9864317847632647</v>
      </c>
      <c r="H1221" s="17">
        <v>6.7999999999999996E-3</v>
      </c>
      <c r="I1221" s="13">
        <f t="shared" si="118"/>
        <v>6.3746855264826324E-3</v>
      </c>
      <c r="J1221" s="15">
        <f t="shared" si="121"/>
        <v>4.2531447351736723E-4</v>
      </c>
      <c r="K1221" s="16">
        <f t="shared" si="122"/>
        <v>6.2546246105495182E-2</v>
      </c>
      <c r="L1221" s="16"/>
    </row>
    <row r="1222" spans="1:12" x14ac:dyDescent="0.3">
      <c r="A1222" s="12" t="s">
        <v>1228</v>
      </c>
      <c r="B1222" s="13">
        <v>7.0395335398760759E-3</v>
      </c>
      <c r="C1222" s="13">
        <f t="shared" si="116"/>
        <v>5.8919961954956761E-3</v>
      </c>
      <c r="D1222" s="6">
        <f t="shared" si="117"/>
        <v>3.4715619167735524E-5</v>
      </c>
      <c r="E1222" s="13">
        <f t="shared" si="119"/>
        <v>3.3266002401448024E-3</v>
      </c>
      <c r="F1222" s="6">
        <f t="shared" si="123"/>
        <v>3.9976676285479818E-5</v>
      </c>
      <c r="G1222" s="14">
        <f t="shared" si="120"/>
        <v>3.6918253836286423</v>
      </c>
      <c r="H1222" s="17">
        <v>7.4999999999999997E-3</v>
      </c>
      <c r="I1222" s="13">
        <f t="shared" si="118"/>
        <v>6.3227111499324258E-3</v>
      </c>
      <c r="J1222" s="15">
        <f t="shared" si="121"/>
        <v>1.1772888500675739E-3</v>
      </c>
      <c r="K1222" s="16">
        <f t="shared" si="122"/>
        <v>0.15697184667567654</v>
      </c>
      <c r="L1222" s="16"/>
    </row>
    <row r="1223" spans="1:12" x14ac:dyDescent="0.3">
      <c r="A1223" s="12" t="s">
        <v>1229</v>
      </c>
      <c r="B1223" s="13">
        <v>-5.0399087604983007E-3</v>
      </c>
      <c r="C1223" s="13">
        <f t="shared" si="116"/>
        <v>-6.1874461048787004E-3</v>
      </c>
      <c r="D1223" s="6">
        <f t="shared" si="117"/>
        <v>3.82844893007786E-5</v>
      </c>
      <c r="E1223" s="13">
        <f t="shared" si="119"/>
        <v>5.8919961954956761E-3</v>
      </c>
      <c r="F1223" s="6">
        <f t="shared" si="123"/>
        <v>5.1226589396102176E-5</v>
      </c>
      <c r="G1223" s="14">
        <f t="shared" si="120"/>
        <v>3.6287917189654109</v>
      </c>
      <c r="H1223" s="17">
        <v>7.3000000000000001E-3</v>
      </c>
      <c r="I1223" s="13">
        <f t="shared" si="118"/>
        <v>7.1572752773735185E-3</v>
      </c>
      <c r="J1223" s="15">
        <f t="shared" si="121"/>
        <v>1.4272472262648155E-4</v>
      </c>
      <c r="K1223" s="16">
        <f t="shared" si="122"/>
        <v>1.9551331866641309E-2</v>
      </c>
      <c r="L1223" s="16"/>
    </row>
    <row r="1224" spans="1:12" x14ac:dyDescent="0.3">
      <c r="A1224" s="12" t="s">
        <v>1230</v>
      </c>
      <c r="B1224" s="13">
        <v>5.5075541968029496E-4</v>
      </c>
      <c r="C1224" s="13">
        <f t="shared" si="116"/>
        <v>-5.9678192470010479E-4</v>
      </c>
      <c r="D1224" s="6">
        <f t="shared" si="117"/>
        <v>3.5614866564876154E-7</v>
      </c>
      <c r="E1224" s="13">
        <f t="shared" si="119"/>
        <v>-6.1874461048787004E-3</v>
      </c>
      <c r="F1224" s="6">
        <f t="shared" si="123"/>
        <v>6.5932194871579124E-5</v>
      </c>
      <c r="G1224" s="14">
        <f t="shared" si="120"/>
        <v>3.8822414459142456</v>
      </c>
      <c r="H1224" s="17">
        <v>4.1999999999999997E-3</v>
      </c>
      <c r="I1224" s="13">
        <f t="shared" si="118"/>
        <v>8.1198642150949255E-3</v>
      </c>
      <c r="J1224" s="15">
        <f t="shared" si="121"/>
        <v>3.9198642150949257E-3</v>
      </c>
      <c r="K1224" s="16">
        <f t="shared" si="122"/>
        <v>0.93330100359403001</v>
      </c>
      <c r="L1224" s="16"/>
    </row>
    <row r="1225" spans="1:12" x14ac:dyDescent="0.3">
      <c r="A1225" s="12" t="s">
        <v>1231</v>
      </c>
      <c r="B1225" s="13">
        <v>-8.6344715624381545E-3</v>
      </c>
      <c r="C1225" s="13">
        <f t="shared" si="116"/>
        <v>-9.7820089068185543E-3</v>
      </c>
      <c r="D1225" s="6">
        <f t="shared" si="117"/>
        <v>9.568769825307753E-5</v>
      </c>
      <c r="E1225" s="13">
        <f t="shared" si="119"/>
        <v>-5.9678192470010479E-4</v>
      </c>
      <c r="F1225" s="6">
        <f t="shared" si="123"/>
        <v>1.5902905700479717E-5</v>
      </c>
      <c r="G1225" s="14">
        <f t="shared" si="120"/>
        <v>1.7830912129266392</v>
      </c>
      <c r="H1225" s="17">
        <v>5.4000000000000003E-3</v>
      </c>
      <c r="I1225" s="13">
        <f t="shared" si="118"/>
        <v>3.9878447437782377E-3</v>
      </c>
      <c r="J1225" s="15">
        <f t="shared" si="121"/>
        <v>1.4121552562217626E-3</v>
      </c>
      <c r="K1225" s="16">
        <f t="shared" si="122"/>
        <v>0.26151023263365974</v>
      </c>
      <c r="L1225" s="16"/>
    </row>
    <row r="1226" spans="1:12" x14ac:dyDescent="0.3">
      <c r="A1226" s="12" t="s">
        <v>1232</v>
      </c>
      <c r="B1226" s="13">
        <v>-1.9264535527189184E-2</v>
      </c>
      <c r="C1226" s="13">
        <f t="shared" si="116"/>
        <v>-2.0412072871569584E-2</v>
      </c>
      <c r="D1226" s="6">
        <f t="shared" si="117"/>
        <v>4.1665271891426692E-4</v>
      </c>
      <c r="E1226" s="13">
        <f t="shared" si="119"/>
        <v>-9.7820089068185543E-3</v>
      </c>
      <c r="F1226" s="6">
        <f t="shared" si="123"/>
        <v>6.5026930674874593E-5</v>
      </c>
      <c r="G1226" s="14">
        <f t="shared" si="120"/>
        <v>0.91491776763147425</v>
      </c>
      <c r="H1226" s="17">
        <v>8.6E-3</v>
      </c>
      <c r="I1226" s="13">
        <f t="shared" si="118"/>
        <v>8.0639277448942091E-3</v>
      </c>
      <c r="J1226" s="15">
        <f t="shared" si="121"/>
        <v>5.3607225510579094E-4</v>
      </c>
      <c r="K1226" s="16">
        <f t="shared" si="122"/>
        <v>6.2333983151836157E-2</v>
      </c>
      <c r="L1226" s="16"/>
    </row>
    <row r="1227" spans="1:12" x14ac:dyDescent="0.3">
      <c r="A1227" s="12" t="s">
        <v>1233</v>
      </c>
      <c r="B1227" s="13">
        <v>-4.669177175535044E-3</v>
      </c>
      <c r="C1227" s="13">
        <f t="shared" si="116"/>
        <v>-5.8167145199154438E-3</v>
      </c>
      <c r="D1227" s="6">
        <f t="shared" si="117"/>
        <v>3.3834167806195149E-5</v>
      </c>
      <c r="E1227" s="13">
        <f t="shared" si="119"/>
        <v>-2.0412072871569584E-2</v>
      </c>
      <c r="F1227" s="6">
        <f t="shared" si="123"/>
        <v>2.1144933946660535E-4</v>
      </c>
      <c r="G1227" s="14">
        <f t="shared" si="120"/>
        <v>3.2195821539820817</v>
      </c>
      <c r="H1227" s="17">
        <v>5.3E-3</v>
      </c>
      <c r="I1227" s="13">
        <f t="shared" si="118"/>
        <v>1.4541297722920239E-2</v>
      </c>
      <c r="J1227" s="15">
        <f t="shared" si="121"/>
        <v>9.24129772292024E-3</v>
      </c>
      <c r="K1227" s="16">
        <f t="shared" si="122"/>
        <v>1.7436410797962718</v>
      </c>
      <c r="L1227" s="16"/>
    </row>
    <row r="1228" spans="1:12" x14ac:dyDescent="0.3">
      <c r="A1228" s="12" t="s">
        <v>1234</v>
      </c>
      <c r="B1228" s="13">
        <v>1.8105975879038547E-3</v>
      </c>
      <c r="C1228" s="13">
        <f t="shared" si="116"/>
        <v>6.6306024352345491E-4</v>
      </c>
      <c r="D1228" s="6">
        <f t="shared" si="117"/>
        <v>4.3964888654138331E-7</v>
      </c>
      <c r="E1228" s="13">
        <f t="shared" si="119"/>
        <v>-5.8167145199154438E-3</v>
      </c>
      <c r="F1228" s="6">
        <f t="shared" si="123"/>
        <v>4.1967856139272323E-5</v>
      </c>
      <c r="G1228" s="14">
        <f t="shared" si="120"/>
        <v>4.1054706020002323</v>
      </c>
      <c r="H1228" s="17">
        <v>5.3E-3</v>
      </c>
      <c r="I1228" s="13">
        <f t="shared" si="118"/>
        <v>6.4782602710351427E-3</v>
      </c>
      <c r="J1228" s="15">
        <f t="shared" si="121"/>
        <v>1.1782602710351427E-3</v>
      </c>
      <c r="K1228" s="16">
        <f t="shared" si="122"/>
        <v>0.22231325868587598</v>
      </c>
      <c r="L1228" s="16"/>
    </row>
    <row r="1229" spans="1:12" x14ac:dyDescent="0.3">
      <c r="A1229" s="12" t="s">
        <v>1235</v>
      </c>
      <c r="B1229" s="13">
        <v>9.7358174216917465E-3</v>
      </c>
      <c r="C1229" s="13">
        <f t="shared" si="116"/>
        <v>8.5882800773113468E-3</v>
      </c>
      <c r="D1229" s="6">
        <f t="shared" si="117"/>
        <v>7.3758554686342994E-5</v>
      </c>
      <c r="E1229" s="13">
        <f t="shared" si="119"/>
        <v>6.6306024352345491E-4</v>
      </c>
      <c r="F1229" s="6">
        <f t="shared" si="123"/>
        <v>2.3221653599210771E-5</v>
      </c>
      <c r="G1229" s="14">
        <f t="shared" si="120"/>
        <v>2.8503495011615643</v>
      </c>
      <c r="H1229" s="17">
        <v>7.7000000000000002E-3</v>
      </c>
      <c r="I1229" s="13">
        <f t="shared" si="118"/>
        <v>4.8188850991915935E-3</v>
      </c>
      <c r="J1229" s="15">
        <f t="shared" si="121"/>
        <v>2.8811149008084068E-3</v>
      </c>
      <c r="K1229" s="16">
        <f t="shared" si="122"/>
        <v>0.37417076633875412</v>
      </c>
      <c r="L1229" s="16"/>
    </row>
    <row r="1230" spans="1:12" x14ac:dyDescent="0.3">
      <c r="A1230" s="12" t="s">
        <v>1236</v>
      </c>
      <c r="B1230" s="13">
        <v>-3.0757353436045725E-2</v>
      </c>
      <c r="C1230" s="13">
        <f t="shared" si="116"/>
        <v>-3.1904890780426125E-2</v>
      </c>
      <c r="D1230" s="6">
        <f t="shared" si="117"/>
        <v>1.0179220557109199E-3</v>
      </c>
      <c r="E1230" s="13">
        <f t="shared" si="119"/>
        <v>8.5882800773113468E-3</v>
      </c>
      <c r="F1230" s="6">
        <f t="shared" si="123"/>
        <v>5.7916828115346505E-5</v>
      </c>
      <c r="G1230" s="14">
        <f t="shared" si="120"/>
        <v>-3.0419674495582529</v>
      </c>
      <c r="H1230" s="17">
        <v>1.4200000000000001E-2</v>
      </c>
      <c r="I1230" s="13">
        <f t="shared" si="118"/>
        <v>7.6103106451278655E-3</v>
      </c>
      <c r="J1230" s="15">
        <f t="shared" si="121"/>
        <v>6.5896893548721353E-3</v>
      </c>
      <c r="K1230" s="16">
        <f t="shared" si="122"/>
        <v>0.46406263062479824</v>
      </c>
      <c r="L1230" s="16"/>
    </row>
    <row r="1231" spans="1:12" x14ac:dyDescent="0.3">
      <c r="A1231" s="12" t="s">
        <v>1237</v>
      </c>
      <c r="B1231" s="13">
        <v>-5.7286007653000086E-3</v>
      </c>
      <c r="C1231" s="13">
        <f t="shared" si="116"/>
        <v>-6.8761381096804084E-3</v>
      </c>
      <c r="D1231" s="6">
        <f t="shared" si="117"/>
        <v>4.7281275303399262E-5</v>
      </c>
      <c r="E1231" s="13">
        <f t="shared" si="119"/>
        <v>-3.1904890780426125E-2</v>
      </c>
      <c r="F1231" s="6">
        <f t="shared" si="123"/>
        <v>4.9822708998780514E-4</v>
      </c>
      <c r="G1231" s="14">
        <f t="shared" si="120"/>
        <v>2.8246726452914919</v>
      </c>
      <c r="H1231" s="17">
        <v>7.6E-3</v>
      </c>
      <c r="I1231" s="13">
        <f t="shared" si="118"/>
        <v>2.2321001097347876E-2</v>
      </c>
      <c r="J1231" s="15">
        <f t="shared" si="121"/>
        <v>1.4721001097347877E-2</v>
      </c>
      <c r="K1231" s="16">
        <f t="shared" si="122"/>
        <v>1.9369738285984048</v>
      </c>
      <c r="L1231" s="16"/>
    </row>
    <row r="1232" spans="1:12" x14ac:dyDescent="0.3">
      <c r="A1232" s="12" t="s">
        <v>1238</v>
      </c>
      <c r="B1232" s="13">
        <v>-9.6454238216975054E-3</v>
      </c>
      <c r="C1232" s="13">
        <f t="shared" si="116"/>
        <v>-1.0792961166077905E-2</v>
      </c>
      <c r="D1232" s="6">
        <f t="shared" si="117"/>
        <v>1.1648801073246574E-4</v>
      </c>
      <c r="E1232" s="13">
        <f t="shared" si="119"/>
        <v>-6.8761381096804084E-3</v>
      </c>
      <c r="F1232" s="6">
        <f t="shared" si="123"/>
        <v>7.336815770835639E-5</v>
      </c>
      <c r="G1232" s="14">
        <f t="shared" si="120"/>
        <v>3.0315136577232447</v>
      </c>
      <c r="H1232" s="17">
        <v>0.01</v>
      </c>
      <c r="I1232" s="13">
        <f t="shared" si="118"/>
        <v>8.5655214498801171E-3</v>
      </c>
      <c r="J1232" s="15">
        <f t="shared" si="121"/>
        <v>1.4344785501198831E-3</v>
      </c>
      <c r="K1232" s="16">
        <f t="shared" si="122"/>
        <v>0.14344785501198831</v>
      </c>
      <c r="L1232" s="16"/>
    </row>
    <row r="1233" spans="1:12" x14ac:dyDescent="0.3">
      <c r="A1233" s="12" t="s">
        <v>1239</v>
      </c>
      <c r="B1233" s="13">
        <v>-8.8605395072984382E-3</v>
      </c>
      <c r="C1233" s="13">
        <f t="shared" si="116"/>
        <v>-1.0008076851678838E-2</v>
      </c>
      <c r="D1233" s="6">
        <f t="shared" si="117"/>
        <v>1.0016160226910981E-4</v>
      </c>
      <c r="E1233" s="13">
        <f t="shared" si="119"/>
        <v>-1.0792961166077905E-2</v>
      </c>
      <c r="F1233" s="6">
        <f t="shared" si="123"/>
        <v>1.3459460862921948E-4</v>
      </c>
      <c r="G1233" s="14">
        <f t="shared" si="120"/>
        <v>3.1473939641211519</v>
      </c>
      <c r="H1233" s="17">
        <v>8.3000000000000001E-3</v>
      </c>
      <c r="I1233" s="13">
        <f t="shared" si="118"/>
        <v>1.160149165535275E-2</v>
      </c>
      <c r="J1233" s="15">
        <f t="shared" si="121"/>
        <v>3.3014916553527496E-3</v>
      </c>
      <c r="K1233" s="16">
        <f t="shared" si="122"/>
        <v>0.39777007895816258</v>
      </c>
      <c r="L1233" s="16"/>
    </row>
    <row r="1234" spans="1:12" x14ac:dyDescent="0.3">
      <c r="A1234" s="12" t="s">
        <v>1240</v>
      </c>
      <c r="B1234" s="13">
        <v>4.6223694845870826E-3</v>
      </c>
      <c r="C1234" s="13">
        <f t="shared" si="116"/>
        <v>3.4748321402066828E-3</v>
      </c>
      <c r="D1234" s="6">
        <f t="shared" si="117"/>
        <v>1.2074458402613355E-5</v>
      </c>
      <c r="E1234" s="13">
        <f t="shared" si="119"/>
        <v>-1.0008076851678838E-2</v>
      </c>
      <c r="F1234" s="6">
        <f t="shared" si="123"/>
        <v>1.0237872859627346E-4</v>
      </c>
      <c r="G1234" s="14">
        <f t="shared" si="120"/>
        <v>3.6039530883858699</v>
      </c>
      <c r="H1234" s="17">
        <v>1.01E-2</v>
      </c>
      <c r="I1234" s="13">
        <f t="shared" si="118"/>
        <v>1.0118237425375699E-2</v>
      </c>
      <c r="J1234" s="15">
        <f t="shared" si="121"/>
        <v>1.8237425375699015E-5</v>
      </c>
      <c r="K1234" s="16">
        <f t="shared" si="122"/>
        <v>1.8056856807622788E-3</v>
      </c>
      <c r="L1234" s="16"/>
    </row>
    <row r="1235" spans="1:12" x14ac:dyDescent="0.3">
      <c r="A1235" s="12" t="s">
        <v>1241</v>
      </c>
      <c r="B1235" s="13">
        <v>-1.0733910169096524E-2</v>
      </c>
      <c r="C1235" s="13">
        <f t="shared" si="116"/>
        <v>-1.1881447513476924E-2</v>
      </c>
      <c r="D1235" s="6">
        <f t="shared" si="117"/>
        <v>1.4116879501550699E-4</v>
      </c>
      <c r="E1235" s="13">
        <f t="shared" si="119"/>
        <v>3.4748321402066828E-3</v>
      </c>
      <c r="F1235" s="6">
        <f t="shared" si="123"/>
        <v>8.0502930638026463E-5</v>
      </c>
      <c r="G1235" s="14">
        <f t="shared" si="120"/>
        <v>2.9041579596160814</v>
      </c>
      <c r="H1235" s="17">
        <v>1.6199999999999999E-2</v>
      </c>
      <c r="I1235" s="13">
        <f t="shared" si="118"/>
        <v>8.9723425390489005E-3</v>
      </c>
      <c r="J1235" s="15">
        <f t="shared" si="121"/>
        <v>7.2276574609510987E-3</v>
      </c>
      <c r="K1235" s="16">
        <f t="shared" si="122"/>
        <v>0.44615169512043823</v>
      </c>
      <c r="L1235" s="16"/>
    </row>
    <row r="1236" spans="1:12" x14ac:dyDescent="0.3">
      <c r="A1236" s="12" t="s">
        <v>1242</v>
      </c>
      <c r="B1236" s="13">
        <v>-5.543710428539148E-3</v>
      </c>
      <c r="C1236" s="13">
        <f t="shared" ref="C1236:C1275" si="124">B1236-B$8</f>
        <v>-6.6912477729195478E-3</v>
      </c>
      <c r="D1236" s="6">
        <f t="shared" ref="D1236:D1275" si="125">C1236^2</f>
        <v>4.4772796758600805E-5</v>
      </c>
      <c r="E1236" s="13">
        <f t="shared" si="119"/>
        <v>-1.1881447513476924E-2</v>
      </c>
      <c r="F1236" s="6">
        <f t="shared" si="123"/>
        <v>2.7049243412441068E-4</v>
      </c>
      <c r="G1236" s="14">
        <f t="shared" si="120"/>
        <v>3.0936097440466197</v>
      </c>
      <c r="H1236" s="17">
        <v>8.0999999999999996E-3</v>
      </c>
      <c r="I1236" s="13">
        <f t="shared" ref="I1236:I1275" si="126">SQRT(F1236)</f>
        <v>1.6446654192400673E-2</v>
      </c>
      <c r="J1236" s="15">
        <f t="shared" si="121"/>
        <v>8.3466541924006737E-3</v>
      </c>
      <c r="K1236" s="16">
        <f t="shared" si="122"/>
        <v>1.0304511348642809</v>
      </c>
      <c r="L1236" s="16"/>
    </row>
    <row r="1237" spans="1:12" x14ac:dyDescent="0.3">
      <c r="A1237" s="12" t="s">
        <v>1243</v>
      </c>
      <c r="B1237" s="13">
        <v>1.3901188963901226E-2</v>
      </c>
      <c r="C1237" s="13">
        <f t="shared" si="124"/>
        <v>1.2753651619520827E-2</v>
      </c>
      <c r="D1237" s="6">
        <f t="shared" si="125"/>
        <v>1.6265562963210621E-4</v>
      </c>
      <c r="E1237" s="13">
        <f t="shared" ref="E1237:E1275" si="127">C1236</f>
        <v>-6.6912477729195478E-3</v>
      </c>
      <c r="F1237" s="6">
        <f t="shared" si="123"/>
        <v>7.896764440031126E-5</v>
      </c>
      <c r="G1237" s="14">
        <f t="shared" si="120"/>
        <v>2.7655889693591469</v>
      </c>
      <c r="H1237" s="17">
        <v>8.8000000000000005E-3</v>
      </c>
      <c r="I1237" s="13">
        <f t="shared" si="126"/>
        <v>8.8863740862238777E-3</v>
      </c>
      <c r="J1237" s="15">
        <f t="shared" si="121"/>
        <v>8.6374086223877169E-5</v>
      </c>
      <c r="K1237" s="16">
        <f t="shared" si="122"/>
        <v>9.8152370708951327E-3</v>
      </c>
      <c r="L1237" s="16"/>
    </row>
    <row r="1238" spans="1:12" x14ac:dyDescent="0.3">
      <c r="A1238" s="12" t="s">
        <v>1244</v>
      </c>
      <c r="B1238" s="13">
        <v>6.1001707574747724E-3</v>
      </c>
      <c r="C1238" s="13">
        <f t="shared" si="124"/>
        <v>4.9526334130943726E-3</v>
      </c>
      <c r="D1238" s="6">
        <f t="shared" si="125"/>
        <v>2.4528577724498814E-5</v>
      </c>
      <c r="E1238" s="13">
        <f t="shared" si="127"/>
        <v>1.2753651619520827E-2</v>
      </c>
      <c r="F1238" s="6">
        <f t="shared" si="123"/>
        <v>7.9935874302782475E-5</v>
      </c>
      <c r="G1238" s="14">
        <f t="shared" si="120"/>
        <v>3.630429725000623</v>
      </c>
      <c r="H1238" s="17">
        <v>9.2999999999999992E-3</v>
      </c>
      <c r="I1238" s="13">
        <f t="shared" si="126"/>
        <v>8.9406864559038457E-3</v>
      </c>
      <c r="J1238" s="15">
        <f t="shared" si="121"/>
        <v>3.5931354409615354E-4</v>
      </c>
      <c r="K1238" s="16">
        <f t="shared" si="122"/>
        <v>3.8635864956575651E-2</v>
      </c>
      <c r="L1238" s="16"/>
    </row>
    <row r="1239" spans="1:12" x14ac:dyDescent="0.3">
      <c r="A1239" s="12" t="s">
        <v>1245</v>
      </c>
      <c r="B1239" s="13">
        <v>1.1800926703752096E-2</v>
      </c>
      <c r="C1239" s="13">
        <f t="shared" si="124"/>
        <v>1.0653389359371697E-2</v>
      </c>
      <c r="D1239" s="6">
        <f t="shared" si="125"/>
        <v>1.1349470484237409E-4</v>
      </c>
      <c r="E1239" s="13">
        <f t="shared" si="127"/>
        <v>4.9526334130943726E-3</v>
      </c>
      <c r="F1239" s="6">
        <f t="shared" si="123"/>
        <v>7.2081220401076272E-5</v>
      </c>
      <c r="G1239" s="14">
        <f t="shared" si="120"/>
        <v>3.0468150151688982</v>
      </c>
      <c r="H1239" s="17">
        <v>6.6E-3</v>
      </c>
      <c r="I1239" s="13">
        <f t="shared" si="126"/>
        <v>8.4900659833169884E-3</v>
      </c>
      <c r="J1239" s="15">
        <f t="shared" si="121"/>
        <v>1.8900659833169884E-3</v>
      </c>
      <c r="K1239" s="16">
        <f t="shared" si="122"/>
        <v>0.28637363383590736</v>
      </c>
      <c r="L1239" s="16"/>
    </row>
    <row r="1240" spans="1:12" x14ac:dyDescent="0.3">
      <c r="A1240" s="12" t="s">
        <v>1246</v>
      </c>
      <c r="B1240" s="13">
        <v>7.1166935137261982E-3</v>
      </c>
      <c r="C1240" s="13">
        <f t="shared" si="124"/>
        <v>5.9691561693457984E-3</v>
      </c>
      <c r="D1240" s="6">
        <f t="shared" si="125"/>
        <v>3.5630825374039009E-5</v>
      </c>
      <c r="E1240" s="13">
        <f t="shared" si="127"/>
        <v>1.0653389359371697E-2</v>
      </c>
      <c r="F1240" s="6">
        <f t="shared" si="123"/>
        <v>4.8691897842795071E-5</v>
      </c>
      <c r="G1240" s="14">
        <f t="shared" si="120"/>
        <v>3.6620369917460383</v>
      </c>
      <c r="H1240" s="17">
        <v>6.4000000000000003E-3</v>
      </c>
      <c r="I1240" s="13">
        <f t="shared" si="126"/>
        <v>6.9779579995006471E-3</v>
      </c>
      <c r="J1240" s="15">
        <f t="shared" si="121"/>
        <v>5.7795799950064678E-4</v>
      </c>
      <c r="K1240" s="16">
        <f t="shared" si="122"/>
        <v>9.0305937421976054E-2</v>
      </c>
      <c r="L1240" s="16"/>
    </row>
    <row r="1241" spans="1:12" x14ac:dyDescent="0.3">
      <c r="A1241" s="12" t="s">
        <v>1247</v>
      </c>
      <c r="B1241" s="13">
        <v>-4.0214717471964492E-2</v>
      </c>
      <c r="C1241" s="13">
        <f t="shared" si="124"/>
        <v>-4.1362254816344896E-2</v>
      </c>
      <c r="D1241" s="6">
        <f t="shared" si="125"/>
        <v>1.7108361234922465E-3</v>
      </c>
      <c r="E1241" s="13">
        <f t="shared" si="127"/>
        <v>5.9691561693457984E-3</v>
      </c>
      <c r="F1241" s="6">
        <f t="shared" si="123"/>
        <v>3.9471274656570574E-5</v>
      </c>
      <c r="G1241" s="14">
        <f t="shared" si="120"/>
        <v>-9.171310193729969</v>
      </c>
      <c r="H1241" s="17">
        <v>1.8100000000000002E-2</v>
      </c>
      <c r="I1241" s="13">
        <f t="shared" si="126"/>
        <v>6.2826168637416186E-3</v>
      </c>
      <c r="J1241" s="15">
        <f t="shared" si="121"/>
        <v>1.1817383136258384E-2</v>
      </c>
      <c r="K1241" s="16">
        <f t="shared" si="122"/>
        <v>0.65289409592587755</v>
      </c>
      <c r="L1241" s="16"/>
    </row>
    <row r="1242" spans="1:12" x14ac:dyDescent="0.3">
      <c r="A1242" s="12" t="s">
        <v>1248</v>
      </c>
      <c r="B1242" s="13">
        <v>9.6786546643027628E-4</v>
      </c>
      <c r="C1242" s="13">
        <f t="shared" si="124"/>
        <v>-1.7967187795012347E-4</v>
      </c>
      <c r="D1242" s="6">
        <f t="shared" si="125"/>
        <v>3.2281983726124065E-8</v>
      </c>
      <c r="E1242" s="13">
        <f t="shared" si="127"/>
        <v>-4.1362254816344896E-2</v>
      </c>
      <c r="F1242" s="6">
        <f t="shared" si="123"/>
        <v>7.9799548452765044E-4</v>
      </c>
      <c r="G1242" s="14">
        <f t="shared" si="120"/>
        <v>2.6382852152533278</v>
      </c>
      <c r="H1242" s="17">
        <v>8.6999999999999994E-3</v>
      </c>
      <c r="I1242" s="13">
        <f t="shared" si="126"/>
        <v>2.824881386054378E-2</v>
      </c>
      <c r="J1242" s="15">
        <f t="shared" si="121"/>
        <v>1.954881386054378E-2</v>
      </c>
      <c r="K1242" s="16">
        <f t="shared" si="122"/>
        <v>2.2469900989130784</v>
      </c>
      <c r="L1242" s="16"/>
    </row>
    <row r="1243" spans="1:12" x14ac:dyDescent="0.3">
      <c r="A1243" s="12" t="s">
        <v>1249</v>
      </c>
      <c r="B1243" s="13">
        <v>-5.5806464343430293E-3</v>
      </c>
      <c r="C1243" s="13">
        <f t="shared" si="124"/>
        <v>-6.728183778723429E-3</v>
      </c>
      <c r="D1243" s="6">
        <f t="shared" si="125"/>
        <v>4.526845696027708E-5</v>
      </c>
      <c r="E1243" s="13">
        <f t="shared" si="127"/>
        <v>-1.7967187795012347E-4</v>
      </c>
      <c r="F1243" s="6">
        <f t="shared" si="123"/>
        <v>5.719300588800511E-5</v>
      </c>
      <c r="G1243" s="14">
        <f t="shared" si="120"/>
        <v>3.5514443212349747</v>
      </c>
      <c r="H1243" s="17">
        <v>8.0000000000000002E-3</v>
      </c>
      <c r="I1243" s="13">
        <f t="shared" si="126"/>
        <v>7.5626057604508985E-3</v>
      </c>
      <c r="J1243" s="15">
        <f t="shared" si="121"/>
        <v>4.3739423954910171E-4</v>
      </c>
      <c r="K1243" s="16">
        <f t="shared" si="122"/>
        <v>5.4674279943637716E-2</v>
      </c>
      <c r="L1243" s="16"/>
    </row>
    <row r="1244" spans="1:12" x14ac:dyDescent="0.3">
      <c r="A1244" s="12" t="s">
        <v>1250</v>
      </c>
      <c r="B1244" s="13">
        <v>-4.512485272767537E-3</v>
      </c>
      <c r="C1244" s="13">
        <f t="shared" si="124"/>
        <v>-5.6600226171479367E-3</v>
      </c>
      <c r="D1244" s="6">
        <f t="shared" si="125"/>
        <v>3.2035856026626178E-5</v>
      </c>
      <c r="E1244" s="13">
        <f t="shared" si="127"/>
        <v>-6.728183778723429E-3</v>
      </c>
      <c r="F1244" s="6">
        <f t="shared" si="123"/>
        <v>7.7825953632654405E-5</v>
      </c>
      <c r="G1244" s="14">
        <f t="shared" si="120"/>
        <v>3.5901604181756364</v>
      </c>
      <c r="H1244" s="17">
        <v>9.4000000000000004E-3</v>
      </c>
      <c r="I1244" s="13">
        <f t="shared" si="126"/>
        <v>8.8219019283062999E-3</v>
      </c>
      <c r="J1244" s="15">
        <f t="shared" si="121"/>
        <v>5.7809807169370044E-4</v>
      </c>
      <c r="K1244" s="16">
        <f t="shared" si="122"/>
        <v>6.1499794861031958E-2</v>
      </c>
      <c r="L1244" s="16"/>
    </row>
    <row r="1245" spans="1:12" x14ac:dyDescent="0.3">
      <c r="A1245" s="12" t="s">
        <v>1251</v>
      </c>
      <c r="B1245" s="13">
        <v>6.3794945193006384E-3</v>
      </c>
      <c r="C1245" s="13">
        <f t="shared" si="124"/>
        <v>5.2319571749202386E-3</v>
      </c>
      <c r="D1245" s="6">
        <f t="shared" si="125"/>
        <v>2.7373375880199365E-5</v>
      </c>
      <c r="E1245" s="13">
        <f t="shared" si="127"/>
        <v>-5.6600226171479367E-3</v>
      </c>
      <c r="F1245" s="6">
        <f t="shared" si="123"/>
        <v>9.1667732691149724E-5</v>
      </c>
      <c r="G1245" s="14">
        <f t="shared" si="120"/>
        <v>3.5661833454794971</v>
      </c>
      <c r="H1245" s="17">
        <v>9.7000000000000003E-3</v>
      </c>
      <c r="I1245" s="13">
        <f t="shared" si="126"/>
        <v>9.5743267487144873E-3</v>
      </c>
      <c r="J1245" s="15">
        <f t="shared" si="121"/>
        <v>1.2567325128551299E-4</v>
      </c>
      <c r="K1245" s="16">
        <f t="shared" si="122"/>
        <v>1.2956005287166287E-2</v>
      </c>
      <c r="L1245" s="16"/>
    </row>
    <row r="1246" spans="1:12" x14ac:dyDescent="0.3">
      <c r="A1246" s="12" t="s">
        <v>1252</v>
      </c>
      <c r="B1246" s="13">
        <v>-1.015627616856221E-2</v>
      </c>
      <c r="C1246" s="13">
        <f t="shared" si="124"/>
        <v>-1.130381351294261E-2</v>
      </c>
      <c r="D1246" s="6">
        <f t="shared" si="125"/>
        <v>1.2777619993538394E-4</v>
      </c>
      <c r="E1246" s="13">
        <f t="shared" si="127"/>
        <v>5.2319571749202386E-3</v>
      </c>
      <c r="F1246" s="6">
        <f t="shared" si="123"/>
        <v>7.8046764559224475E-5</v>
      </c>
      <c r="G1246" s="14">
        <f t="shared" si="120"/>
        <v>2.9764167794803087</v>
      </c>
      <c r="H1246" s="17">
        <v>1.0800000000000001E-2</v>
      </c>
      <c r="I1246" s="13">
        <f t="shared" si="126"/>
        <v>8.8344079914403142E-3</v>
      </c>
      <c r="J1246" s="15">
        <f t="shared" si="121"/>
        <v>1.9655920085596863E-3</v>
      </c>
      <c r="K1246" s="16">
        <f t="shared" si="122"/>
        <v>0.18199926005182279</v>
      </c>
      <c r="L1246" s="16"/>
    </row>
    <row r="1247" spans="1:12" x14ac:dyDescent="0.3">
      <c r="A1247" s="12" t="s">
        <v>1253</v>
      </c>
      <c r="B1247" s="13">
        <v>-1.7160871595702027E-2</v>
      </c>
      <c r="C1247" s="13">
        <f t="shared" si="124"/>
        <v>-1.8308408940082427E-2</v>
      </c>
      <c r="D1247" s="6">
        <f t="shared" si="125"/>
        <v>3.3519783791729016E-4</v>
      </c>
      <c r="E1247" s="13">
        <f t="shared" si="127"/>
        <v>-1.130381351294261E-2</v>
      </c>
      <c r="F1247" s="6">
        <f t="shared" si="123"/>
        <v>1.5237441934027229E-4</v>
      </c>
      <c r="G1247" s="14">
        <f t="shared" si="120"/>
        <v>2.369681166833622</v>
      </c>
      <c r="H1247" s="17">
        <v>1.52E-2</v>
      </c>
      <c r="I1247" s="13">
        <f t="shared" si="126"/>
        <v>1.2344003375739668E-2</v>
      </c>
      <c r="J1247" s="15">
        <f t="shared" si="121"/>
        <v>2.8559966242603322E-3</v>
      </c>
      <c r="K1247" s="16">
        <f t="shared" si="122"/>
        <v>0.18789451475396923</v>
      </c>
      <c r="L1247" s="16"/>
    </row>
    <row r="1248" spans="1:12" x14ac:dyDescent="0.3">
      <c r="A1248" s="12" t="s">
        <v>1254</v>
      </c>
      <c r="B1248" s="13">
        <v>-3.5545733559709386E-3</v>
      </c>
      <c r="C1248" s="13">
        <f t="shared" si="124"/>
        <v>-4.7021107003513384E-3</v>
      </c>
      <c r="D1248" s="6">
        <f t="shared" si="125"/>
        <v>2.2109845038358554E-5</v>
      </c>
      <c r="E1248" s="13">
        <f t="shared" si="127"/>
        <v>-1.8308408940082427E-2</v>
      </c>
      <c r="F1248" s="6">
        <f t="shared" si="123"/>
        <v>3.1366877434818146E-4</v>
      </c>
      <c r="G1248" s="14">
        <f t="shared" si="120"/>
        <v>3.0686598392524673</v>
      </c>
      <c r="H1248" s="17">
        <v>6.3E-3</v>
      </c>
      <c r="I1248" s="13">
        <f t="shared" si="126"/>
        <v>1.7710696608213394E-2</v>
      </c>
      <c r="J1248" s="15">
        <f t="shared" si="121"/>
        <v>1.1410696608213394E-2</v>
      </c>
      <c r="K1248" s="16">
        <f t="shared" si="122"/>
        <v>1.8112216838433959</v>
      </c>
      <c r="L1248" s="16"/>
    </row>
    <row r="1249" spans="1:12" x14ac:dyDescent="0.3">
      <c r="A1249" s="12" t="s">
        <v>1255</v>
      </c>
      <c r="B1249" s="13">
        <v>-1.6299798301170815E-2</v>
      </c>
      <c r="C1249" s="13">
        <f t="shared" si="124"/>
        <v>-1.7447335645551214E-2</v>
      </c>
      <c r="D1249" s="6">
        <f t="shared" si="125"/>
        <v>3.0440952112852201E-4</v>
      </c>
      <c r="E1249" s="13">
        <f t="shared" si="127"/>
        <v>-4.7021107003513384E-3</v>
      </c>
      <c r="F1249" s="6">
        <f t="shared" si="123"/>
        <v>4.7400834598597576E-5</v>
      </c>
      <c r="G1249" s="14">
        <f t="shared" si="120"/>
        <v>1.066884941382944</v>
      </c>
      <c r="H1249" s="17">
        <v>1.6500000000000001E-2</v>
      </c>
      <c r="I1249" s="13">
        <f t="shared" si="126"/>
        <v>6.8848264029383903E-3</v>
      </c>
      <c r="J1249" s="15">
        <f t="shared" si="121"/>
        <v>9.6151735970616097E-3</v>
      </c>
      <c r="K1249" s="16">
        <f t="shared" si="122"/>
        <v>0.58273779376130963</v>
      </c>
      <c r="L1249" s="16"/>
    </row>
    <row r="1250" spans="1:12" x14ac:dyDescent="0.3">
      <c r="A1250" s="12" t="s">
        <v>1256</v>
      </c>
      <c r="B1250" s="13">
        <v>-1.1201244296280005E-2</v>
      </c>
      <c r="C1250" s="13">
        <f t="shared" si="124"/>
        <v>-1.2348781640660405E-2</v>
      </c>
      <c r="D1250" s="6">
        <f t="shared" si="125"/>
        <v>1.5249240800871148E-4</v>
      </c>
      <c r="E1250" s="13">
        <f t="shared" si="127"/>
        <v>-1.7447335645551214E-2</v>
      </c>
      <c r="F1250" s="6">
        <f t="shared" si="123"/>
        <v>3.3603760715358676E-4</v>
      </c>
      <c r="G1250" s="14">
        <f t="shared" si="120"/>
        <v>2.8372605460755933</v>
      </c>
      <c r="H1250" s="17">
        <v>9.4000000000000004E-3</v>
      </c>
      <c r="I1250" s="13">
        <f t="shared" si="126"/>
        <v>1.8331328570335179E-2</v>
      </c>
      <c r="J1250" s="15">
        <f t="shared" si="121"/>
        <v>8.9313285703351789E-3</v>
      </c>
      <c r="K1250" s="16">
        <f t="shared" si="122"/>
        <v>0.95014133726969985</v>
      </c>
      <c r="L1250" s="16"/>
    </row>
    <row r="1251" spans="1:12" x14ac:dyDescent="0.3">
      <c r="A1251" s="12" t="s">
        <v>1257</v>
      </c>
      <c r="B1251" s="13">
        <v>-4.3092206871014642E-3</v>
      </c>
      <c r="C1251" s="13">
        <f t="shared" si="124"/>
        <v>-5.4567580314818639E-3</v>
      </c>
      <c r="D1251" s="6">
        <f t="shared" si="125"/>
        <v>2.9776208214141828E-5</v>
      </c>
      <c r="E1251" s="13">
        <f t="shared" si="127"/>
        <v>-1.2348781640660405E-2</v>
      </c>
      <c r="F1251" s="6">
        <f t="shared" si="123"/>
        <v>1.370146537869213E-4</v>
      </c>
      <c r="G1251" s="14">
        <f t="shared" si="120"/>
        <v>3.4070019994503515</v>
      </c>
      <c r="H1251" s="17">
        <v>1.5800000000000002E-2</v>
      </c>
      <c r="I1251" s="13">
        <f t="shared" si="126"/>
        <v>1.1705325872735081E-2</v>
      </c>
      <c r="J1251" s="15">
        <f t="shared" si="121"/>
        <v>4.0946741272649204E-3</v>
      </c>
      <c r="K1251" s="16">
        <f t="shared" si="122"/>
        <v>0.2591565903332228</v>
      </c>
      <c r="L1251" s="16"/>
    </row>
    <row r="1252" spans="1:12" x14ac:dyDescent="0.3">
      <c r="A1252" s="12" t="s">
        <v>1258</v>
      </c>
      <c r="B1252" s="13">
        <v>1.8659563776972879E-2</v>
      </c>
      <c r="C1252" s="13">
        <f t="shared" si="124"/>
        <v>1.7512026432592479E-2</v>
      </c>
      <c r="D1252" s="6">
        <f t="shared" si="125"/>
        <v>3.0667106977581767E-4</v>
      </c>
      <c r="E1252" s="13">
        <f t="shared" si="127"/>
        <v>-5.4567580314818639E-3</v>
      </c>
      <c r="F1252" s="6">
        <f t="shared" si="123"/>
        <v>2.0742297858615736E-4</v>
      </c>
      <c r="G1252" s="14">
        <f t="shared" si="120"/>
        <v>2.5654557966238212</v>
      </c>
      <c r="H1252" s="17">
        <v>1.2999999999999999E-2</v>
      </c>
      <c r="I1252" s="13">
        <f t="shared" si="126"/>
        <v>1.4402186590450679E-2</v>
      </c>
      <c r="J1252" s="15">
        <f t="shared" si="121"/>
        <v>1.4021865904506794E-3</v>
      </c>
      <c r="K1252" s="16">
        <f t="shared" si="122"/>
        <v>0.10786050695774457</v>
      </c>
      <c r="L1252" s="16"/>
    </row>
    <row r="1253" spans="1:12" x14ac:dyDescent="0.3">
      <c r="A1253" s="12" t="s">
        <v>1259</v>
      </c>
      <c r="B1253" s="13">
        <v>-1.5554041461222565E-2</v>
      </c>
      <c r="C1253" s="13">
        <f t="shared" si="124"/>
        <v>-1.6701578805602964E-2</v>
      </c>
      <c r="D1253" s="6">
        <f t="shared" si="125"/>
        <v>2.7894273459976612E-4</v>
      </c>
      <c r="E1253" s="13">
        <f t="shared" si="127"/>
        <v>1.7512026432592479E-2</v>
      </c>
      <c r="F1253" s="6">
        <f t="shared" si="123"/>
        <v>1.6090881208920374E-4</v>
      </c>
      <c r="G1253" s="14">
        <f t="shared" si="120"/>
        <v>2.567641509124468</v>
      </c>
      <c r="H1253" s="17">
        <v>1.29E-2</v>
      </c>
      <c r="I1253" s="13">
        <f t="shared" si="126"/>
        <v>1.2684983724435902E-2</v>
      </c>
      <c r="J1253" s="15">
        <f t="shared" si="121"/>
        <v>2.1501627556409775E-4</v>
      </c>
      <c r="K1253" s="16">
        <f t="shared" si="122"/>
        <v>1.6667928338302152E-2</v>
      </c>
      <c r="L1253" s="16"/>
    </row>
    <row r="1254" spans="1:12" x14ac:dyDescent="0.3">
      <c r="A1254" s="12" t="s">
        <v>1260</v>
      </c>
      <c r="B1254" s="13">
        <v>-1.7259801534537315E-2</v>
      </c>
      <c r="C1254" s="13">
        <f t="shared" si="124"/>
        <v>-1.8407338878917715E-2</v>
      </c>
      <c r="D1254" s="6">
        <f t="shared" si="125"/>
        <v>3.3883012460331571E-4</v>
      </c>
      <c r="E1254" s="13">
        <f t="shared" si="127"/>
        <v>-1.6701578805602964E-2</v>
      </c>
      <c r="F1254" s="6">
        <f t="shared" si="123"/>
        <v>2.435855398500417E-4</v>
      </c>
      <c r="G1254" s="14">
        <f t="shared" si="120"/>
        <v>2.5281546773546166</v>
      </c>
      <c r="H1254" s="17">
        <v>1.38E-2</v>
      </c>
      <c r="I1254" s="13">
        <f t="shared" si="126"/>
        <v>1.5607227167246643E-2</v>
      </c>
      <c r="J1254" s="15">
        <f t="shared" si="121"/>
        <v>1.8072271672466434E-3</v>
      </c>
      <c r="K1254" s="16">
        <f t="shared" si="122"/>
        <v>0.13095849038019156</v>
      </c>
      <c r="L1254" s="16"/>
    </row>
    <row r="1255" spans="1:12" x14ac:dyDescent="0.3">
      <c r="A1255" s="12" t="s">
        <v>1261</v>
      </c>
      <c r="B1255" s="13">
        <v>2.6295823947326324E-2</v>
      </c>
      <c r="C1255" s="13">
        <f t="shared" si="124"/>
        <v>2.5148286602945925E-2</v>
      </c>
      <c r="D1255" s="6">
        <f t="shared" si="125"/>
        <v>6.3243631906390952E-4</v>
      </c>
      <c r="E1255" s="13">
        <f t="shared" si="127"/>
        <v>-1.8407338878917715E-2</v>
      </c>
      <c r="F1255" s="6">
        <f t="shared" si="123"/>
        <v>2.8216080721971956E-4</v>
      </c>
      <c r="G1255" s="14">
        <f t="shared" si="120"/>
        <v>2.0417119153822587</v>
      </c>
      <c r="H1255" s="17">
        <v>1.46E-2</v>
      </c>
      <c r="I1255" s="13">
        <f t="shared" si="126"/>
        <v>1.6797642906661622E-2</v>
      </c>
      <c r="J1255" s="15">
        <f t="shared" si="121"/>
        <v>2.1976429066616222E-3</v>
      </c>
      <c r="K1255" s="16">
        <f t="shared" si="122"/>
        <v>0.15052348675764535</v>
      </c>
      <c r="L1255" s="16"/>
    </row>
    <row r="1256" spans="1:12" x14ac:dyDescent="0.3">
      <c r="A1256" s="12" t="s">
        <v>1262</v>
      </c>
      <c r="B1256" s="13">
        <v>2.7604779282601695E-2</v>
      </c>
      <c r="C1256" s="13">
        <f t="shared" si="124"/>
        <v>2.6457241938221295E-2</v>
      </c>
      <c r="D1256" s="6">
        <f t="shared" si="125"/>
        <v>6.9998565097757575E-4</v>
      </c>
      <c r="E1256" s="13">
        <f t="shared" si="127"/>
        <v>2.5148286602945925E-2</v>
      </c>
      <c r="F1256" s="6">
        <f t="shared" si="123"/>
        <v>2.1703021959728079E-4</v>
      </c>
      <c r="G1256" s="14">
        <f t="shared" si="120"/>
        <v>1.7101903402998693</v>
      </c>
      <c r="H1256" s="17">
        <v>1.3100000000000001E-2</v>
      </c>
      <c r="I1256" s="13">
        <f t="shared" si="126"/>
        <v>1.473194554691541E-2</v>
      </c>
      <c r="J1256" s="15">
        <f t="shared" si="121"/>
        <v>1.6319455469154098E-3</v>
      </c>
      <c r="K1256" s="16">
        <f t="shared" si="122"/>
        <v>0.1245759959477412</v>
      </c>
      <c r="L1256" s="16"/>
    </row>
    <row r="1257" spans="1:12" x14ac:dyDescent="0.3">
      <c r="A1257" s="12" t="s">
        <v>1263</v>
      </c>
      <c r="B1257" s="13">
        <v>-1.4012171589348785E-3</v>
      </c>
      <c r="C1257" s="13">
        <f t="shared" si="124"/>
        <v>-2.5487545033152782E-3</v>
      </c>
      <c r="D1257" s="6">
        <f t="shared" si="125"/>
        <v>6.4961495181699104E-6</v>
      </c>
      <c r="E1257" s="13">
        <f t="shared" si="127"/>
        <v>2.6457241938221295E-2</v>
      </c>
      <c r="F1257" s="6">
        <f t="shared" si="123"/>
        <v>1.8980271334773777E-4</v>
      </c>
      <c r="G1257" s="14">
        <f t="shared" si="120"/>
        <v>3.3386160365349311</v>
      </c>
      <c r="H1257" s="17">
        <v>1.4200000000000001E-2</v>
      </c>
      <c r="I1257" s="13">
        <f t="shared" si="126"/>
        <v>1.3776890554393535E-2</v>
      </c>
      <c r="J1257" s="15">
        <f t="shared" si="121"/>
        <v>4.2310944560646629E-4</v>
      </c>
      <c r="K1257" s="16">
        <f t="shared" si="122"/>
        <v>2.9796439831441288E-2</v>
      </c>
      <c r="L1257" s="16"/>
    </row>
    <row r="1258" spans="1:12" x14ac:dyDescent="0.3">
      <c r="A1258" s="12" t="s">
        <v>1264</v>
      </c>
      <c r="B1258" s="13">
        <v>-1.15258861361348E-2</v>
      </c>
      <c r="C1258" s="13">
        <f t="shared" si="124"/>
        <v>-1.26734234805152E-2</v>
      </c>
      <c r="D1258" s="6">
        <f t="shared" si="125"/>
        <v>1.60615662716474E-4</v>
      </c>
      <c r="E1258" s="13">
        <f t="shared" si="127"/>
        <v>-2.5487545033152782E-3</v>
      </c>
      <c r="F1258" s="6">
        <f t="shared" si="123"/>
        <v>1.5498993802320554E-4</v>
      </c>
      <c r="G1258" s="14">
        <f t="shared" si="120"/>
        <v>2.9301967244085549</v>
      </c>
      <c r="H1258" s="17">
        <v>9.2999999999999992E-3</v>
      </c>
      <c r="I1258" s="13">
        <f t="shared" si="126"/>
        <v>1.2449495492717989E-2</v>
      </c>
      <c r="J1258" s="15">
        <f t="shared" si="121"/>
        <v>3.1494954927179901E-3</v>
      </c>
      <c r="K1258" s="16">
        <f t="shared" si="122"/>
        <v>0.33865542932451509</v>
      </c>
      <c r="L1258" s="16"/>
    </row>
    <row r="1259" spans="1:12" x14ac:dyDescent="0.3">
      <c r="A1259" s="12" t="s">
        <v>1265</v>
      </c>
      <c r="B1259" s="13">
        <v>-2.1281124373960708E-2</v>
      </c>
      <c r="C1259" s="13">
        <f t="shared" si="124"/>
        <v>-2.2428661718341108E-2</v>
      </c>
      <c r="D1259" s="6">
        <f t="shared" si="125"/>
        <v>5.0304486647577992E-4</v>
      </c>
      <c r="E1259" s="13">
        <f t="shared" si="127"/>
        <v>-1.26734234805152E-2</v>
      </c>
      <c r="F1259" s="6">
        <f t="shared" si="123"/>
        <v>1.3810005814133059E-4</v>
      </c>
      <c r="G1259" s="14">
        <f t="shared" si="120"/>
        <v>1.7445659524847348</v>
      </c>
      <c r="H1259" s="17">
        <v>1.32E-2</v>
      </c>
      <c r="I1259" s="13">
        <f t="shared" si="126"/>
        <v>1.175159811010105E-2</v>
      </c>
      <c r="J1259" s="15">
        <f t="shared" si="121"/>
        <v>1.4484018898989499E-3</v>
      </c>
      <c r="K1259" s="16">
        <f t="shared" si="122"/>
        <v>0.1097274159014356</v>
      </c>
      <c r="L1259" s="16"/>
    </row>
    <row r="1260" spans="1:12" x14ac:dyDescent="0.3">
      <c r="A1260" s="12" t="s">
        <v>1266</v>
      </c>
      <c r="B1260" s="13">
        <v>-3.2106191597068871E-3</v>
      </c>
      <c r="C1260" s="13">
        <f t="shared" si="124"/>
        <v>-4.3581565040872869E-3</v>
      </c>
      <c r="D1260" s="6">
        <f t="shared" si="125"/>
        <v>1.899352811411832E-5</v>
      </c>
      <c r="E1260" s="13">
        <f t="shared" si="127"/>
        <v>-2.2428661718341108E-2</v>
      </c>
      <c r="F1260" s="6">
        <f t="shared" si="123"/>
        <v>3.1941226629696385E-4</v>
      </c>
      <c r="G1260" s="14">
        <f t="shared" si="120"/>
        <v>3.0652938149732862</v>
      </c>
      <c r="H1260" s="17">
        <v>1.11E-2</v>
      </c>
      <c r="I1260" s="13">
        <f t="shared" si="126"/>
        <v>1.7872108613618144E-2</v>
      </c>
      <c r="J1260" s="15">
        <f t="shared" si="121"/>
        <v>6.772108613618143E-3</v>
      </c>
      <c r="K1260" s="16">
        <f t="shared" si="122"/>
        <v>0.6100998751007336</v>
      </c>
      <c r="L1260" s="16"/>
    </row>
    <row r="1261" spans="1:12" x14ac:dyDescent="0.3">
      <c r="A1261" s="12" t="s">
        <v>1267</v>
      </c>
      <c r="B1261" s="13">
        <v>1.2425981719002971E-3</v>
      </c>
      <c r="C1261" s="13">
        <f t="shared" si="124"/>
        <v>9.5060827519897334E-5</v>
      </c>
      <c r="D1261" s="6">
        <f t="shared" si="125"/>
        <v>9.0365609287676699E-9</v>
      </c>
      <c r="E1261" s="13">
        <f t="shared" si="127"/>
        <v>-4.3581565040872869E-3</v>
      </c>
      <c r="F1261" s="6">
        <f t="shared" si="123"/>
        <v>1.1079307281050599E-4</v>
      </c>
      <c r="G1261" s="14">
        <f t="shared" si="120"/>
        <v>3.6254832262595289</v>
      </c>
      <c r="H1261" s="17">
        <v>1.46E-2</v>
      </c>
      <c r="I1261" s="13">
        <f t="shared" si="126"/>
        <v>1.0525828841972777E-2</v>
      </c>
      <c r="J1261" s="15">
        <f t="shared" si="121"/>
        <v>4.0741711580272229E-3</v>
      </c>
      <c r="K1261" s="16">
        <f t="shared" si="122"/>
        <v>0.27905281904296048</v>
      </c>
      <c r="L1261" s="16"/>
    </row>
    <row r="1262" spans="1:12" x14ac:dyDescent="0.3">
      <c r="A1262" s="12" t="s">
        <v>1268</v>
      </c>
      <c r="B1262" s="13">
        <v>-9.697171198101795E-4</v>
      </c>
      <c r="C1262" s="13">
        <f t="shared" si="124"/>
        <v>-2.117254464190579E-3</v>
      </c>
      <c r="D1262" s="6">
        <f t="shared" si="125"/>
        <v>4.4827664661349364E-6</v>
      </c>
      <c r="E1262" s="13">
        <f t="shared" si="127"/>
        <v>9.5060827519897334E-5</v>
      </c>
      <c r="F1262" s="6">
        <f t="shared" si="123"/>
        <v>1.4765539622420897E-4</v>
      </c>
      <c r="G1262" s="14">
        <f t="shared" si="120"/>
        <v>3.4661718323116002</v>
      </c>
      <c r="H1262" s="17">
        <v>7.7999999999999996E-3</v>
      </c>
      <c r="I1262" s="13">
        <f t="shared" si="126"/>
        <v>1.2151353678673375E-2</v>
      </c>
      <c r="J1262" s="15">
        <f t="shared" si="121"/>
        <v>4.351353678673375E-3</v>
      </c>
      <c r="K1262" s="16">
        <f t="shared" si="122"/>
        <v>0.55786585624017626</v>
      </c>
      <c r="L1262" s="16"/>
    </row>
    <row r="1263" spans="1:12" x14ac:dyDescent="0.3">
      <c r="A1263" s="12" t="s">
        <v>1269</v>
      </c>
      <c r="B1263" s="13">
        <v>2.7947000534899378E-2</v>
      </c>
      <c r="C1263" s="13">
        <f t="shared" si="124"/>
        <v>2.6799463190518978E-2</v>
      </c>
      <c r="D1263" s="6">
        <f t="shared" si="125"/>
        <v>7.1821122729998164E-4</v>
      </c>
      <c r="E1263" s="13">
        <f t="shared" si="127"/>
        <v>-2.117254464190579E-3</v>
      </c>
      <c r="F1263" s="6">
        <f t="shared" si="123"/>
        <v>5.3832400250732808E-5</v>
      </c>
      <c r="G1263" s="14">
        <f t="shared" si="120"/>
        <v>-1.6180657800403258</v>
      </c>
      <c r="H1263" s="17">
        <v>2.8899999999999999E-2</v>
      </c>
      <c r="I1263" s="13">
        <f t="shared" si="126"/>
        <v>7.3370566476437136E-3</v>
      </c>
      <c r="J1263" s="15">
        <f t="shared" si="121"/>
        <v>2.1562943352356284E-2</v>
      </c>
      <c r="K1263" s="16">
        <f t="shared" si="122"/>
        <v>0.74612260734796831</v>
      </c>
      <c r="L1263" s="16"/>
    </row>
    <row r="1264" spans="1:12" x14ac:dyDescent="0.3">
      <c r="A1264" s="12" t="s">
        <v>1270</v>
      </c>
      <c r="B1264" s="13">
        <v>-1.3536857371498439E-2</v>
      </c>
      <c r="C1264" s="13">
        <f t="shared" si="124"/>
        <v>-1.4684394715878839E-2</v>
      </c>
      <c r="D1264" s="6">
        <f t="shared" si="125"/>
        <v>2.1563144817173037E-4</v>
      </c>
      <c r="E1264" s="13">
        <f t="shared" si="127"/>
        <v>2.6799463190518978E-2</v>
      </c>
      <c r="F1264" s="6">
        <f t="shared" si="123"/>
        <v>6.4289224980761421E-4</v>
      </c>
      <c r="G1264" s="14">
        <f t="shared" si="120"/>
        <v>2.5734135140683816</v>
      </c>
      <c r="H1264" s="17">
        <v>1.6299999999999999E-2</v>
      </c>
      <c r="I1264" s="13">
        <f t="shared" si="126"/>
        <v>2.5355319950803503E-2</v>
      </c>
      <c r="J1264" s="15">
        <f t="shared" si="121"/>
        <v>9.0553199508035045E-3</v>
      </c>
      <c r="K1264" s="16">
        <f t="shared" si="122"/>
        <v>0.55554110127628864</v>
      </c>
      <c r="L1264" s="16"/>
    </row>
    <row r="1265" spans="1:12" x14ac:dyDescent="0.3">
      <c r="A1265" s="12" t="s">
        <v>1271</v>
      </c>
      <c r="B1265" s="13">
        <v>1.8421918927157339E-2</v>
      </c>
      <c r="C1265" s="13">
        <f t="shared" si="124"/>
        <v>1.727438158277694E-2</v>
      </c>
      <c r="D1265" s="6">
        <f t="shared" si="125"/>
        <v>2.984042590673831E-4</v>
      </c>
      <c r="E1265" s="13">
        <f t="shared" si="127"/>
        <v>-1.4684394715878839E-2</v>
      </c>
      <c r="F1265" s="6">
        <f t="shared" si="123"/>
        <v>3.0073412937018274E-4</v>
      </c>
      <c r="G1265" s="14">
        <f t="shared" si="120"/>
        <v>2.6207743944603838</v>
      </c>
      <c r="H1265" s="17">
        <v>1.5699999999999999E-2</v>
      </c>
      <c r="I1265" s="13">
        <f t="shared" si="126"/>
        <v>1.734168761597852E-2</v>
      </c>
      <c r="J1265" s="15">
        <f t="shared" si="121"/>
        <v>1.641687615978521E-3</v>
      </c>
      <c r="K1265" s="16">
        <f t="shared" si="122"/>
        <v>0.10456609018971472</v>
      </c>
      <c r="L1265" s="16"/>
    </row>
    <row r="1266" spans="1:12" x14ac:dyDescent="0.3">
      <c r="A1266" s="12" t="s">
        <v>1272</v>
      </c>
      <c r="B1266" s="13">
        <v>1.1134429494479068E-2</v>
      </c>
      <c r="C1266" s="13">
        <f t="shared" si="124"/>
        <v>9.9868921500986686E-3</v>
      </c>
      <c r="D1266" s="6">
        <f t="shared" si="125"/>
        <v>9.9738014817702403E-5</v>
      </c>
      <c r="E1266" s="13">
        <f t="shared" si="127"/>
        <v>1.727438158277694E-2</v>
      </c>
      <c r="F1266" s="6">
        <f t="shared" si="123"/>
        <v>2.1591630740387972E-4</v>
      </c>
      <c r="G1266" s="14">
        <f t="shared" si="120"/>
        <v>3.0542779411170398</v>
      </c>
      <c r="H1266" s="17">
        <v>2.0199999999999999E-2</v>
      </c>
      <c r="I1266" s="13">
        <f t="shared" si="126"/>
        <v>1.4694090900898895E-2</v>
      </c>
      <c r="J1266" s="15">
        <f t="shared" si="121"/>
        <v>5.5059090991011039E-3</v>
      </c>
      <c r="K1266" s="16">
        <f t="shared" si="122"/>
        <v>0.27256975738124278</v>
      </c>
      <c r="L1266" s="16"/>
    </row>
    <row r="1267" spans="1:12" x14ac:dyDescent="0.3">
      <c r="A1267" s="12" t="s">
        <v>1273</v>
      </c>
      <c r="B1267" s="13">
        <v>-3.2811816479416827E-3</v>
      </c>
      <c r="C1267" s="13">
        <f t="shared" si="124"/>
        <v>-4.428718992322082E-3</v>
      </c>
      <c r="D1267" s="6">
        <f t="shared" si="125"/>
        <v>1.9613551912954317E-5</v>
      </c>
      <c r="E1267" s="13">
        <f t="shared" si="127"/>
        <v>9.9868921500986686E-3</v>
      </c>
      <c r="F1267" s="6">
        <f t="shared" si="123"/>
        <v>3.0054080860933982E-4</v>
      </c>
      <c r="G1267" s="14">
        <f t="shared" si="120"/>
        <v>3.0927423167489749</v>
      </c>
      <c r="H1267" s="17">
        <v>9.7999999999999997E-3</v>
      </c>
      <c r="I1267" s="13">
        <f t="shared" si="126"/>
        <v>1.7336112846002699E-2</v>
      </c>
      <c r="J1267" s="15">
        <f t="shared" si="121"/>
        <v>7.5361128460026995E-3</v>
      </c>
      <c r="K1267" s="16">
        <f t="shared" si="122"/>
        <v>0.7689911067349694</v>
      </c>
      <c r="L1267" s="16"/>
    </row>
    <row r="1268" spans="1:12" x14ac:dyDescent="0.3">
      <c r="A1268" s="12" t="s">
        <v>1274</v>
      </c>
      <c r="B1268" s="13">
        <v>-2.9698461853728854E-3</v>
      </c>
      <c r="C1268" s="13">
        <f t="shared" si="124"/>
        <v>-4.1173835297532851E-3</v>
      </c>
      <c r="D1268" s="6">
        <f t="shared" si="125"/>
        <v>1.695284713108362E-5</v>
      </c>
      <c r="E1268" s="13">
        <f t="shared" si="127"/>
        <v>-4.428718992322082E-3</v>
      </c>
      <c r="F1268" s="6">
        <f t="shared" si="123"/>
        <v>9.0966310423606589E-5</v>
      </c>
      <c r="G1268" s="14">
        <f t="shared" si="120"/>
        <v>3.627744003602082</v>
      </c>
      <c r="H1268" s="17">
        <v>1.3899999999999999E-2</v>
      </c>
      <c r="I1268" s="13">
        <f t="shared" si="126"/>
        <v>9.5376260371020302E-3</v>
      </c>
      <c r="J1268" s="15">
        <f t="shared" si="121"/>
        <v>4.3623739628979689E-3</v>
      </c>
      <c r="K1268" s="16">
        <f t="shared" si="122"/>
        <v>0.31383985344589704</v>
      </c>
      <c r="L1268" s="16"/>
    </row>
    <row r="1269" spans="1:12" x14ac:dyDescent="0.3">
      <c r="A1269" s="12" t="s">
        <v>1275</v>
      </c>
      <c r="B1269" s="13">
        <v>2.4391210838347319E-2</v>
      </c>
      <c r="C1269" s="13">
        <f t="shared" si="124"/>
        <v>2.3243673493966919E-2</v>
      </c>
      <c r="D1269" s="6">
        <f t="shared" si="125"/>
        <v>5.402683574941403E-4</v>
      </c>
      <c r="E1269" s="13">
        <f t="shared" si="127"/>
        <v>-4.1173835297532851E-3</v>
      </c>
      <c r="F1269" s="6">
        <f t="shared" si="123"/>
        <v>1.5913442494078412E-4</v>
      </c>
      <c r="G1269" s="14">
        <f t="shared" si="120"/>
        <v>1.7870519544617085</v>
      </c>
      <c r="H1269" s="17">
        <v>1.3899999999999999E-2</v>
      </c>
      <c r="I1269" s="13">
        <f t="shared" si="126"/>
        <v>1.2614849382405806E-2</v>
      </c>
      <c r="J1269" s="15">
        <f t="shared" si="121"/>
        <v>1.2851506175941933E-3</v>
      </c>
      <c r="K1269" s="16">
        <f t="shared" si="122"/>
        <v>9.2456878963611031E-2</v>
      </c>
      <c r="L1269" s="16"/>
    </row>
    <row r="1270" spans="1:12" x14ac:dyDescent="0.3">
      <c r="A1270" s="12" t="s">
        <v>1276</v>
      </c>
      <c r="B1270" s="13">
        <v>1.3328592077008814E-2</v>
      </c>
      <c r="C1270" s="13">
        <f t="shared" si="124"/>
        <v>1.2181054732628415E-2</v>
      </c>
      <c r="D1270" s="6">
        <f t="shared" si="125"/>
        <v>1.4837809439928909E-4</v>
      </c>
      <c r="E1270" s="13">
        <f t="shared" si="127"/>
        <v>2.3243673493966919E-2</v>
      </c>
      <c r="F1270" s="6">
        <f t="shared" si="123"/>
        <v>1.9593236095466777E-4</v>
      </c>
      <c r="G1270" s="14">
        <f t="shared" si="120"/>
        <v>2.9530227369757256</v>
      </c>
      <c r="H1270" s="17">
        <v>8.3999999999999995E-3</v>
      </c>
      <c r="I1270" s="13">
        <f t="shared" si="126"/>
        <v>1.3997584111362496E-2</v>
      </c>
      <c r="J1270" s="15">
        <f t="shared" si="121"/>
        <v>5.5975841113624965E-3</v>
      </c>
      <c r="K1270" s="16">
        <f t="shared" si="122"/>
        <v>0.66637906087648768</v>
      </c>
      <c r="L1270" s="16"/>
    </row>
    <row r="1271" spans="1:12" x14ac:dyDescent="0.3">
      <c r="A1271" s="12" t="s">
        <v>1277</v>
      </c>
      <c r="B1271" s="13">
        <v>1.0645486532849639E-2</v>
      </c>
      <c r="C1271" s="13">
        <f t="shared" si="124"/>
        <v>9.4979491884692388E-3</v>
      </c>
      <c r="D1271" s="6">
        <f t="shared" si="125"/>
        <v>9.0211038786743478E-5</v>
      </c>
      <c r="E1271" s="13">
        <f t="shared" si="127"/>
        <v>1.2181054732628415E-2</v>
      </c>
      <c r="F1271" s="6">
        <f t="shared" si="123"/>
        <v>7.3352088510464445E-5</v>
      </c>
      <c r="G1271" s="14">
        <f t="shared" si="120"/>
        <v>3.2079389060581938</v>
      </c>
      <c r="H1271" s="17">
        <v>7.0000000000000001E-3</v>
      </c>
      <c r="I1271" s="13">
        <f t="shared" si="126"/>
        <v>8.5645833821887934E-3</v>
      </c>
      <c r="J1271" s="15">
        <f t="shared" si="121"/>
        <v>1.5645833821887932E-3</v>
      </c>
      <c r="K1271" s="16">
        <f t="shared" si="122"/>
        <v>0.22351191174125618</v>
      </c>
      <c r="L1271" s="16"/>
    </row>
    <row r="1272" spans="1:12" x14ac:dyDescent="0.3">
      <c r="A1272" s="12" t="s">
        <v>1278</v>
      </c>
      <c r="B1272" s="13">
        <v>7.4439524595032924E-5</v>
      </c>
      <c r="C1272" s="13">
        <f t="shared" si="124"/>
        <v>-1.0730978197853668E-3</v>
      </c>
      <c r="D1272" s="6">
        <f t="shared" si="125"/>
        <v>1.1515389308281076E-6</v>
      </c>
      <c r="E1272" s="13">
        <f t="shared" si="127"/>
        <v>9.4979491884692388E-3</v>
      </c>
      <c r="F1272" s="6">
        <f t="shared" si="123"/>
        <v>5.1250191199455512E-5</v>
      </c>
      <c r="G1272" s="14">
        <f t="shared" si="120"/>
        <v>3.9993433007224888</v>
      </c>
      <c r="H1272" s="17">
        <v>1.15E-2</v>
      </c>
      <c r="I1272" s="13">
        <f t="shared" si="126"/>
        <v>7.1589238855749478E-3</v>
      </c>
      <c r="J1272" s="15">
        <f t="shared" si="121"/>
        <v>4.341076114425052E-3</v>
      </c>
      <c r="K1272" s="16">
        <f t="shared" si="122"/>
        <v>0.37748487951522192</v>
      </c>
      <c r="L1272" s="16"/>
    </row>
    <row r="1273" spans="1:12" x14ac:dyDescent="0.3">
      <c r="A1273" s="12" t="s">
        <v>1279</v>
      </c>
      <c r="B1273" s="13">
        <v>6.0799540501849745E-3</v>
      </c>
      <c r="C1273" s="13">
        <f t="shared" si="124"/>
        <v>4.9324167058045747E-3</v>
      </c>
      <c r="D1273" s="6">
        <f t="shared" si="125"/>
        <v>2.4328734559700052E-5</v>
      </c>
      <c r="E1273" s="13">
        <f t="shared" si="127"/>
        <v>-1.0730978197853668E-3</v>
      </c>
      <c r="F1273" s="6">
        <f t="shared" si="123"/>
        <v>9.9898843171578413E-5</v>
      </c>
      <c r="G1273" s="14">
        <f t="shared" si="120"/>
        <v>3.5514822949810121</v>
      </c>
      <c r="H1273" s="17">
        <v>1.21E-2</v>
      </c>
      <c r="I1273" s="13">
        <f t="shared" si="126"/>
        <v>9.9949408788435768E-3</v>
      </c>
      <c r="J1273" s="15">
        <f t="shared" si="121"/>
        <v>2.1050591211564228E-3</v>
      </c>
      <c r="K1273" s="16">
        <f t="shared" si="122"/>
        <v>0.17397182819474569</v>
      </c>
      <c r="L1273" s="16"/>
    </row>
    <row r="1274" spans="1:12" x14ac:dyDescent="0.3">
      <c r="A1274" s="12" t="s">
        <v>1280</v>
      </c>
      <c r="B1274" s="13">
        <v>2.553552657988643E-2</v>
      </c>
      <c r="C1274" s="13">
        <f t="shared" si="124"/>
        <v>2.438798923550603E-2</v>
      </c>
      <c r="D1274" s="6">
        <f t="shared" si="125"/>
        <v>5.9477401895115798E-4</v>
      </c>
      <c r="E1274" s="13">
        <f t="shared" si="127"/>
        <v>4.9324167058045747E-3</v>
      </c>
      <c r="F1274" s="6">
        <f t="shared" si="123"/>
        <v>1.1410568280763885E-4</v>
      </c>
      <c r="G1274" s="14">
        <f t="shared" si="120"/>
        <v>1.1421126278108025</v>
      </c>
      <c r="H1274" s="17">
        <v>1.14E-2</v>
      </c>
      <c r="I1274" s="13">
        <f t="shared" si="126"/>
        <v>1.0682026156476067E-2</v>
      </c>
      <c r="J1274" s="15">
        <f t="shared" si="121"/>
        <v>7.1797384352393322E-4</v>
      </c>
      <c r="K1274" s="16">
        <f t="shared" si="122"/>
        <v>6.2980161712625715E-2</v>
      </c>
      <c r="L1274" s="16"/>
    </row>
    <row r="1275" spans="1:12" x14ac:dyDescent="0.3">
      <c r="A1275" s="12" t="s">
        <v>1281</v>
      </c>
      <c r="B1275" s="13">
        <v>-3.9286731248342165E-3</v>
      </c>
      <c r="C1275" s="13">
        <f t="shared" si="124"/>
        <v>-5.0762104692146162E-3</v>
      </c>
      <c r="D1275" s="6">
        <f t="shared" si="125"/>
        <v>2.5767912727764075E-5</v>
      </c>
      <c r="E1275" s="13">
        <f t="shared" si="127"/>
        <v>2.438798923550603E-2</v>
      </c>
      <c r="F1275" s="6">
        <f t="shared" si="123"/>
        <v>1.5072407986307167E-4</v>
      </c>
      <c r="G1275" s="14">
        <f t="shared" si="120"/>
        <v>3.3832025598960045</v>
      </c>
      <c r="H1275" s="18">
        <v>6.7999999999999996E-3</v>
      </c>
      <c r="I1275" s="13">
        <f t="shared" si="126"/>
        <v>1.2276973562856265E-2</v>
      </c>
      <c r="J1275" s="15">
        <f t="shared" si="121"/>
        <v>5.4769735628562655E-3</v>
      </c>
      <c r="K1275" s="16">
        <f t="shared" si="122"/>
        <v>0.80543728865533326</v>
      </c>
      <c r="L1275" s="16"/>
    </row>
  </sheetData>
  <mergeCells count="1"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S&amp;P 500</vt:lpstr>
      <vt:lpstr>NASDAQ</vt:lpstr>
      <vt:lpstr>DJIA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2023-05-05T15:43:33Z</dcterms:created>
  <dcterms:modified xsi:type="dcterms:W3CDTF">2023-05-07T10:18:29Z</dcterms:modified>
</cp:coreProperties>
</file>