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ownloads\"/>
    </mc:Choice>
  </mc:AlternateContent>
  <xr:revisionPtr revIDLastSave="0" documentId="13_ncr:1_{077C15AD-F687-4FC5-BE45-0315F2AACDA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OHLC_Volatility prox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2" i="1"/>
  <c r="P18" i="2"/>
  <c r="N1274" i="2"/>
  <c r="M1274" i="2"/>
  <c r="L1274" i="2"/>
  <c r="K1274" i="2"/>
  <c r="H1274" i="2"/>
  <c r="I1274" i="2" s="1"/>
  <c r="J1274" i="2" s="1"/>
  <c r="G1274" i="2"/>
  <c r="F1274" i="2"/>
  <c r="N1273" i="2"/>
  <c r="M1273" i="2"/>
  <c r="L1273" i="2"/>
  <c r="K1273" i="2"/>
  <c r="H1273" i="2"/>
  <c r="G1273" i="2"/>
  <c r="F1273" i="2"/>
  <c r="N1272" i="2"/>
  <c r="M1272" i="2"/>
  <c r="L1272" i="2"/>
  <c r="K1272" i="2"/>
  <c r="H1272" i="2"/>
  <c r="G1272" i="2"/>
  <c r="I1272" i="2" s="1"/>
  <c r="J1272" i="2" s="1"/>
  <c r="F1272" i="2"/>
  <c r="N1271" i="2"/>
  <c r="M1271" i="2"/>
  <c r="L1271" i="2"/>
  <c r="O1271" i="2" s="1"/>
  <c r="K1271" i="2"/>
  <c r="H1271" i="2"/>
  <c r="I1271" i="2" s="1"/>
  <c r="J1271" i="2" s="1"/>
  <c r="G1271" i="2"/>
  <c r="F1271" i="2"/>
  <c r="N1270" i="2"/>
  <c r="M1270" i="2"/>
  <c r="L1270" i="2"/>
  <c r="O1270" i="2" s="1"/>
  <c r="K1270" i="2"/>
  <c r="H1270" i="2"/>
  <c r="G1270" i="2"/>
  <c r="I1270" i="2" s="1"/>
  <c r="J1270" i="2" s="1"/>
  <c r="F1270" i="2"/>
  <c r="N1269" i="2"/>
  <c r="M1269" i="2"/>
  <c r="L1269" i="2"/>
  <c r="K1269" i="2"/>
  <c r="H1269" i="2"/>
  <c r="G1269" i="2"/>
  <c r="F1269" i="2"/>
  <c r="N1268" i="2"/>
  <c r="M1268" i="2"/>
  <c r="L1268" i="2"/>
  <c r="K1268" i="2"/>
  <c r="H1268" i="2"/>
  <c r="G1268" i="2"/>
  <c r="I1268" i="2" s="1"/>
  <c r="J1268" i="2" s="1"/>
  <c r="F1268" i="2"/>
  <c r="N1267" i="2"/>
  <c r="M1267" i="2"/>
  <c r="L1267" i="2"/>
  <c r="K1267" i="2"/>
  <c r="H1267" i="2"/>
  <c r="G1267" i="2"/>
  <c r="F1267" i="2"/>
  <c r="N1266" i="2"/>
  <c r="M1266" i="2"/>
  <c r="L1266" i="2"/>
  <c r="K1266" i="2"/>
  <c r="H1266" i="2"/>
  <c r="I1266" i="2" s="1"/>
  <c r="J1266" i="2" s="1"/>
  <c r="G1266" i="2"/>
  <c r="F1266" i="2"/>
  <c r="N1265" i="2"/>
  <c r="M1265" i="2"/>
  <c r="L1265" i="2"/>
  <c r="K1265" i="2"/>
  <c r="H1265" i="2"/>
  <c r="G1265" i="2"/>
  <c r="F1265" i="2"/>
  <c r="N1264" i="2"/>
  <c r="M1264" i="2"/>
  <c r="L1264" i="2"/>
  <c r="K1264" i="2"/>
  <c r="H1264" i="2"/>
  <c r="G1264" i="2"/>
  <c r="F1264" i="2"/>
  <c r="N1263" i="2"/>
  <c r="M1263" i="2"/>
  <c r="L1263" i="2"/>
  <c r="K1263" i="2"/>
  <c r="H1263" i="2"/>
  <c r="G1263" i="2"/>
  <c r="F1263" i="2"/>
  <c r="N1262" i="2"/>
  <c r="M1262" i="2"/>
  <c r="L1262" i="2"/>
  <c r="O1262" i="2" s="1"/>
  <c r="K1262" i="2"/>
  <c r="H1262" i="2"/>
  <c r="G1262" i="2"/>
  <c r="F1262" i="2"/>
  <c r="N1261" i="2"/>
  <c r="M1261" i="2"/>
  <c r="L1261" i="2"/>
  <c r="K1261" i="2"/>
  <c r="H1261" i="2"/>
  <c r="G1261" i="2"/>
  <c r="F1261" i="2"/>
  <c r="N1260" i="2"/>
  <c r="M1260" i="2"/>
  <c r="L1260" i="2"/>
  <c r="K1260" i="2"/>
  <c r="H1260" i="2"/>
  <c r="G1260" i="2"/>
  <c r="F1260" i="2"/>
  <c r="N1259" i="2"/>
  <c r="M1259" i="2"/>
  <c r="L1259" i="2"/>
  <c r="O1259" i="2" s="1"/>
  <c r="K1259" i="2"/>
  <c r="H1259" i="2"/>
  <c r="G1259" i="2"/>
  <c r="F1259" i="2"/>
  <c r="N1258" i="2"/>
  <c r="M1258" i="2"/>
  <c r="L1258" i="2"/>
  <c r="K1258" i="2"/>
  <c r="H1258" i="2"/>
  <c r="G1258" i="2"/>
  <c r="F1258" i="2"/>
  <c r="N1257" i="2"/>
  <c r="M1257" i="2"/>
  <c r="L1257" i="2"/>
  <c r="K1257" i="2"/>
  <c r="H1257" i="2"/>
  <c r="G1257" i="2"/>
  <c r="F1257" i="2"/>
  <c r="N1256" i="2"/>
  <c r="M1256" i="2"/>
  <c r="L1256" i="2"/>
  <c r="K1256" i="2"/>
  <c r="H1256" i="2"/>
  <c r="I1256" i="2" s="1"/>
  <c r="J1256" i="2" s="1"/>
  <c r="G1256" i="2"/>
  <c r="F1256" i="2"/>
  <c r="N1255" i="2"/>
  <c r="M1255" i="2"/>
  <c r="L1255" i="2"/>
  <c r="K1255" i="2"/>
  <c r="H1255" i="2"/>
  <c r="I1255" i="2" s="1"/>
  <c r="J1255" i="2" s="1"/>
  <c r="G1255" i="2"/>
  <c r="F1255" i="2"/>
  <c r="N1254" i="2"/>
  <c r="M1254" i="2"/>
  <c r="L1254" i="2"/>
  <c r="K1254" i="2"/>
  <c r="H1254" i="2"/>
  <c r="G1254" i="2"/>
  <c r="F1254" i="2"/>
  <c r="N1253" i="2"/>
  <c r="M1253" i="2"/>
  <c r="L1253" i="2"/>
  <c r="K1253" i="2"/>
  <c r="H1253" i="2"/>
  <c r="G1253" i="2"/>
  <c r="F1253" i="2"/>
  <c r="N1252" i="2"/>
  <c r="M1252" i="2"/>
  <c r="L1252" i="2"/>
  <c r="K1252" i="2"/>
  <c r="H1252" i="2"/>
  <c r="G1252" i="2"/>
  <c r="F1252" i="2"/>
  <c r="N1251" i="2"/>
  <c r="M1251" i="2"/>
  <c r="L1251" i="2"/>
  <c r="K1251" i="2"/>
  <c r="H1251" i="2"/>
  <c r="G1251" i="2"/>
  <c r="F1251" i="2"/>
  <c r="N1250" i="2"/>
  <c r="M1250" i="2"/>
  <c r="L1250" i="2"/>
  <c r="K1250" i="2"/>
  <c r="H1250" i="2"/>
  <c r="G1250" i="2"/>
  <c r="F1250" i="2"/>
  <c r="N1249" i="2"/>
  <c r="M1249" i="2"/>
  <c r="L1249" i="2"/>
  <c r="K1249" i="2"/>
  <c r="H1249" i="2"/>
  <c r="G1249" i="2"/>
  <c r="F1249" i="2"/>
  <c r="N1248" i="2"/>
  <c r="M1248" i="2"/>
  <c r="L1248" i="2"/>
  <c r="K1248" i="2"/>
  <c r="H1248" i="2"/>
  <c r="G1248" i="2"/>
  <c r="F1248" i="2"/>
  <c r="N1247" i="2"/>
  <c r="M1247" i="2"/>
  <c r="L1247" i="2"/>
  <c r="K1247" i="2"/>
  <c r="H1247" i="2"/>
  <c r="G1247" i="2"/>
  <c r="F1247" i="2"/>
  <c r="N1246" i="2"/>
  <c r="M1246" i="2"/>
  <c r="L1246" i="2"/>
  <c r="K1246" i="2"/>
  <c r="H1246" i="2"/>
  <c r="G1246" i="2"/>
  <c r="F1246" i="2"/>
  <c r="N1245" i="2"/>
  <c r="M1245" i="2"/>
  <c r="L1245" i="2"/>
  <c r="K1245" i="2"/>
  <c r="H1245" i="2"/>
  <c r="G1245" i="2"/>
  <c r="F1245" i="2"/>
  <c r="N1244" i="2"/>
  <c r="M1244" i="2"/>
  <c r="L1244" i="2"/>
  <c r="O1244" i="2" s="1"/>
  <c r="K1244" i="2"/>
  <c r="H1244" i="2"/>
  <c r="I1244" i="2" s="1"/>
  <c r="J1244" i="2" s="1"/>
  <c r="G1244" i="2"/>
  <c r="F1244" i="2"/>
  <c r="N1243" i="2"/>
  <c r="M1243" i="2"/>
  <c r="L1243" i="2"/>
  <c r="K1243" i="2"/>
  <c r="H1243" i="2"/>
  <c r="G1243" i="2"/>
  <c r="F1243" i="2"/>
  <c r="N1242" i="2"/>
  <c r="M1242" i="2"/>
  <c r="L1242" i="2"/>
  <c r="K1242" i="2"/>
  <c r="H1242" i="2"/>
  <c r="G1242" i="2"/>
  <c r="F1242" i="2"/>
  <c r="N1241" i="2"/>
  <c r="M1241" i="2"/>
  <c r="L1241" i="2"/>
  <c r="K1241" i="2"/>
  <c r="H1241" i="2"/>
  <c r="G1241" i="2"/>
  <c r="F1241" i="2"/>
  <c r="N1240" i="2"/>
  <c r="M1240" i="2"/>
  <c r="L1240" i="2"/>
  <c r="K1240" i="2"/>
  <c r="H1240" i="2"/>
  <c r="G1240" i="2"/>
  <c r="F1240" i="2"/>
  <c r="N1239" i="2"/>
  <c r="M1239" i="2"/>
  <c r="L1239" i="2"/>
  <c r="K1239" i="2"/>
  <c r="H1239" i="2"/>
  <c r="G1239" i="2"/>
  <c r="F1239" i="2"/>
  <c r="N1238" i="2"/>
  <c r="M1238" i="2"/>
  <c r="L1238" i="2"/>
  <c r="K1238" i="2"/>
  <c r="H1238" i="2"/>
  <c r="I1238" i="2" s="1"/>
  <c r="J1238" i="2" s="1"/>
  <c r="G1238" i="2"/>
  <c r="F1238" i="2"/>
  <c r="N1237" i="2"/>
  <c r="M1237" i="2"/>
  <c r="L1237" i="2"/>
  <c r="K1237" i="2"/>
  <c r="H1237" i="2"/>
  <c r="G1237" i="2"/>
  <c r="F1237" i="2"/>
  <c r="N1236" i="2"/>
  <c r="M1236" i="2"/>
  <c r="L1236" i="2"/>
  <c r="K1236" i="2"/>
  <c r="H1236" i="2"/>
  <c r="G1236" i="2"/>
  <c r="F1236" i="2"/>
  <c r="N1235" i="2"/>
  <c r="M1235" i="2"/>
  <c r="L1235" i="2"/>
  <c r="K1235" i="2"/>
  <c r="H1235" i="2"/>
  <c r="G1235" i="2"/>
  <c r="F1235" i="2"/>
  <c r="N1234" i="2"/>
  <c r="M1234" i="2"/>
  <c r="L1234" i="2"/>
  <c r="K1234" i="2"/>
  <c r="H1234" i="2"/>
  <c r="G1234" i="2"/>
  <c r="F1234" i="2"/>
  <c r="N1233" i="2"/>
  <c r="M1233" i="2"/>
  <c r="L1233" i="2"/>
  <c r="K1233" i="2"/>
  <c r="H1233" i="2"/>
  <c r="G1233" i="2"/>
  <c r="F1233" i="2"/>
  <c r="N1232" i="2"/>
  <c r="M1232" i="2"/>
  <c r="L1232" i="2"/>
  <c r="K1232" i="2"/>
  <c r="H1232" i="2"/>
  <c r="G1232" i="2"/>
  <c r="F1232" i="2"/>
  <c r="N1231" i="2"/>
  <c r="M1231" i="2"/>
  <c r="L1231" i="2"/>
  <c r="K1231" i="2"/>
  <c r="H1231" i="2"/>
  <c r="G1231" i="2"/>
  <c r="F1231" i="2"/>
  <c r="N1230" i="2"/>
  <c r="M1230" i="2"/>
  <c r="L1230" i="2"/>
  <c r="K1230" i="2"/>
  <c r="H1230" i="2"/>
  <c r="I1230" i="2" s="1"/>
  <c r="J1230" i="2" s="1"/>
  <c r="G1230" i="2"/>
  <c r="F1230" i="2"/>
  <c r="N1229" i="2"/>
  <c r="M1229" i="2"/>
  <c r="L1229" i="2"/>
  <c r="K1229" i="2"/>
  <c r="H1229" i="2"/>
  <c r="G1229" i="2"/>
  <c r="F1229" i="2"/>
  <c r="N1228" i="2"/>
  <c r="M1228" i="2"/>
  <c r="L1228" i="2"/>
  <c r="K1228" i="2"/>
  <c r="H1228" i="2"/>
  <c r="G1228" i="2"/>
  <c r="F1228" i="2"/>
  <c r="N1227" i="2"/>
  <c r="M1227" i="2"/>
  <c r="L1227" i="2"/>
  <c r="K1227" i="2"/>
  <c r="H1227" i="2"/>
  <c r="G1227" i="2"/>
  <c r="F1227" i="2"/>
  <c r="N1226" i="2"/>
  <c r="M1226" i="2"/>
  <c r="L1226" i="2"/>
  <c r="K1226" i="2"/>
  <c r="H1226" i="2"/>
  <c r="G1226" i="2"/>
  <c r="F1226" i="2"/>
  <c r="N1225" i="2"/>
  <c r="M1225" i="2"/>
  <c r="L1225" i="2"/>
  <c r="K1225" i="2"/>
  <c r="H1225" i="2"/>
  <c r="I1225" i="2" s="1"/>
  <c r="J1225" i="2" s="1"/>
  <c r="G1225" i="2"/>
  <c r="F1225" i="2"/>
  <c r="N1224" i="2"/>
  <c r="M1224" i="2"/>
  <c r="L1224" i="2"/>
  <c r="K1224" i="2"/>
  <c r="H1224" i="2"/>
  <c r="G1224" i="2"/>
  <c r="F1224" i="2"/>
  <c r="N1223" i="2"/>
  <c r="M1223" i="2"/>
  <c r="L1223" i="2"/>
  <c r="K1223" i="2"/>
  <c r="H1223" i="2"/>
  <c r="G1223" i="2"/>
  <c r="F1223" i="2"/>
  <c r="N1222" i="2"/>
  <c r="M1222" i="2"/>
  <c r="L1222" i="2"/>
  <c r="K1222" i="2"/>
  <c r="H1222" i="2"/>
  <c r="G1222" i="2"/>
  <c r="F1222" i="2"/>
  <c r="N1221" i="2"/>
  <c r="M1221" i="2"/>
  <c r="L1221" i="2"/>
  <c r="K1221" i="2"/>
  <c r="H1221" i="2"/>
  <c r="G1221" i="2"/>
  <c r="F1221" i="2"/>
  <c r="N1220" i="2"/>
  <c r="M1220" i="2"/>
  <c r="L1220" i="2"/>
  <c r="K1220" i="2"/>
  <c r="H1220" i="2"/>
  <c r="G1220" i="2"/>
  <c r="F1220" i="2"/>
  <c r="N1219" i="2"/>
  <c r="M1219" i="2"/>
  <c r="L1219" i="2"/>
  <c r="K1219" i="2"/>
  <c r="H1219" i="2"/>
  <c r="I1219" i="2" s="1"/>
  <c r="J1219" i="2" s="1"/>
  <c r="G1219" i="2"/>
  <c r="F1219" i="2"/>
  <c r="N1218" i="2"/>
  <c r="M1218" i="2"/>
  <c r="L1218" i="2"/>
  <c r="O1218" i="2" s="1"/>
  <c r="K1218" i="2"/>
  <c r="H1218" i="2"/>
  <c r="G1218" i="2"/>
  <c r="F1218" i="2"/>
  <c r="N1217" i="2"/>
  <c r="M1217" i="2"/>
  <c r="L1217" i="2"/>
  <c r="K1217" i="2"/>
  <c r="H1217" i="2"/>
  <c r="G1217" i="2"/>
  <c r="F1217" i="2"/>
  <c r="N1216" i="2"/>
  <c r="M1216" i="2"/>
  <c r="L1216" i="2"/>
  <c r="K1216" i="2"/>
  <c r="H1216" i="2"/>
  <c r="I1216" i="2" s="1"/>
  <c r="J1216" i="2" s="1"/>
  <c r="G1216" i="2"/>
  <c r="F1216" i="2"/>
  <c r="N1215" i="2"/>
  <c r="M1215" i="2"/>
  <c r="L1215" i="2"/>
  <c r="K1215" i="2"/>
  <c r="H1215" i="2"/>
  <c r="G1215" i="2"/>
  <c r="F1215" i="2"/>
  <c r="N1214" i="2"/>
  <c r="M1214" i="2"/>
  <c r="L1214" i="2"/>
  <c r="K1214" i="2"/>
  <c r="H1214" i="2"/>
  <c r="G1214" i="2"/>
  <c r="F1214" i="2"/>
  <c r="N1213" i="2"/>
  <c r="M1213" i="2"/>
  <c r="L1213" i="2"/>
  <c r="K1213" i="2"/>
  <c r="H1213" i="2"/>
  <c r="G1213" i="2"/>
  <c r="F1213" i="2"/>
  <c r="N1212" i="2"/>
  <c r="M1212" i="2"/>
  <c r="L1212" i="2"/>
  <c r="K1212" i="2"/>
  <c r="H1212" i="2"/>
  <c r="G1212" i="2"/>
  <c r="F1212" i="2"/>
  <c r="N1211" i="2"/>
  <c r="M1211" i="2"/>
  <c r="L1211" i="2"/>
  <c r="K1211" i="2"/>
  <c r="H1211" i="2"/>
  <c r="G1211" i="2"/>
  <c r="F1211" i="2"/>
  <c r="N1210" i="2"/>
  <c r="M1210" i="2"/>
  <c r="L1210" i="2"/>
  <c r="K1210" i="2"/>
  <c r="H1210" i="2"/>
  <c r="G1210" i="2"/>
  <c r="F1210" i="2"/>
  <c r="N1209" i="2"/>
  <c r="M1209" i="2"/>
  <c r="L1209" i="2"/>
  <c r="K1209" i="2"/>
  <c r="H1209" i="2"/>
  <c r="G1209" i="2"/>
  <c r="F1209" i="2"/>
  <c r="N1208" i="2"/>
  <c r="M1208" i="2"/>
  <c r="L1208" i="2"/>
  <c r="K1208" i="2"/>
  <c r="H1208" i="2"/>
  <c r="I1208" i="2" s="1"/>
  <c r="J1208" i="2" s="1"/>
  <c r="G1208" i="2"/>
  <c r="F1208" i="2"/>
  <c r="N1207" i="2"/>
  <c r="M1207" i="2"/>
  <c r="L1207" i="2"/>
  <c r="K1207" i="2"/>
  <c r="H1207" i="2"/>
  <c r="G1207" i="2"/>
  <c r="F1207" i="2"/>
  <c r="N1206" i="2"/>
  <c r="M1206" i="2"/>
  <c r="L1206" i="2"/>
  <c r="K1206" i="2"/>
  <c r="H1206" i="2"/>
  <c r="G1206" i="2"/>
  <c r="F1206" i="2"/>
  <c r="N1205" i="2"/>
  <c r="M1205" i="2"/>
  <c r="L1205" i="2"/>
  <c r="K1205" i="2"/>
  <c r="H1205" i="2"/>
  <c r="G1205" i="2"/>
  <c r="F1205" i="2"/>
  <c r="N1204" i="2"/>
  <c r="M1204" i="2"/>
  <c r="L1204" i="2"/>
  <c r="K1204" i="2"/>
  <c r="H1204" i="2"/>
  <c r="G1204" i="2"/>
  <c r="F1204" i="2"/>
  <c r="N1203" i="2"/>
  <c r="M1203" i="2"/>
  <c r="L1203" i="2"/>
  <c r="K1203" i="2"/>
  <c r="H1203" i="2"/>
  <c r="I1203" i="2" s="1"/>
  <c r="J1203" i="2" s="1"/>
  <c r="G1203" i="2"/>
  <c r="F1203" i="2"/>
  <c r="N1202" i="2"/>
  <c r="M1202" i="2"/>
  <c r="L1202" i="2"/>
  <c r="O1202" i="2" s="1"/>
  <c r="K1202" i="2"/>
  <c r="H1202" i="2"/>
  <c r="I1202" i="2" s="1"/>
  <c r="J1202" i="2" s="1"/>
  <c r="G1202" i="2"/>
  <c r="F1202" i="2"/>
  <c r="N1201" i="2"/>
  <c r="M1201" i="2"/>
  <c r="L1201" i="2"/>
  <c r="O1201" i="2" s="1"/>
  <c r="K1201" i="2"/>
  <c r="H1201" i="2"/>
  <c r="G1201" i="2"/>
  <c r="F1201" i="2"/>
  <c r="N1200" i="2"/>
  <c r="M1200" i="2"/>
  <c r="L1200" i="2"/>
  <c r="K1200" i="2"/>
  <c r="H1200" i="2"/>
  <c r="G1200" i="2"/>
  <c r="F1200" i="2"/>
  <c r="N1199" i="2"/>
  <c r="M1199" i="2"/>
  <c r="L1199" i="2"/>
  <c r="K1199" i="2"/>
  <c r="H1199" i="2"/>
  <c r="G1199" i="2"/>
  <c r="F1199" i="2"/>
  <c r="N1198" i="2"/>
  <c r="M1198" i="2"/>
  <c r="L1198" i="2"/>
  <c r="K1198" i="2"/>
  <c r="H1198" i="2"/>
  <c r="G1198" i="2"/>
  <c r="F1198" i="2"/>
  <c r="N1197" i="2"/>
  <c r="M1197" i="2"/>
  <c r="L1197" i="2"/>
  <c r="K1197" i="2"/>
  <c r="H1197" i="2"/>
  <c r="I1197" i="2" s="1"/>
  <c r="J1197" i="2" s="1"/>
  <c r="G1197" i="2"/>
  <c r="F1197" i="2"/>
  <c r="N1196" i="2"/>
  <c r="M1196" i="2"/>
  <c r="L1196" i="2"/>
  <c r="K1196" i="2"/>
  <c r="H1196" i="2"/>
  <c r="G1196" i="2"/>
  <c r="F1196" i="2"/>
  <c r="N1195" i="2"/>
  <c r="M1195" i="2"/>
  <c r="L1195" i="2"/>
  <c r="K1195" i="2"/>
  <c r="H1195" i="2"/>
  <c r="G1195" i="2"/>
  <c r="F1195" i="2"/>
  <c r="N1194" i="2"/>
  <c r="M1194" i="2"/>
  <c r="L1194" i="2"/>
  <c r="K1194" i="2"/>
  <c r="H1194" i="2"/>
  <c r="I1194" i="2" s="1"/>
  <c r="J1194" i="2" s="1"/>
  <c r="G1194" i="2"/>
  <c r="F1194" i="2"/>
  <c r="N1193" i="2"/>
  <c r="M1193" i="2"/>
  <c r="L1193" i="2"/>
  <c r="K1193" i="2"/>
  <c r="H1193" i="2"/>
  <c r="G1193" i="2"/>
  <c r="F1193" i="2"/>
  <c r="N1192" i="2"/>
  <c r="M1192" i="2"/>
  <c r="L1192" i="2"/>
  <c r="K1192" i="2"/>
  <c r="H1192" i="2"/>
  <c r="G1192" i="2"/>
  <c r="F1192" i="2"/>
  <c r="N1191" i="2"/>
  <c r="M1191" i="2"/>
  <c r="L1191" i="2"/>
  <c r="K1191" i="2"/>
  <c r="H1191" i="2"/>
  <c r="G1191" i="2"/>
  <c r="F1191" i="2"/>
  <c r="N1190" i="2"/>
  <c r="M1190" i="2"/>
  <c r="L1190" i="2"/>
  <c r="K1190" i="2"/>
  <c r="H1190" i="2"/>
  <c r="G1190" i="2"/>
  <c r="F1190" i="2"/>
  <c r="N1189" i="2"/>
  <c r="M1189" i="2"/>
  <c r="L1189" i="2"/>
  <c r="K1189" i="2"/>
  <c r="H1189" i="2"/>
  <c r="G1189" i="2"/>
  <c r="F1189" i="2"/>
  <c r="N1188" i="2"/>
  <c r="M1188" i="2"/>
  <c r="L1188" i="2"/>
  <c r="K1188" i="2"/>
  <c r="H1188" i="2"/>
  <c r="G1188" i="2"/>
  <c r="F1188" i="2"/>
  <c r="N1187" i="2"/>
  <c r="M1187" i="2"/>
  <c r="L1187" i="2"/>
  <c r="K1187" i="2"/>
  <c r="H1187" i="2"/>
  <c r="G1187" i="2"/>
  <c r="F1187" i="2"/>
  <c r="N1186" i="2"/>
  <c r="M1186" i="2"/>
  <c r="L1186" i="2"/>
  <c r="K1186" i="2"/>
  <c r="H1186" i="2"/>
  <c r="I1186" i="2" s="1"/>
  <c r="J1186" i="2" s="1"/>
  <c r="G1186" i="2"/>
  <c r="F1186" i="2"/>
  <c r="N1185" i="2"/>
  <c r="M1185" i="2"/>
  <c r="L1185" i="2"/>
  <c r="K1185" i="2"/>
  <c r="H1185" i="2"/>
  <c r="G1185" i="2"/>
  <c r="F1185" i="2"/>
  <c r="N1184" i="2"/>
  <c r="M1184" i="2"/>
  <c r="L1184" i="2"/>
  <c r="K1184" i="2"/>
  <c r="H1184" i="2"/>
  <c r="G1184" i="2"/>
  <c r="F1184" i="2"/>
  <c r="N1183" i="2"/>
  <c r="M1183" i="2"/>
  <c r="L1183" i="2"/>
  <c r="K1183" i="2"/>
  <c r="H1183" i="2"/>
  <c r="I1183" i="2" s="1"/>
  <c r="J1183" i="2" s="1"/>
  <c r="G1183" i="2"/>
  <c r="F1183" i="2"/>
  <c r="N1182" i="2"/>
  <c r="M1182" i="2"/>
  <c r="L1182" i="2"/>
  <c r="O1182" i="2" s="1"/>
  <c r="K1182" i="2"/>
  <c r="H1182" i="2"/>
  <c r="G1182" i="2"/>
  <c r="F1182" i="2"/>
  <c r="N1181" i="2"/>
  <c r="M1181" i="2"/>
  <c r="L1181" i="2"/>
  <c r="K1181" i="2"/>
  <c r="H1181" i="2"/>
  <c r="G1181" i="2"/>
  <c r="F1181" i="2"/>
  <c r="N1180" i="2"/>
  <c r="M1180" i="2"/>
  <c r="L1180" i="2"/>
  <c r="K1180" i="2"/>
  <c r="H1180" i="2"/>
  <c r="I1180" i="2" s="1"/>
  <c r="J1180" i="2" s="1"/>
  <c r="G1180" i="2"/>
  <c r="F1180" i="2"/>
  <c r="N1179" i="2"/>
  <c r="M1179" i="2"/>
  <c r="L1179" i="2"/>
  <c r="K1179" i="2"/>
  <c r="H1179" i="2"/>
  <c r="G1179" i="2"/>
  <c r="F1179" i="2"/>
  <c r="N1178" i="2"/>
  <c r="M1178" i="2"/>
  <c r="L1178" i="2"/>
  <c r="K1178" i="2"/>
  <c r="H1178" i="2"/>
  <c r="G1178" i="2"/>
  <c r="F1178" i="2"/>
  <c r="N1177" i="2"/>
  <c r="M1177" i="2"/>
  <c r="L1177" i="2"/>
  <c r="K1177" i="2"/>
  <c r="H1177" i="2"/>
  <c r="I1177" i="2" s="1"/>
  <c r="J1177" i="2" s="1"/>
  <c r="G1177" i="2"/>
  <c r="F1177" i="2"/>
  <c r="N1176" i="2"/>
  <c r="M1176" i="2"/>
  <c r="L1176" i="2"/>
  <c r="K1176" i="2"/>
  <c r="H1176" i="2"/>
  <c r="G1176" i="2"/>
  <c r="F1176" i="2"/>
  <c r="N1175" i="2"/>
  <c r="M1175" i="2"/>
  <c r="L1175" i="2"/>
  <c r="K1175" i="2"/>
  <c r="H1175" i="2"/>
  <c r="G1175" i="2"/>
  <c r="F1175" i="2"/>
  <c r="N1174" i="2"/>
  <c r="M1174" i="2"/>
  <c r="L1174" i="2"/>
  <c r="K1174" i="2"/>
  <c r="H1174" i="2"/>
  <c r="I1174" i="2" s="1"/>
  <c r="J1174" i="2" s="1"/>
  <c r="G1174" i="2"/>
  <c r="F1174" i="2"/>
  <c r="N1173" i="2"/>
  <c r="M1173" i="2"/>
  <c r="L1173" i="2"/>
  <c r="K1173" i="2"/>
  <c r="H1173" i="2"/>
  <c r="G1173" i="2"/>
  <c r="F1173" i="2"/>
  <c r="N1172" i="2"/>
  <c r="M1172" i="2"/>
  <c r="L1172" i="2"/>
  <c r="K1172" i="2"/>
  <c r="H1172" i="2"/>
  <c r="G1172" i="2"/>
  <c r="F1172" i="2"/>
  <c r="N1171" i="2"/>
  <c r="M1171" i="2"/>
  <c r="L1171" i="2"/>
  <c r="K1171" i="2"/>
  <c r="H1171" i="2"/>
  <c r="G1171" i="2"/>
  <c r="F1171" i="2"/>
  <c r="N1170" i="2"/>
  <c r="M1170" i="2"/>
  <c r="L1170" i="2"/>
  <c r="K1170" i="2"/>
  <c r="H1170" i="2"/>
  <c r="G1170" i="2"/>
  <c r="F1170" i="2"/>
  <c r="N1169" i="2"/>
  <c r="M1169" i="2"/>
  <c r="L1169" i="2"/>
  <c r="K1169" i="2"/>
  <c r="H1169" i="2"/>
  <c r="G1169" i="2"/>
  <c r="F1169" i="2"/>
  <c r="N1168" i="2"/>
  <c r="M1168" i="2"/>
  <c r="L1168" i="2"/>
  <c r="K1168" i="2"/>
  <c r="H1168" i="2"/>
  <c r="G1168" i="2"/>
  <c r="F1168" i="2"/>
  <c r="N1167" i="2"/>
  <c r="M1167" i="2"/>
  <c r="L1167" i="2"/>
  <c r="K1167" i="2"/>
  <c r="H1167" i="2"/>
  <c r="G1167" i="2"/>
  <c r="F1167" i="2"/>
  <c r="N1166" i="2"/>
  <c r="M1166" i="2"/>
  <c r="L1166" i="2"/>
  <c r="K1166" i="2"/>
  <c r="H1166" i="2"/>
  <c r="I1166" i="2" s="1"/>
  <c r="J1166" i="2" s="1"/>
  <c r="G1166" i="2"/>
  <c r="F1166" i="2"/>
  <c r="N1165" i="2"/>
  <c r="M1165" i="2"/>
  <c r="L1165" i="2"/>
  <c r="K1165" i="2"/>
  <c r="H1165" i="2"/>
  <c r="G1165" i="2"/>
  <c r="F1165" i="2"/>
  <c r="N1164" i="2"/>
  <c r="M1164" i="2"/>
  <c r="L1164" i="2"/>
  <c r="K1164" i="2"/>
  <c r="H1164" i="2"/>
  <c r="G1164" i="2"/>
  <c r="F1164" i="2"/>
  <c r="N1163" i="2"/>
  <c r="M1163" i="2"/>
  <c r="L1163" i="2"/>
  <c r="K1163" i="2"/>
  <c r="H1163" i="2"/>
  <c r="G1163" i="2"/>
  <c r="F1163" i="2"/>
  <c r="N1162" i="2"/>
  <c r="M1162" i="2"/>
  <c r="L1162" i="2"/>
  <c r="K1162" i="2"/>
  <c r="H1162" i="2"/>
  <c r="G1162" i="2"/>
  <c r="F1162" i="2"/>
  <c r="N1161" i="2"/>
  <c r="M1161" i="2"/>
  <c r="L1161" i="2"/>
  <c r="K1161" i="2"/>
  <c r="H1161" i="2"/>
  <c r="I1161" i="2" s="1"/>
  <c r="J1161" i="2" s="1"/>
  <c r="G1161" i="2"/>
  <c r="F1161" i="2"/>
  <c r="N1160" i="2"/>
  <c r="M1160" i="2"/>
  <c r="L1160" i="2"/>
  <c r="K1160" i="2"/>
  <c r="H1160" i="2"/>
  <c r="I1160" i="2" s="1"/>
  <c r="J1160" i="2" s="1"/>
  <c r="G1160" i="2"/>
  <c r="F1160" i="2"/>
  <c r="N1159" i="2"/>
  <c r="M1159" i="2"/>
  <c r="L1159" i="2"/>
  <c r="K1159" i="2"/>
  <c r="H1159" i="2"/>
  <c r="G1159" i="2"/>
  <c r="F1159" i="2"/>
  <c r="N1158" i="2"/>
  <c r="M1158" i="2"/>
  <c r="L1158" i="2"/>
  <c r="K1158" i="2"/>
  <c r="H1158" i="2"/>
  <c r="G1158" i="2"/>
  <c r="F1158" i="2"/>
  <c r="N1157" i="2"/>
  <c r="M1157" i="2"/>
  <c r="L1157" i="2"/>
  <c r="K1157" i="2"/>
  <c r="H1157" i="2"/>
  <c r="G1157" i="2"/>
  <c r="F1157" i="2"/>
  <c r="N1156" i="2"/>
  <c r="M1156" i="2"/>
  <c r="L1156" i="2"/>
  <c r="K1156" i="2"/>
  <c r="H1156" i="2"/>
  <c r="G1156" i="2"/>
  <c r="F1156" i="2"/>
  <c r="N1155" i="2"/>
  <c r="M1155" i="2"/>
  <c r="L1155" i="2"/>
  <c r="K1155" i="2"/>
  <c r="H1155" i="2"/>
  <c r="G1155" i="2"/>
  <c r="F1155" i="2"/>
  <c r="N1154" i="2"/>
  <c r="M1154" i="2"/>
  <c r="L1154" i="2"/>
  <c r="K1154" i="2"/>
  <c r="H1154" i="2"/>
  <c r="G1154" i="2"/>
  <c r="F1154" i="2"/>
  <c r="N1153" i="2"/>
  <c r="M1153" i="2"/>
  <c r="L1153" i="2"/>
  <c r="K1153" i="2"/>
  <c r="H1153" i="2"/>
  <c r="I1153" i="2" s="1"/>
  <c r="J1153" i="2" s="1"/>
  <c r="G1153" i="2"/>
  <c r="F1153" i="2"/>
  <c r="N1152" i="2"/>
  <c r="M1152" i="2"/>
  <c r="L1152" i="2"/>
  <c r="K1152" i="2"/>
  <c r="H1152" i="2"/>
  <c r="I1152" i="2" s="1"/>
  <c r="J1152" i="2" s="1"/>
  <c r="G1152" i="2"/>
  <c r="F1152" i="2"/>
  <c r="N1151" i="2"/>
  <c r="M1151" i="2"/>
  <c r="L1151" i="2"/>
  <c r="K1151" i="2"/>
  <c r="H1151" i="2"/>
  <c r="G1151" i="2"/>
  <c r="F1151" i="2"/>
  <c r="N1150" i="2"/>
  <c r="M1150" i="2"/>
  <c r="L1150" i="2"/>
  <c r="K1150" i="2"/>
  <c r="H1150" i="2"/>
  <c r="G1150" i="2"/>
  <c r="F1150" i="2"/>
  <c r="N1149" i="2"/>
  <c r="M1149" i="2"/>
  <c r="L1149" i="2"/>
  <c r="K1149" i="2"/>
  <c r="H1149" i="2"/>
  <c r="G1149" i="2"/>
  <c r="F1149" i="2"/>
  <c r="N1148" i="2"/>
  <c r="M1148" i="2"/>
  <c r="L1148" i="2"/>
  <c r="K1148" i="2"/>
  <c r="H1148" i="2"/>
  <c r="G1148" i="2"/>
  <c r="F1148" i="2"/>
  <c r="N1147" i="2"/>
  <c r="M1147" i="2"/>
  <c r="L1147" i="2"/>
  <c r="K1147" i="2"/>
  <c r="H1147" i="2"/>
  <c r="G1147" i="2"/>
  <c r="F1147" i="2"/>
  <c r="N1146" i="2"/>
  <c r="M1146" i="2"/>
  <c r="L1146" i="2"/>
  <c r="K1146" i="2"/>
  <c r="H1146" i="2"/>
  <c r="G1146" i="2"/>
  <c r="F1146" i="2"/>
  <c r="N1145" i="2"/>
  <c r="M1145" i="2"/>
  <c r="L1145" i="2"/>
  <c r="K1145" i="2"/>
  <c r="H1145" i="2"/>
  <c r="I1145" i="2" s="1"/>
  <c r="J1145" i="2" s="1"/>
  <c r="G1145" i="2"/>
  <c r="F1145" i="2"/>
  <c r="N1144" i="2"/>
  <c r="M1144" i="2"/>
  <c r="L1144" i="2"/>
  <c r="K1144" i="2"/>
  <c r="H1144" i="2"/>
  <c r="I1144" i="2" s="1"/>
  <c r="J1144" i="2" s="1"/>
  <c r="G1144" i="2"/>
  <c r="F1144" i="2"/>
  <c r="N1143" i="2"/>
  <c r="M1143" i="2"/>
  <c r="L1143" i="2"/>
  <c r="K1143" i="2"/>
  <c r="H1143" i="2"/>
  <c r="G1143" i="2"/>
  <c r="F1143" i="2"/>
  <c r="N1142" i="2"/>
  <c r="M1142" i="2"/>
  <c r="L1142" i="2"/>
  <c r="K1142" i="2"/>
  <c r="H1142" i="2"/>
  <c r="G1142" i="2"/>
  <c r="F1142" i="2"/>
  <c r="N1141" i="2"/>
  <c r="M1141" i="2"/>
  <c r="L1141" i="2"/>
  <c r="K1141" i="2"/>
  <c r="H1141" i="2"/>
  <c r="G1141" i="2"/>
  <c r="F1141" i="2"/>
  <c r="N1140" i="2"/>
  <c r="M1140" i="2"/>
  <c r="L1140" i="2"/>
  <c r="K1140" i="2"/>
  <c r="H1140" i="2"/>
  <c r="G1140" i="2"/>
  <c r="F1140" i="2"/>
  <c r="N1139" i="2"/>
  <c r="M1139" i="2"/>
  <c r="L1139" i="2"/>
  <c r="K1139" i="2"/>
  <c r="H1139" i="2"/>
  <c r="I1139" i="2" s="1"/>
  <c r="J1139" i="2" s="1"/>
  <c r="G1139" i="2"/>
  <c r="F1139" i="2"/>
  <c r="N1138" i="2"/>
  <c r="M1138" i="2"/>
  <c r="L1138" i="2"/>
  <c r="K1138" i="2"/>
  <c r="H1138" i="2"/>
  <c r="G1138" i="2"/>
  <c r="F1138" i="2"/>
  <c r="N1137" i="2"/>
  <c r="M1137" i="2"/>
  <c r="L1137" i="2"/>
  <c r="K1137" i="2"/>
  <c r="H1137" i="2"/>
  <c r="I1137" i="2" s="1"/>
  <c r="J1137" i="2" s="1"/>
  <c r="G1137" i="2"/>
  <c r="F1137" i="2"/>
  <c r="N1136" i="2"/>
  <c r="M1136" i="2"/>
  <c r="L1136" i="2"/>
  <c r="K1136" i="2"/>
  <c r="H1136" i="2"/>
  <c r="G1136" i="2"/>
  <c r="F1136" i="2"/>
  <c r="N1135" i="2"/>
  <c r="M1135" i="2"/>
  <c r="L1135" i="2"/>
  <c r="K1135" i="2"/>
  <c r="H1135" i="2"/>
  <c r="G1135" i="2"/>
  <c r="F1135" i="2"/>
  <c r="N1134" i="2"/>
  <c r="M1134" i="2"/>
  <c r="L1134" i="2"/>
  <c r="K1134" i="2"/>
  <c r="H1134" i="2"/>
  <c r="G1134" i="2"/>
  <c r="F1134" i="2"/>
  <c r="N1133" i="2"/>
  <c r="M1133" i="2"/>
  <c r="L1133" i="2"/>
  <c r="O1133" i="2" s="1"/>
  <c r="K1133" i="2"/>
  <c r="H1133" i="2"/>
  <c r="G1133" i="2"/>
  <c r="F1133" i="2"/>
  <c r="N1132" i="2"/>
  <c r="M1132" i="2"/>
  <c r="L1132" i="2"/>
  <c r="K1132" i="2"/>
  <c r="H1132" i="2"/>
  <c r="G1132" i="2"/>
  <c r="F1132" i="2"/>
  <c r="N1131" i="2"/>
  <c r="M1131" i="2"/>
  <c r="L1131" i="2"/>
  <c r="K1131" i="2"/>
  <c r="H1131" i="2"/>
  <c r="G1131" i="2"/>
  <c r="F1131" i="2"/>
  <c r="N1130" i="2"/>
  <c r="M1130" i="2"/>
  <c r="L1130" i="2"/>
  <c r="K1130" i="2"/>
  <c r="H1130" i="2"/>
  <c r="G1130" i="2"/>
  <c r="F1130" i="2"/>
  <c r="N1129" i="2"/>
  <c r="M1129" i="2"/>
  <c r="L1129" i="2"/>
  <c r="K1129" i="2"/>
  <c r="H1129" i="2"/>
  <c r="I1129" i="2" s="1"/>
  <c r="J1129" i="2" s="1"/>
  <c r="G1129" i="2"/>
  <c r="F1129" i="2"/>
  <c r="N1128" i="2"/>
  <c r="M1128" i="2"/>
  <c r="L1128" i="2"/>
  <c r="K1128" i="2"/>
  <c r="H1128" i="2"/>
  <c r="G1128" i="2"/>
  <c r="F1128" i="2"/>
  <c r="N1127" i="2"/>
  <c r="M1127" i="2"/>
  <c r="L1127" i="2"/>
  <c r="K1127" i="2"/>
  <c r="H1127" i="2"/>
  <c r="G1127" i="2"/>
  <c r="F1127" i="2"/>
  <c r="N1126" i="2"/>
  <c r="M1126" i="2"/>
  <c r="L1126" i="2"/>
  <c r="K1126" i="2"/>
  <c r="H1126" i="2"/>
  <c r="I1126" i="2" s="1"/>
  <c r="J1126" i="2" s="1"/>
  <c r="G1126" i="2"/>
  <c r="F1126" i="2"/>
  <c r="N1125" i="2"/>
  <c r="M1125" i="2"/>
  <c r="L1125" i="2"/>
  <c r="O1125" i="2" s="1"/>
  <c r="K1125" i="2"/>
  <c r="H1125" i="2"/>
  <c r="G1125" i="2"/>
  <c r="F1125" i="2"/>
  <c r="N1124" i="2"/>
  <c r="M1124" i="2"/>
  <c r="L1124" i="2"/>
  <c r="K1124" i="2"/>
  <c r="H1124" i="2"/>
  <c r="G1124" i="2"/>
  <c r="F1124" i="2"/>
  <c r="N1123" i="2"/>
  <c r="M1123" i="2"/>
  <c r="L1123" i="2"/>
  <c r="K1123" i="2"/>
  <c r="H1123" i="2"/>
  <c r="G1123" i="2"/>
  <c r="F1123" i="2"/>
  <c r="N1122" i="2"/>
  <c r="M1122" i="2"/>
  <c r="L1122" i="2"/>
  <c r="K1122" i="2"/>
  <c r="H1122" i="2"/>
  <c r="G1122" i="2"/>
  <c r="F1122" i="2"/>
  <c r="N1121" i="2"/>
  <c r="M1121" i="2"/>
  <c r="L1121" i="2"/>
  <c r="K1121" i="2"/>
  <c r="H1121" i="2"/>
  <c r="G1121" i="2"/>
  <c r="F1121" i="2"/>
  <c r="N1120" i="2"/>
  <c r="M1120" i="2"/>
  <c r="L1120" i="2"/>
  <c r="K1120" i="2"/>
  <c r="H1120" i="2"/>
  <c r="G1120" i="2"/>
  <c r="F1120" i="2"/>
  <c r="N1119" i="2"/>
  <c r="M1119" i="2"/>
  <c r="L1119" i="2"/>
  <c r="O1119" i="2" s="1"/>
  <c r="K1119" i="2"/>
  <c r="H1119" i="2"/>
  <c r="G1119" i="2"/>
  <c r="F1119" i="2"/>
  <c r="N1118" i="2"/>
  <c r="M1118" i="2"/>
  <c r="L1118" i="2"/>
  <c r="K1118" i="2"/>
  <c r="H1118" i="2"/>
  <c r="I1118" i="2" s="1"/>
  <c r="J1118" i="2" s="1"/>
  <c r="G1118" i="2"/>
  <c r="F1118" i="2"/>
  <c r="N1117" i="2"/>
  <c r="M1117" i="2"/>
  <c r="L1117" i="2"/>
  <c r="K1117" i="2"/>
  <c r="H1117" i="2"/>
  <c r="G1117" i="2"/>
  <c r="F1117" i="2"/>
  <c r="N1116" i="2"/>
  <c r="M1116" i="2"/>
  <c r="L1116" i="2"/>
  <c r="K1116" i="2"/>
  <c r="H1116" i="2"/>
  <c r="G1116" i="2"/>
  <c r="F1116" i="2"/>
  <c r="N1115" i="2"/>
  <c r="M1115" i="2"/>
  <c r="L1115" i="2"/>
  <c r="K1115" i="2"/>
  <c r="H1115" i="2"/>
  <c r="G1115" i="2"/>
  <c r="F1115" i="2"/>
  <c r="N1114" i="2"/>
  <c r="M1114" i="2"/>
  <c r="L1114" i="2"/>
  <c r="K1114" i="2"/>
  <c r="H1114" i="2"/>
  <c r="G1114" i="2"/>
  <c r="I1114" i="2" s="1"/>
  <c r="J1114" i="2" s="1"/>
  <c r="F1114" i="2"/>
  <c r="N1113" i="2"/>
  <c r="M1113" i="2"/>
  <c r="L1113" i="2"/>
  <c r="K1113" i="2"/>
  <c r="H1113" i="2"/>
  <c r="G1113" i="2"/>
  <c r="F1113" i="2"/>
  <c r="N1112" i="2"/>
  <c r="M1112" i="2"/>
  <c r="L1112" i="2"/>
  <c r="K1112" i="2"/>
  <c r="H1112" i="2"/>
  <c r="G1112" i="2"/>
  <c r="F1112" i="2"/>
  <c r="N1111" i="2"/>
  <c r="M1111" i="2"/>
  <c r="L1111" i="2"/>
  <c r="K1111" i="2"/>
  <c r="H1111" i="2"/>
  <c r="G1111" i="2"/>
  <c r="I1111" i="2" s="1"/>
  <c r="J1111" i="2" s="1"/>
  <c r="F1111" i="2"/>
  <c r="N1110" i="2"/>
  <c r="M1110" i="2"/>
  <c r="O1110" i="2" s="1"/>
  <c r="L1110" i="2"/>
  <c r="K1110" i="2"/>
  <c r="H1110" i="2"/>
  <c r="G1110" i="2"/>
  <c r="F1110" i="2"/>
  <c r="N1109" i="2"/>
  <c r="M1109" i="2"/>
  <c r="L1109" i="2"/>
  <c r="K1109" i="2"/>
  <c r="H1109" i="2"/>
  <c r="G1109" i="2"/>
  <c r="F1109" i="2"/>
  <c r="N1108" i="2"/>
  <c r="M1108" i="2"/>
  <c r="L1108" i="2"/>
  <c r="K1108" i="2"/>
  <c r="H1108" i="2"/>
  <c r="G1108" i="2"/>
  <c r="I1108" i="2" s="1"/>
  <c r="J1108" i="2" s="1"/>
  <c r="F1108" i="2"/>
  <c r="N1107" i="2"/>
  <c r="M1107" i="2"/>
  <c r="L1107" i="2"/>
  <c r="K1107" i="2"/>
  <c r="H1107" i="2"/>
  <c r="G1107" i="2"/>
  <c r="F1107" i="2"/>
  <c r="N1106" i="2"/>
  <c r="M1106" i="2"/>
  <c r="L1106" i="2"/>
  <c r="K1106" i="2"/>
  <c r="H1106" i="2"/>
  <c r="G1106" i="2"/>
  <c r="F1106" i="2"/>
  <c r="N1105" i="2"/>
  <c r="M1105" i="2"/>
  <c r="L1105" i="2"/>
  <c r="K1105" i="2"/>
  <c r="H1105" i="2"/>
  <c r="I1105" i="2" s="1"/>
  <c r="J1105" i="2" s="1"/>
  <c r="G1105" i="2"/>
  <c r="F1105" i="2"/>
  <c r="N1104" i="2"/>
  <c r="M1104" i="2"/>
  <c r="L1104" i="2"/>
  <c r="K1104" i="2"/>
  <c r="H1104" i="2"/>
  <c r="I1104" i="2" s="1"/>
  <c r="J1104" i="2" s="1"/>
  <c r="G1104" i="2"/>
  <c r="F1104" i="2"/>
  <c r="N1103" i="2"/>
  <c r="M1103" i="2"/>
  <c r="L1103" i="2"/>
  <c r="K1103" i="2"/>
  <c r="H1103" i="2"/>
  <c r="G1103" i="2"/>
  <c r="F1103" i="2"/>
  <c r="N1102" i="2"/>
  <c r="M1102" i="2"/>
  <c r="L1102" i="2"/>
  <c r="K1102" i="2"/>
  <c r="H1102" i="2"/>
  <c r="I1102" i="2" s="1"/>
  <c r="J1102" i="2" s="1"/>
  <c r="G1102" i="2"/>
  <c r="F1102" i="2"/>
  <c r="N1101" i="2"/>
  <c r="M1101" i="2"/>
  <c r="L1101" i="2"/>
  <c r="K1101" i="2"/>
  <c r="H1101" i="2"/>
  <c r="G1101" i="2"/>
  <c r="F1101" i="2"/>
  <c r="N1100" i="2"/>
  <c r="M1100" i="2"/>
  <c r="L1100" i="2"/>
  <c r="K1100" i="2"/>
  <c r="H1100" i="2"/>
  <c r="G1100" i="2"/>
  <c r="F1100" i="2"/>
  <c r="N1099" i="2"/>
  <c r="M1099" i="2"/>
  <c r="L1099" i="2"/>
  <c r="K1099" i="2"/>
  <c r="H1099" i="2"/>
  <c r="I1099" i="2" s="1"/>
  <c r="J1099" i="2" s="1"/>
  <c r="G1099" i="2"/>
  <c r="F1099" i="2"/>
  <c r="N1098" i="2"/>
  <c r="M1098" i="2"/>
  <c r="L1098" i="2"/>
  <c r="K1098" i="2"/>
  <c r="H1098" i="2"/>
  <c r="G1098" i="2"/>
  <c r="F1098" i="2"/>
  <c r="N1097" i="2"/>
  <c r="M1097" i="2"/>
  <c r="L1097" i="2"/>
  <c r="K1097" i="2"/>
  <c r="H1097" i="2"/>
  <c r="I1097" i="2" s="1"/>
  <c r="J1097" i="2" s="1"/>
  <c r="G1097" i="2"/>
  <c r="F1097" i="2"/>
  <c r="N1096" i="2"/>
  <c r="M1096" i="2"/>
  <c r="L1096" i="2"/>
  <c r="K1096" i="2"/>
  <c r="H1096" i="2"/>
  <c r="I1096" i="2" s="1"/>
  <c r="J1096" i="2" s="1"/>
  <c r="G1096" i="2"/>
  <c r="F1096" i="2"/>
  <c r="N1095" i="2"/>
  <c r="M1095" i="2"/>
  <c r="L1095" i="2"/>
  <c r="K1095" i="2"/>
  <c r="H1095" i="2"/>
  <c r="G1095" i="2"/>
  <c r="F1095" i="2"/>
  <c r="N1094" i="2"/>
  <c r="M1094" i="2"/>
  <c r="L1094" i="2"/>
  <c r="K1094" i="2"/>
  <c r="H1094" i="2"/>
  <c r="I1094" i="2" s="1"/>
  <c r="J1094" i="2" s="1"/>
  <c r="G1094" i="2"/>
  <c r="F1094" i="2"/>
  <c r="N1093" i="2"/>
  <c r="M1093" i="2"/>
  <c r="L1093" i="2"/>
  <c r="K1093" i="2"/>
  <c r="H1093" i="2"/>
  <c r="G1093" i="2"/>
  <c r="F1093" i="2"/>
  <c r="N1092" i="2"/>
  <c r="M1092" i="2"/>
  <c r="L1092" i="2"/>
  <c r="K1092" i="2"/>
  <c r="H1092" i="2"/>
  <c r="G1092" i="2"/>
  <c r="F1092" i="2"/>
  <c r="N1091" i="2"/>
  <c r="M1091" i="2"/>
  <c r="L1091" i="2"/>
  <c r="K1091" i="2"/>
  <c r="H1091" i="2"/>
  <c r="I1091" i="2" s="1"/>
  <c r="J1091" i="2" s="1"/>
  <c r="G1091" i="2"/>
  <c r="F1091" i="2"/>
  <c r="N1090" i="2"/>
  <c r="M1090" i="2"/>
  <c r="L1090" i="2"/>
  <c r="K1090" i="2"/>
  <c r="H1090" i="2"/>
  <c r="G1090" i="2"/>
  <c r="F1090" i="2"/>
  <c r="N1089" i="2"/>
  <c r="M1089" i="2"/>
  <c r="L1089" i="2"/>
  <c r="K1089" i="2"/>
  <c r="H1089" i="2"/>
  <c r="I1089" i="2" s="1"/>
  <c r="J1089" i="2" s="1"/>
  <c r="G1089" i="2"/>
  <c r="F1089" i="2"/>
  <c r="N1088" i="2"/>
  <c r="M1088" i="2"/>
  <c r="L1088" i="2"/>
  <c r="K1088" i="2"/>
  <c r="H1088" i="2"/>
  <c r="I1088" i="2" s="1"/>
  <c r="J1088" i="2" s="1"/>
  <c r="G1088" i="2"/>
  <c r="F1088" i="2"/>
  <c r="N1087" i="2"/>
  <c r="M1087" i="2"/>
  <c r="L1087" i="2"/>
  <c r="K1087" i="2"/>
  <c r="H1087" i="2"/>
  <c r="G1087" i="2"/>
  <c r="F1087" i="2"/>
  <c r="N1086" i="2"/>
  <c r="M1086" i="2"/>
  <c r="L1086" i="2"/>
  <c r="K1086" i="2"/>
  <c r="H1086" i="2"/>
  <c r="I1086" i="2" s="1"/>
  <c r="J1086" i="2" s="1"/>
  <c r="G1086" i="2"/>
  <c r="F1086" i="2"/>
  <c r="N1085" i="2"/>
  <c r="M1085" i="2"/>
  <c r="L1085" i="2"/>
  <c r="K1085" i="2"/>
  <c r="H1085" i="2"/>
  <c r="G1085" i="2"/>
  <c r="F1085" i="2"/>
  <c r="N1084" i="2"/>
  <c r="M1084" i="2"/>
  <c r="L1084" i="2"/>
  <c r="K1084" i="2"/>
  <c r="H1084" i="2"/>
  <c r="G1084" i="2"/>
  <c r="F1084" i="2"/>
  <c r="N1083" i="2"/>
  <c r="M1083" i="2"/>
  <c r="L1083" i="2"/>
  <c r="K1083" i="2"/>
  <c r="H1083" i="2"/>
  <c r="G1083" i="2"/>
  <c r="F1083" i="2"/>
  <c r="N1082" i="2"/>
  <c r="M1082" i="2"/>
  <c r="L1082" i="2"/>
  <c r="K1082" i="2"/>
  <c r="H1082" i="2"/>
  <c r="G1082" i="2"/>
  <c r="F1082" i="2"/>
  <c r="N1081" i="2"/>
  <c r="M1081" i="2"/>
  <c r="L1081" i="2"/>
  <c r="K1081" i="2"/>
  <c r="H1081" i="2"/>
  <c r="G1081" i="2"/>
  <c r="I1081" i="2" s="1"/>
  <c r="J1081" i="2" s="1"/>
  <c r="F1081" i="2"/>
  <c r="N1080" i="2"/>
  <c r="M1080" i="2"/>
  <c r="L1080" i="2"/>
  <c r="K1080" i="2"/>
  <c r="H1080" i="2"/>
  <c r="G1080" i="2"/>
  <c r="F1080" i="2"/>
  <c r="N1079" i="2"/>
  <c r="M1079" i="2"/>
  <c r="L1079" i="2"/>
  <c r="K1079" i="2"/>
  <c r="H1079" i="2"/>
  <c r="I1079" i="2" s="1"/>
  <c r="J1079" i="2" s="1"/>
  <c r="G1079" i="2"/>
  <c r="F1079" i="2"/>
  <c r="N1078" i="2"/>
  <c r="M1078" i="2"/>
  <c r="L1078" i="2"/>
  <c r="K1078" i="2"/>
  <c r="H1078" i="2"/>
  <c r="G1078" i="2"/>
  <c r="F1078" i="2"/>
  <c r="N1077" i="2"/>
  <c r="M1077" i="2"/>
  <c r="L1077" i="2"/>
  <c r="K1077" i="2"/>
  <c r="I1077" i="2"/>
  <c r="J1077" i="2" s="1"/>
  <c r="H1077" i="2"/>
  <c r="G1077" i="2"/>
  <c r="F1077" i="2"/>
  <c r="N1076" i="2"/>
  <c r="M1076" i="2"/>
  <c r="L1076" i="2"/>
  <c r="K1076" i="2"/>
  <c r="H1076" i="2"/>
  <c r="G1076" i="2"/>
  <c r="F1076" i="2"/>
  <c r="N1075" i="2"/>
  <c r="M1075" i="2"/>
  <c r="L1075" i="2"/>
  <c r="K1075" i="2"/>
  <c r="H1075" i="2"/>
  <c r="G1075" i="2"/>
  <c r="F1075" i="2"/>
  <c r="N1074" i="2"/>
  <c r="M1074" i="2"/>
  <c r="L1074" i="2"/>
  <c r="K1074" i="2"/>
  <c r="H1074" i="2"/>
  <c r="G1074" i="2"/>
  <c r="F1074" i="2"/>
  <c r="N1073" i="2"/>
  <c r="M1073" i="2"/>
  <c r="L1073" i="2"/>
  <c r="K1073" i="2"/>
  <c r="H1073" i="2"/>
  <c r="G1073" i="2"/>
  <c r="F1073" i="2"/>
  <c r="N1072" i="2"/>
  <c r="M1072" i="2"/>
  <c r="L1072" i="2"/>
  <c r="K1072" i="2"/>
  <c r="H1072" i="2"/>
  <c r="G1072" i="2"/>
  <c r="F1072" i="2"/>
  <c r="N1071" i="2"/>
  <c r="M1071" i="2"/>
  <c r="L1071" i="2"/>
  <c r="K1071" i="2"/>
  <c r="H1071" i="2"/>
  <c r="G1071" i="2"/>
  <c r="I1071" i="2" s="1"/>
  <c r="J1071" i="2" s="1"/>
  <c r="F1071" i="2"/>
  <c r="N1070" i="2"/>
  <c r="M1070" i="2"/>
  <c r="L1070" i="2"/>
  <c r="K1070" i="2"/>
  <c r="H1070" i="2"/>
  <c r="I1070" i="2" s="1"/>
  <c r="J1070" i="2" s="1"/>
  <c r="G1070" i="2"/>
  <c r="F1070" i="2"/>
  <c r="N1069" i="2"/>
  <c r="M1069" i="2"/>
  <c r="L1069" i="2"/>
  <c r="K1069" i="2"/>
  <c r="H1069" i="2"/>
  <c r="G1069" i="2"/>
  <c r="F1069" i="2"/>
  <c r="N1068" i="2"/>
  <c r="M1068" i="2"/>
  <c r="L1068" i="2"/>
  <c r="O1068" i="2" s="1"/>
  <c r="K1068" i="2"/>
  <c r="H1068" i="2"/>
  <c r="G1068" i="2"/>
  <c r="F1068" i="2"/>
  <c r="N1067" i="2"/>
  <c r="M1067" i="2"/>
  <c r="L1067" i="2"/>
  <c r="K1067" i="2"/>
  <c r="I1067" i="2"/>
  <c r="J1067" i="2" s="1"/>
  <c r="H1067" i="2"/>
  <c r="G1067" i="2"/>
  <c r="F1067" i="2"/>
  <c r="N1066" i="2"/>
  <c r="M1066" i="2"/>
  <c r="L1066" i="2"/>
  <c r="K1066" i="2"/>
  <c r="H1066" i="2"/>
  <c r="G1066" i="2"/>
  <c r="F1066" i="2"/>
  <c r="N1065" i="2"/>
  <c r="M1065" i="2"/>
  <c r="L1065" i="2"/>
  <c r="K1065" i="2"/>
  <c r="H1065" i="2"/>
  <c r="G1065" i="2"/>
  <c r="F1065" i="2"/>
  <c r="N1064" i="2"/>
  <c r="M1064" i="2"/>
  <c r="L1064" i="2"/>
  <c r="K1064" i="2"/>
  <c r="H1064" i="2"/>
  <c r="G1064" i="2"/>
  <c r="F1064" i="2"/>
  <c r="N1063" i="2"/>
  <c r="M1063" i="2"/>
  <c r="L1063" i="2"/>
  <c r="K1063" i="2"/>
  <c r="H1063" i="2"/>
  <c r="I1063" i="2" s="1"/>
  <c r="J1063" i="2" s="1"/>
  <c r="G1063" i="2"/>
  <c r="F1063" i="2"/>
  <c r="N1062" i="2"/>
  <c r="M1062" i="2"/>
  <c r="L1062" i="2"/>
  <c r="K1062" i="2"/>
  <c r="H1062" i="2"/>
  <c r="G1062" i="2"/>
  <c r="F1062" i="2"/>
  <c r="N1061" i="2"/>
  <c r="M1061" i="2"/>
  <c r="L1061" i="2"/>
  <c r="K1061" i="2"/>
  <c r="H1061" i="2"/>
  <c r="G1061" i="2"/>
  <c r="F1061" i="2"/>
  <c r="N1060" i="2"/>
  <c r="M1060" i="2"/>
  <c r="L1060" i="2"/>
  <c r="K1060" i="2"/>
  <c r="H1060" i="2"/>
  <c r="I1060" i="2" s="1"/>
  <c r="J1060" i="2" s="1"/>
  <c r="G1060" i="2"/>
  <c r="F1060" i="2"/>
  <c r="N1059" i="2"/>
  <c r="M1059" i="2"/>
  <c r="L1059" i="2"/>
  <c r="K1059" i="2"/>
  <c r="H1059" i="2"/>
  <c r="I1059" i="2" s="1"/>
  <c r="J1059" i="2" s="1"/>
  <c r="G1059" i="2"/>
  <c r="F1059" i="2"/>
  <c r="N1058" i="2"/>
  <c r="M1058" i="2"/>
  <c r="L1058" i="2"/>
  <c r="K1058" i="2"/>
  <c r="H1058" i="2"/>
  <c r="G1058" i="2"/>
  <c r="F1058" i="2"/>
  <c r="N1057" i="2"/>
  <c r="M1057" i="2"/>
  <c r="L1057" i="2"/>
  <c r="K1057" i="2"/>
  <c r="H1057" i="2"/>
  <c r="G1057" i="2"/>
  <c r="F1057" i="2"/>
  <c r="N1056" i="2"/>
  <c r="M1056" i="2"/>
  <c r="L1056" i="2"/>
  <c r="O1056" i="2" s="1"/>
  <c r="K1056" i="2"/>
  <c r="H1056" i="2"/>
  <c r="G1056" i="2"/>
  <c r="F1056" i="2"/>
  <c r="N1055" i="2"/>
  <c r="M1055" i="2"/>
  <c r="L1055" i="2"/>
  <c r="K1055" i="2"/>
  <c r="H1055" i="2"/>
  <c r="G1055" i="2"/>
  <c r="F1055" i="2"/>
  <c r="N1054" i="2"/>
  <c r="M1054" i="2"/>
  <c r="L1054" i="2"/>
  <c r="K1054" i="2"/>
  <c r="H1054" i="2"/>
  <c r="I1054" i="2" s="1"/>
  <c r="J1054" i="2" s="1"/>
  <c r="G1054" i="2"/>
  <c r="F1054" i="2"/>
  <c r="N1053" i="2"/>
  <c r="M1053" i="2"/>
  <c r="L1053" i="2"/>
  <c r="K1053" i="2"/>
  <c r="H1053" i="2"/>
  <c r="G1053" i="2"/>
  <c r="I1053" i="2" s="1"/>
  <c r="J1053" i="2" s="1"/>
  <c r="F1053" i="2"/>
  <c r="N1052" i="2"/>
  <c r="M1052" i="2"/>
  <c r="L1052" i="2"/>
  <c r="K1052" i="2"/>
  <c r="H1052" i="2"/>
  <c r="G1052" i="2"/>
  <c r="F1052" i="2"/>
  <c r="N1051" i="2"/>
  <c r="M1051" i="2"/>
  <c r="L1051" i="2"/>
  <c r="K1051" i="2"/>
  <c r="H1051" i="2"/>
  <c r="G1051" i="2"/>
  <c r="F1051" i="2"/>
  <c r="N1050" i="2"/>
  <c r="M1050" i="2"/>
  <c r="L1050" i="2"/>
  <c r="K1050" i="2"/>
  <c r="H1050" i="2"/>
  <c r="I1050" i="2" s="1"/>
  <c r="J1050" i="2" s="1"/>
  <c r="G1050" i="2"/>
  <c r="F1050" i="2"/>
  <c r="N1049" i="2"/>
  <c r="M1049" i="2"/>
  <c r="L1049" i="2"/>
  <c r="K1049" i="2"/>
  <c r="H1049" i="2"/>
  <c r="G1049" i="2"/>
  <c r="I1049" i="2" s="1"/>
  <c r="J1049" i="2" s="1"/>
  <c r="F1049" i="2"/>
  <c r="N1048" i="2"/>
  <c r="M1048" i="2"/>
  <c r="L1048" i="2"/>
  <c r="K1048" i="2"/>
  <c r="H1048" i="2"/>
  <c r="G1048" i="2"/>
  <c r="F1048" i="2"/>
  <c r="N1047" i="2"/>
  <c r="M1047" i="2"/>
  <c r="L1047" i="2"/>
  <c r="K1047" i="2"/>
  <c r="H1047" i="2"/>
  <c r="G1047" i="2"/>
  <c r="F1047" i="2"/>
  <c r="N1046" i="2"/>
  <c r="M1046" i="2"/>
  <c r="L1046" i="2"/>
  <c r="K1046" i="2"/>
  <c r="H1046" i="2"/>
  <c r="G1046" i="2"/>
  <c r="I1046" i="2" s="1"/>
  <c r="J1046" i="2" s="1"/>
  <c r="F1046" i="2"/>
  <c r="N1045" i="2"/>
  <c r="M1045" i="2"/>
  <c r="L1045" i="2"/>
  <c r="K1045" i="2"/>
  <c r="H1045" i="2"/>
  <c r="G1045" i="2"/>
  <c r="I1045" i="2" s="1"/>
  <c r="J1045" i="2" s="1"/>
  <c r="F1045" i="2"/>
  <c r="N1044" i="2"/>
  <c r="M1044" i="2"/>
  <c r="L1044" i="2"/>
  <c r="K1044" i="2"/>
  <c r="H1044" i="2"/>
  <c r="G1044" i="2"/>
  <c r="F1044" i="2"/>
  <c r="N1043" i="2"/>
  <c r="M1043" i="2"/>
  <c r="L1043" i="2"/>
  <c r="K1043" i="2"/>
  <c r="H1043" i="2"/>
  <c r="G1043" i="2"/>
  <c r="F1043" i="2"/>
  <c r="N1042" i="2"/>
  <c r="M1042" i="2"/>
  <c r="L1042" i="2"/>
  <c r="K1042" i="2"/>
  <c r="H1042" i="2"/>
  <c r="I1042" i="2" s="1"/>
  <c r="J1042" i="2" s="1"/>
  <c r="G1042" i="2"/>
  <c r="F1042" i="2"/>
  <c r="N1041" i="2"/>
  <c r="M1041" i="2"/>
  <c r="L1041" i="2"/>
  <c r="K1041" i="2"/>
  <c r="H1041" i="2"/>
  <c r="I1041" i="2" s="1"/>
  <c r="J1041" i="2" s="1"/>
  <c r="G1041" i="2"/>
  <c r="F1041" i="2"/>
  <c r="N1040" i="2"/>
  <c r="M1040" i="2"/>
  <c r="L1040" i="2"/>
  <c r="K1040" i="2"/>
  <c r="H1040" i="2"/>
  <c r="G1040" i="2"/>
  <c r="F1040" i="2"/>
  <c r="N1039" i="2"/>
  <c r="M1039" i="2"/>
  <c r="L1039" i="2"/>
  <c r="K1039" i="2"/>
  <c r="I1039" i="2"/>
  <c r="J1039" i="2" s="1"/>
  <c r="H1039" i="2"/>
  <c r="G1039" i="2"/>
  <c r="F1039" i="2"/>
  <c r="N1038" i="2"/>
  <c r="M1038" i="2"/>
  <c r="L1038" i="2"/>
  <c r="O1038" i="2" s="1"/>
  <c r="K1038" i="2"/>
  <c r="H1038" i="2"/>
  <c r="G1038" i="2"/>
  <c r="I1038" i="2" s="1"/>
  <c r="J1038" i="2" s="1"/>
  <c r="F1038" i="2"/>
  <c r="N1037" i="2"/>
  <c r="M1037" i="2"/>
  <c r="L1037" i="2"/>
  <c r="K1037" i="2"/>
  <c r="H1037" i="2"/>
  <c r="I1037" i="2" s="1"/>
  <c r="J1037" i="2" s="1"/>
  <c r="G1037" i="2"/>
  <c r="F1037" i="2"/>
  <c r="N1036" i="2"/>
  <c r="M1036" i="2"/>
  <c r="L1036" i="2"/>
  <c r="K1036" i="2"/>
  <c r="H1036" i="2"/>
  <c r="G1036" i="2"/>
  <c r="F1036" i="2"/>
  <c r="N1035" i="2"/>
  <c r="M1035" i="2"/>
  <c r="L1035" i="2"/>
  <c r="K1035" i="2"/>
  <c r="H1035" i="2"/>
  <c r="G1035" i="2"/>
  <c r="I1035" i="2" s="1"/>
  <c r="J1035" i="2" s="1"/>
  <c r="F1035" i="2"/>
  <c r="N1034" i="2"/>
  <c r="M1034" i="2"/>
  <c r="L1034" i="2"/>
  <c r="K1034" i="2"/>
  <c r="H1034" i="2"/>
  <c r="G1034" i="2"/>
  <c r="F1034" i="2"/>
  <c r="N1033" i="2"/>
  <c r="M1033" i="2"/>
  <c r="L1033" i="2"/>
  <c r="K1033" i="2"/>
  <c r="H1033" i="2"/>
  <c r="G1033" i="2"/>
  <c r="F1033" i="2"/>
  <c r="N1032" i="2"/>
  <c r="M1032" i="2"/>
  <c r="L1032" i="2"/>
  <c r="K1032" i="2"/>
  <c r="H1032" i="2"/>
  <c r="G1032" i="2"/>
  <c r="I1032" i="2" s="1"/>
  <c r="J1032" i="2" s="1"/>
  <c r="F1032" i="2"/>
  <c r="N1031" i="2"/>
  <c r="M1031" i="2"/>
  <c r="L1031" i="2"/>
  <c r="K1031" i="2"/>
  <c r="H1031" i="2"/>
  <c r="G1031" i="2"/>
  <c r="F1031" i="2"/>
  <c r="N1030" i="2"/>
  <c r="M1030" i="2"/>
  <c r="L1030" i="2"/>
  <c r="K1030" i="2"/>
  <c r="H1030" i="2"/>
  <c r="G1030" i="2"/>
  <c r="F1030" i="2"/>
  <c r="N1029" i="2"/>
  <c r="M1029" i="2"/>
  <c r="L1029" i="2"/>
  <c r="K1029" i="2"/>
  <c r="H1029" i="2"/>
  <c r="G1029" i="2"/>
  <c r="F1029" i="2"/>
  <c r="N1028" i="2"/>
  <c r="M1028" i="2"/>
  <c r="L1028" i="2"/>
  <c r="K1028" i="2"/>
  <c r="H1028" i="2"/>
  <c r="G1028" i="2"/>
  <c r="F1028" i="2"/>
  <c r="N1027" i="2"/>
  <c r="M1027" i="2"/>
  <c r="L1027" i="2"/>
  <c r="K1027" i="2"/>
  <c r="H1027" i="2"/>
  <c r="I1027" i="2" s="1"/>
  <c r="J1027" i="2" s="1"/>
  <c r="G1027" i="2"/>
  <c r="F1027" i="2"/>
  <c r="N1026" i="2"/>
  <c r="M1026" i="2"/>
  <c r="L1026" i="2"/>
  <c r="K1026" i="2"/>
  <c r="H1026" i="2"/>
  <c r="G1026" i="2"/>
  <c r="F1026" i="2"/>
  <c r="N1025" i="2"/>
  <c r="M1025" i="2"/>
  <c r="L1025" i="2"/>
  <c r="K1025" i="2"/>
  <c r="H1025" i="2"/>
  <c r="G1025" i="2"/>
  <c r="F1025" i="2"/>
  <c r="N1024" i="2"/>
  <c r="M1024" i="2"/>
  <c r="L1024" i="2"/>
  <c r="K1024" i="2"/>
  <c r="H1024" i="2"/>
  <c r="G1024" i="2"/>
  <c r="F1024" i="2"/>
  <c r="N1023" i="2"/>
  <c r="M1023" i="2"/>
  <c r="L1023" i="2"/>
  <c r="K1023" i="2"/>
  <c r="H1023" i="2"/>
  <c r="G1023" i="2"/>
  <c r="F1023" i="2"/>
  <c r="N1022" i="2"/>
  <c r="M1022" i="2"/>
  <c r="L1022" i="2"/>
  <c r="K1022" i="2"/>
  <c r="H1022" i="2"/>
  <c r="G1022" i="2"/>
  <c r="F1022" i="2"/>
  <c r="N1021" i="2"/>
  <c r="M1021" i="2"/>
  <c r="L1021" i="2"/>
  <c r="K1021" i="2"/>
  <c r="H1021" i="2"/>
  <c r="G1021" i="2"/>
  <c r="F1021" i="2"/>
  <c r="N1020" i="2"/>
  <c r="M1020" i="2"/>
  <c r="L1020" i="2"/>
  <c r="K1020" i="2"/>
  <c r="H1020" i="2"/>
  <c r="G1020" i="2"/>
  <c r="F1020" i="2"/>
  <c r="N1019" i="2"/>
  <c r="M1019" i="2"/>
  <c r="L1019" i="2"/>
  <c r="K1019" i="2"/>
  <c r="H1019" i="2"/>
  <c r="G1019" i="2"/>
  <c r="F1019" i="2"/>
  <c r="N1018" i="2"/>
  <c r="M1018" i="2"/>
  <c r="L1018" i="2"/>
  <c r="K1018" i="2"/>
  <c r="H1018" i="2"/>
  <c r="G1018" i="2"/>
  <c r="F1018" i="2"/>
  <c r="N1017" i="2"/>
  <c r="M1017" i="2"/>
  <c r="L1017" i="2"/>
  <c r="K1017" i="2"/>
  <c r="H1017" i="2"/>
  <c r="G1017" i="2"/>
  <c r="F1017" i="2"/>
  <c r="N1016" i="2"/>
  <c r="M1016" i="2"/>
  <c r="L1016" i="2"/>
  <c r="K1016" i="2"/>
  <c r="H1016" i="2"/>
  <c r="G1016" i="2"/>
  <c r="F1016" i="2"/>
  <c r="O1015" i="2"/>
  <c r="N1015" i="2"/>
  <c r="M1015" i="2"/>
  <c r="L1015" i="2"/>
  <c r="K1015" i="2"/>
  <c r="H1015" i="2"/>
  <c r="G1015" i="2"/>
  <c r="F1015" i="2"/>
  <c r="N1014" i="2"/>
  <c r="M1014" i="2"/>
  <c r="L1014" i="2"/>
  <c r="K1014" i="2"/>
  <c r="H1014" i="2"/>
  <c r="G1014" i="2"/>
  <c r="F1014" i="2"/>
  <c r="N1013" i="2"/>
  <c r="M1013" i="2"/>
  <c r="O1013" i="2" s="1"/>
  <c r="L1013" i="2"/>
  <c r="K1013" i="2"/>
  <c r="H1013" i="2"/>
  <c r="G1013" i="2"/>
  <c r="F1013" i="2"/>
  <c r="N1012" i="2"/>
  <c r="M1012" i="2"/>
  <c r="L1012" i="2"/>
  <c r="K1012" i="2"/>
  <c r="H1012" i="2"/>
  <c r="G1012" i="2"/>
  <c r="F1012" i="2"/>
  <c r="N1011" i="2"/>
  <c r="M1011" i="2"/>
  <c r="L1011" i="2"/>
  <c r="K1011" i="2"/>
  <c r="H1011" i="2"/>
  <c r="G1011" i="2"/>
  <c r="F1011" i="2"/>
  <c r="N1010" i="2"/>
  <c r="M1010" i="2"/>
  <c r="L1010" i="2"/>
  <c r="K1010" i="2"/>
  <c r="H1010" i="2"/>
  <c r="G1010" i="2"/>
  <c r="F1010" i="2"/>
  <c r="N1009" i="2"/>
  <c r="M1009" i="2"/>
  <c r="L1009" i="2"/>
  <c r="O1009" i="2" s="1"/>
  <c r="K1009" i="2"/>
  <c r="H1009" i="2"/>
  <c r="G1009" i="2"/>
  <c r="F1009" i="2"/>
  <c r="N1008" i="2"/>
  <c r="M1008" i="2"/>
  <c r="L1008" i="2"/>
  <c r="K1008" i="2"/>
  <c r="H1008" i="2"/>
  <c r="G1008" i="2"/>
  <c r="F1008" i="2"/>
  <c r="N1007" i="2"/>
  <c r="M1007" i="2"/>
  <c r="L1007" i="2"/>
  <c r="K1007" i="2"/>
  <c r="H1007" i="2"/>
  <c r="G1007" i="2"/>
  <c r="F1007" i="2"/>
  <c r="O1006" i="2"/>
  <c r="N1006" i="2"/>
  <c r="M1006" i="2"/>
  <c r="L1006" i="2"/>
  <c r="K1006" i="2"/>
  <c r="H1006" i="2"/>
  <c r="G1006" i="2"/>
  <c r="F1006" i="2"/>
  <c r="N1005" i="2"/>
  <c r="M1005" i="2"/>
  <c r="L1005" i="2"/>
  <c r="K1005" i="2"/>
  <c r="H1005" i="2"/>
  <c r="G1005" i="2"/>
  <c r="I1005" i="2" s="1"/>
  <c r="J1005" i="2" s="1"/>
  <c r="F1005" i="2"/>
  <c r="N1004" i="2"/>
  <c r="M1004" i="2"/>
  <c r="L1004" i="2"/>
  <c r="K1004" i="2"/>
  <c r="H1004" i="2"/>
  <c r="G1004" i="2"/>
  <c r="F1004" i="2"/>
  <c r="N1003" i="2"/>
  <c r="M1003" i="2"/>
  <c r="L1003" i="2"/>
  <c r="K1003" i="2"/>
  <c r="H1003" i="2"/>
  <c r="G1003" i="2"/>
  <c r="F1003" i="2"/>
  <c r="N1002" i="2"/>
  <c r="M1002" i="2"/>
  <c r="L1002" i="2"/>
  <c r="O1002" i="2" s="1"/>
  <c r="K1002" i="2"/>
  <c r="H1002" i="2"/>
  <c r="G1002" i="2"/>
  <c r="F1002" i="2"/>
  <c r="N1001" i="2"/>
  <c r="M1001" i="2"/>
  <c r="L1001" i="2"/>
  <c r="K1001" i="2"/>
  <c r="H1001" i="2"/>
  <c r="G1001" i="2"/>
  <c r="F1001" i="2"/>
  <c r="N1000" i="2"/>
  <c r="M1000" i="2"/>
  <c r="L1000" i="2"/>
  <c r="K1000" i="2"/>
  <c r="H1000" i="2"/>
  <c r="G1000" i="2"/>
  <c r="F1000" i="2"/>
  <c r="N999" i="2"/>
  <c r="M999" i="2"/>
  <c r="L999" i="2"/>
  <c r="O999" i="2" s="1"/>
  <c r="K999" i="2"/>
  <c r="H999" i="2"/>
  <c r="G999" i="2"/>
  <c r="F999" i="2"/>
  <c r="N998" i="2"/>
  <c r="M998" i="2"/>
  <c r="L998" i="2"/>
  <c r="K998" i="2"/>
  <c r="H998" i="2"/>
  <c r="G998" i="2"/>
  <c r="I998" i="2" s="1"/>
  <c r="J998" i="2" s="1"/>
  <c r="F998" i="2"/>
  <c r="N997" i="2"/>
  <c r="M997" i="2"/>
  <c r="L997" i="2"/>
  <c r="K997" i="2"/>
  <c r="H997" i="2"/>
  <c r="G997" i="2"/>
  <c r="F997" i="2"/>
  <c r="N996" i="2"/>
  <c r="M996" i="2"/>
  <c r="L996" i="2"/>
  <c r="K996" i="2"/>
  <c r="H996" i="2"/>
  <c r="G996" i="2"/>
  <c r="F996" i="2"/>
  <c r="N995" i="2"/>
  <c r="M995" i="2"/>
  <c r="L995" i="2"/>
  <c r="K995" i="2"/>
  <c r="H995" i="2"/>
  <c r="G995" i="2"/>
  <c r="F995" i="2"/>
  <c r="N994" i="2"/>
  <c r="M994" i="2"/>
  <c r="L994" i="2"/>
  <c r="K994" i="2"/>
  <c r="H994" i="2"/>
  <c r="I994" i="2" s="1"/>
  <c r="J994" i="2" s="1"/>
  <c r="G994" i="2"/>
  <c r="F994" i="2"/>
  <c r="N993" i="2"/>
  <c r="M993" i="2"/>
  <c r="L993" i="2"/>
  <c r="O993" i="2" s="1"/>
  <c r="K993" i="2"/>
  <c r="H993" i="2"/>
  <c r="G993" i="2"/>
  <c r="F993" i="2"/>
  <c r="N992" i="2"/>
  <c r="M992" i="2"/>
  <c r="L992" i="2"/>
  <c r="K992" i="2"/>
  <c r="H992" i="2"/>
  <c r="G992" i="2"/>
  <c r="F992" i="2"/>
  <c r="N991" i="2"/>
  <c r="M991" i="2"/>
  <c r="L991" i="2"/>
  <c r="K991" i="2"/>
  <c r="H991" i="2"/>
  <c r="G991" i="2"/>
  <c r="F991" i="2"/>
  <c r="N990" i="2"/>
  <c r="M990" i="2"/>
  <c r="L990" i="2"/>
  <c r="K990" i="2"/>
  <c r="H990" i="2"/>
  <c r="G990" i="2"/>
  <c r="F990" i="2"/>
  <c r="N989" i="2"/>
  <c r="M989" i="2"/>
  <c r="L989" i="2"/>
  <c r="K989" i="2"/>
  <c r="H989" i="2"/>
  <c r="G989" i="2"/>
  <c r="I989" i="2" s="1"/>
  <c r="J989" i="2" s="1"/>
  <c r="F989" i="2"/>
  <c r="N988" i="2"/>
  <c r="M988" i="2"/>
  <c r="L988" i="2"/>
  <c r="K988" i="2"/>
  <c r="H988" i="2"/>
  <c r="G988" i="2"/>
  <c r="F988" i="2"/>
  <c r="O987" i="2"/>
  <c r="N987" i="2"/>
  <c r="M987" i="2"/>
  <c r="L987" i="2"/>
  <c r="K987" i="2"/>
  <c r="H987" i="2"/>
  <c r="G987" i="2"/>
  <c r="F987" i="2"/>
  <c r="N986" i="2"/>
  <c r="O986" i="2" s="1"/>
  <c r="M986" i="2"/>
  <c r="L986" i="2"/>
  <c r="K986" i="2"/>
  <c r="H986" i="2"/>
  <c r="G986" i="2"/>
  <c r="F986" i="2"/>
  <c r="N985" i="2"/>
  <c r="M985" i="2"/>
  <c r="L985" i="2"/>
  <c r="K985" i="2"/>
  <c r="H985" i="2"/>
  <c r="G985" i="2"/>
  <c r="F985" i="2"/>
  <c r="N984" i="2"/>
  <c r="M984" i="2"/>
  <c r="L984" i="2"/>
  <c r="O984" i="2" s="1"/>
  <c r="K984" i="2"/>
  <c r="H984" i="2"/>
  <c r="G984" i="2"/>
  <c r="F984" i="2"/>
  <c r="N983" i="2"/>
  <c r="M983" i="2"/>
  <c r="L983" i="2"/>
  <c r="O983" i="2" s="1"/>
  <c r="K983" i="2"/>
  <c r="H983" i="2"/>
  <c r="G983" i="2"/>
  <c r="F983" i="2"/>
  <c r="N982" i="2"/>
  <c r="M982" i="2"/>
  <c r="L982" i="2"/>
  <c r="K982" i="2"/>
  <c r="H982" i="2"/>
  <c r="G982" i="2"/>
  <c r="I982" i="2" s="1"/>
  <c r="J982" i="2" s="1"/>
  <c r="F982" i="2"/>
  <c r="N981" i="2"/>
  <c r="M981" i="2"/>
  <c r="L981" i="2"/>
  <c r="K981" i="2"/>
  <c r="H981" i="2"/>
  <c r="G981" i="2"/>
  <c r="F981" i="2"/>
  <c r="N980" i="2"/>
  <c r="M980" i="2"/>
  <c r="L980" i="2"/>
  <c r="O980" i="2" s="1"/>
  <c r="K980" i="2"/>
  <c r="H980" i="2"/>
  <c r="G980" i="2"/>
  <c r="F980" i="2"/>
  <c r="N979" i="2"/>
  <c r="M979" i="2"/>
  <c r="L979" i="2"/>
  <c r="K979" i="2"/>
  <c r="H979" i="2"/>
  <c r="G979" i="2"/>
  <c r="F979" i="2"/>
  <c r="N978" i="2"/>
  <c r="M978" i="2"/>
  <c r="L978" i="2"/>
  <c r="K978" i="2"/>
  <c r="I978" i="2"/>
  <c r="J978" i="2" s="1"/>
  <c r="H978" i="2"/>
  <c r="G978" i="2"/>
  <c r="F978" i="2"/>
  <c r="N977" i="2"/>
  <c r="M977" i="2"/>
  <c r="L977" i="2"/>
  <c r="K977" i="2"/>
  <c r="H977" i="2"/>
  <c r="G977" i="2"/>
  <c r="F977" i="2"/>
  <c r="N976" i="2"/>
  <c r="M976" i="2"/>
  <c r="L976" i="2"/>
  <c r="K976" i="2"/>
  <c r="H976" i="2"/>
  <c r="G976" i="2"/>
  <c r="F976" i="2"/>
  <c r="N975" i="2"/>
  <c r="M975" i="2"/>
  <c r="L975" i="2"/>
  <c r="K975" i="2"/>
  <c r="H975" i="2"/>
  <c r="G975" i="2"/>
  <c r="F975" i="2"/>
  <c r="N974" i="2"/>
  <c r="M974" i="2"/>
  <c r="L974" i="2"/>
  <c r="K974" i="2"/>
  <c r="H974" i="2"/>
  <c r="G974" i="2"/>
  <c r="F974" i="2"/>
  <c r="N973" i="2"/>
  <c r="M973" i="2"/>
  <c r="L973" i="2"/>
  <c r="O973" i="2" s="1"/>
  <c r="K973" i="2"/>
  <c r="H973" i="2"/>
  <c r="G973" i="2"/>
  <c r="F973" i="2"/>
  <c r="N972" i="2"/>
  <c r="M972" i="2"/>
  <c r="L972" i="2"/>
  <c r="K972" i="2"/>
  <c r="H972" i="2"/>
  <c r="G972" i="2"/>
  <c r="F972" i="2"/>
  <c r="N971" i="2"/>
  <c r="M971" i="2"/>
  <c r="L971" i="2"/>
  <c r="O971" i="2" s="1"/>
  <c r="K971" i="2"/>
  <c r="H971" i="2"/>
  <c r="G971" i="2"/>
  <c r="I971" i="2" s="1"/>
  <c r="J971" i="2" s="1"/>
  <c r="F971" i="2"/>
  <c r="N970" i="2"/>
  <c r="M970" i="2"/>
  <c r="L970" i="2"/>
  <c r="K970" i="2"/>
  <c r="H970" i="2"/>
  <c r="G970" i="2"/>
  <c r="F970" i="2"/>
  <c r="N969" i="2"/>
  <c r="M969" i="2"/>
  <c r="L969" i="2"/>
  <c r="K969" i="2"/>
  <c r="H969" i="2"/>
  <c r="G969" i="2"/>
  <c r="F969" i="2"/>
  <c r="N968" i="2"/>
  <c r="M968" i="2"/>
  <c r="L968" i="2"/>
  <c r="K968" i="2"/>
  <c r="H968" i="2"/>
  <c r="G968" i="2"/>
  <c r="F968" i="2"/>
  <c r="N967" i="2"/>
  <c r="M967" i="2"/>
  <c r="L967" i="2"/>
  <c r="K967" i="2"/>
  <c r="H967" i="2"/>
  <c r="G967" i="2"/>
  <c r="F967" i="2"/>
  <c r="N966" i="2"/>
  <c r="M966" i="2"/>
  <c r="L966" i="2"/>
  <c r="K966" i="2"/>
  <c r="H966" i="2"/>
  <c r="G966" i="2"/>
  <c r="F966" i="2"/>
  <c r="N965" i="2"/>
  <c r="M965" i="2"/>
  <c r="L965" i="2"/>
  <c r="K965" i="2"/>
  <c r="H965" i="2"/>
  <c r="G965" i="2"/>
  <c r="I965" i="2" s="1"/>
  <c r="J965" i="2" s="1"/>
  <c r="F965" i="2"/>
  <c r="N964" i="2"/>
  <c r="M964" i="2"/>
  <c r="L964" i="2"/>
  <c r="K964" i="2"/>
  <c r="H964" i="2"/>
  <c r="G964" i="2"/>
  <c r="F964" i="2"/>
  <c r="N963" i="2"/>
  <c r="M963" i="2"/>
  <c r="L963" i="2"/>
  <c r="K963" i="2"/>
  <c r="H963" i="2"/>
  <c r="I963" i="2" s="1"/>
  <c r="J963" i="2" s="1"/>
  <c r="G963" i="2"/>
  <c r="F963" i="2"/>
  <c r="N962" i="2"/>
  <c r="M962" i="2"/>
  <c r="L962" i="2"/>
  <c r="O962" i="2" s="1"/>
  <c r="K962" i="2"/>
  <c r="H962" i="2"/>
  <c r="G962" i="2"/>
  <c r="F962" i="2"/>
  <c r="N961" i="2"/>
  <c r="M961" i="2"/>
  <c r="L961" i="2"/>
  <c r="O961" i="2" s="1"/>
  <c r="K961" i="2"/>
  <c r="H961" i="2"/>
  <c r="G961" i="2"/>
  <c r="F961" i="2"/>
  <c r="N960" i="2"/>
  <c r="M960" i="2"/>
  <c r="L960" i="2"/>
  <c r="K960" i="2"/>
  <c r="H960" i="2"/>
  <c r="G960" i="2"/>
  <c r="I960" i="2" s="1"/>
  <c r="J960" i="2" s="1"/>
  <c r="F960" i="2"/>
  <c r="N959" i="2"/>
  <c r="M959" i="2"/>
  <c r="L959" i="2"/>
  <c r="K959" i="2"/>
  <c r="H959" i="2"/>
  <c r="G959" i="2"/>
  <c r="F959" i="2"/>
  <c r="N958" i="2"/>
  <c r="M958" i="2"/>
  <c r="L958" i="2"/>
  <c r="K958" i="2"/>
  <c r="I958" i="2"/>
  <c r="J958" i="2" s="1"/>
  <c r="H958" i="2"/>
  <c r="G958" i="2"/>
  <c r="F958" i="2"/>
  <c r="N957" i="2"/>
  <c r="M957" i="2"/>
  <c r="L957" i="2"/>
  <c r="K957" i="2"/>
  <c r="H957" i="2"/>
  <c r="G957" i="2"/>
  <c r="F957" i="2"/>
  <c r="N956" i="2"/>
  <c r="M956" i="2"/>
  <c r="L956" i="2"/>
  <c r="K956" i="2"/>
  <c r="I956" i="2"/>
  <c r="J956" i="2" s="1"/>
  <c r="H956" i="2"/>
  <c r="G956" i="2"/>
  <c r="F956" i="2"/>
  <c r="N955" i="2"/>
  <c r="M955" i="2"/>
  <c r="L955" i="2"/>
  <c r="K955" i="2"/>
  <c r="H955" i="2"/>
  <c r="I955" i="2" s="1"/>
  <c r="J955" i="2" s="1"/>
  <c r="G955" i="2"/>
  <c r="F955" i="2"/>
  <c r="N954" i="2"/>
  <c r="M954" i="2"/>
  <c r="L954" i="2"/>
  <c r="O954" i="2" s="1"/>
  <c r="K954" i="2"/>
  <c r="H954" i="2"/>
  <c r="G954" i="2"/>
  <c r="F954" i="2"/>
  <c r="N953" i="2"/>
  <c r="M953" i="2"/>
  <c r="L953" i="2"/>
  <c r="K953" i="2"/>
  <c r="H953" i="2"/>
  <c r="G953" i="2"/>
  <c r="F953" i="2"/>
  <c r="N952" i="2"/>
  <c r="M952" i="2"/>
  <c r="L952" i="2"/>
  <c r="K952" i="2"/>
  <c r="H952" i="2"/>
  <c r="G952" i="2"/>
  <c r="F952" i="2"/>
  <c r="O951" i="2"/>
  <c r="N951" i="2"/>
  <c r="M951" i="2"/>
  <c r="L951" i="2"/>
  <c r="K951" i="2"/>
  <c r="H951" i="2"/>
  <c r="G951" i="2"/>
  <c r="F951" i="2"/>
  <c r="N950" i="2"/>
  <c r="M950" i="2"/>
  <c r="L950" i="2"/>
  <c r="K950" i="2"/>
  <c r="H950" i="2"/>
  <c r="G950" i="2"/>
  <c r="I950" i="2" s="1"/>
  <c r="J950" i="2" s="1"/>
  <c r="F950" i="2"/>
  <c r="N949" i="2"/>
  <c r="M949" i="2"/>
  <c r="L949" i="2"/>
  <c r="K949" i="2"/>
  <c r="H949" i="2"/>
  <c r="G949" i="2"/>
  <c r="I949" i="2" s="1"/>
  <c r="J949" i="2" s="1"/>
  <c r="F949" i="2"/>
  <c r="N948" i="2"/>
  <c r="O948" i="2" s="1"/>
  <c r="M948" i="2"/>
  <c r="L948" i="2"/>
  <c r="K948" i="2"/>
  <c r="H948" i="2"/>
  <c r="G948" i="2"/>
  <c r="F948" i="2"/>
  <c r="N947" i="2"/>
  <c r="M947" i="2"/>
  <c r="L947" i="2"/>
  <c r="K947" i="2"/>
  <c r="H947" i="2"/>
  <c r="I947" i="2" s="1"/>
  <c r="J947" i="2" s="1"/>
  <c r="G947" i="2"/>
  <c r="F947" i="2"/>
  <c r="N946" i="2"/>
  <c r="M946" i="2"/>
  <c r="L946" i="2"/>
  <c r="K946" i="2"/>
  <c r="H946" i="2"/>
  <c r="G946" i="2"/>
  <c r="F946" i="2"/>
  <c r="N945" i="2"/>
  <c r="M945" i="2"/>
  <c r="L945" i="2"/>
  <c r="O945" i="2" s="1"/>
  <c r="K945" i="2"/>
  <c r="H945" i="2"/>
  <c r="G945" i="2"/>
  <c r="F945" i="2"/>
  <c r="N944" i="2"/>
  <c r="M944" i="2"/>
  <c r="L944" i="2"/>
  <c r="K944" i="2"/>
  <c r="H944" i="2"/>
  <c r="G944" i="2"/>
  <c r="I944" i="2" s="1"/>
  <c r="J944" i="2" s="1"/>
  <c r="F944" i="2"/>
  <c r="N943" i="2"/>
  <c r="M943" i="2"/>
  <c r="L943" i="2"/>
  <c r="O943" i="2" s="1"/>
  <c r="K943" i="2"/>
  <c r="H943" i="2"/>
  <c r="G943" i="2"/>
  <c r="F943" i="2"/>
  <c r="N942" i="2"/>
  <c r="M942" i="2"/>
  <c r="L942" i="2"/>
  <c r="K942" i="2"/>
  <c r="I942" i="2"/>
  <c r="J942" i="2" s="1"/>
  <c r="H942" i="2"/>
  <c r="G942" i="2"/>
  <c r="F942" i="2"/>
  <c r="N941" i="2"/>
  <c r="M941" i="2"/>
  <c r="L941" i="2"/>
  <c r="K941" i="2"/>
  <c r="H941" i="2"/>
  <c r="G941" i="2"/>
  <c r="F941" i="2"/>
  <c r="N940" i="2"/>
  <c r="M940" i="2"/>
  <c r="L940" i="2"/>
  <c r="K940" i="2"/>
  <c r="H940" i="2"/>
  <c r="I940" i="2" s="1"/>
  <c r="J940" i="2" s="1"/>
  <c r="G940" i="2"/>
  <c r="F940" i="2"/>
  <c r="N939" i="2"/>
  <c r="M939" i="2"/>
  <c r="L939" i="2"/>
  <c r="K939" i="2"/>
  <c r="H939" i="2"/>
  <c r="G939" i="2"/>
  <c r="F939" i="2"/>
  <c r="N938" i="2"/>
  <c r="M938" i="2"/>
  <c r="L938" i="2"/>
  <c r="K938" i="2"/>
  <c r="H938" i="2"/>
  <c r="G938" i="2"/>
  <c r="F938" i="2"/>
  <c r="N937" i="2"/>
  <c r="O937" i="2" s="1"/>
  <c r="M937" i="2"/>
  <c r="L937" i="2"/>
  <c r="K937" i="2"/>
  <c r="H937" i="2"/>
  <c r="G937" i="2"/>
  <c r="F937" i="2"/>
  <c r="N936" i="2"/>
  <c r="M936" i="2"/>
  <c r="L936" i="2"/>
  <c r="K936" i="2"/>
  <c r="H936" i="2"/>
  <c r="G936" i="2"/>
  <c r="F936" i="2"/>
  <c r="N935" i="2"/>
  <c r="M935" i="2"/>
  <c r="L935" i="2"/>
  <c r="K935" i="2"/>
  <c r="H935" i="2"/>
  <c r="G935" i="2"/>
  <c r="F935" i="2"/>
  <c r="N934" i="2"/>
  <c r="M934" i="2"/>
  <c r="L934" i="2"/>
  <c r="K934" i="2"/>
  <c r="H934" i="2"/>
  <c r="G934" i="2"/>
  <c r="F934" i="2"/>
  <c r="N933" i="2"/>
  <c r="M933" i="2"/>
  <c r="L933" i="2"/>
  <c r="K933" i="2"/>
  <c r="H933" i="2"/>
  <c r="G933" i="2"/>
  <c r="F933" i="2"/>
  <c r="N932" i="2"/>
  <c r="M932" i="2"/>
  <c r="L932" i="2"/>
  <c r="O932" i="2" s="1"/>
  <c r="K932" i="2"/>
  <c r="H932" i="2"/>
  <c r="G932" i="2"/>
  <c r="F932" i="2"/>
  <c r="N931" i="2"/>
  <c r="M931" i="2"/>
  <c r="L931" i="2"/>
  <c r="K931" i="2"/>
  <c r="H931" i="2"/>
  <c r="G931" i="2"/>
  <c r="F931" i="2"/>
  <c r="N930" i="2"/>
  <c r="M930" i="2"/>
  <c r="L930" i="2"/>
  <c r="K930" i="2"/>
  <c r="H930" i="2"/>
  <c r="G930" i="2"/>
  <c r="F930" i="2"/>
  <c r="N929" i="2"/>
  <c r="M929" i="2"/>
  <c r="L929" i="2"/>
  <c r="O929" i="2" s="1"/>
  <c r="K929" i="2"/>
  <c r="H929" i="2"/>
  <c r="G929" i="2"/>
  <c r="I929" i="2" s="1"/>
  <c r="J929" i="2" s="1"/>
  <c r="F929" i="2"/>
  <c r="N928" i="2"/>
  <c r="M928" i="2"/>
  <c r="L928" i="2"/>
  <c r="K928" i="2"/>
  <c r="H928" i="2"/>
  <c r="G928" i="2"/>
  <c r="I928" i="2" s="1"/>
  <c r="J928" i="2" s="1"/>
  <c r="F928" i="2"/>
  <c r="N927" i="2"/>
  <c r="M927" i="2"/>
  <c r="L927" i="2"/>
  <c r="O927" i="2" s="1"/>
  <c r="K927" i="2"/>
  <c r="H927" i="2"/>
  <c r="G927" i="2"/>
  <c r="F927" i="2"/>
  <c r="N926" i="2"/>
  <c r="M926" i="2"/>
  <c r="L926" i="2"/>
  <c r="K926" i="2"/>
  <c r="H926" i="2"/>
  <c r="G926" i="2"/>
  <c r="I926" i="2" s="1"/>
  <c r="J926" i="2" s="1"/>
  <c r="F926" i="2"/>
  <c r="N925" i="2"/>
  <c r="M925" i="2"/>
  <c r="L925" i="2"/>
  <c r="K925" i="2"/>
  <c r="H925" i="2"/>
  <c r="G925" i="2"/>
  <c r="F925" i="2"/>
  <c r="N924" i="2"/>
  <c r="M924" i="2"/>
  <c r="L924" i="2"/>
  <c r="K924" i="2"/>
  <c r="H924" i="2"/>
  <c r="G924" i="2"/>
  <c r="I924" i="2" s="1"/>
  <c r="J924" i="2" s="1"/>
  <c r="F924" i="2"/>
  <c r="N923" i="2"/>
  <c r="M923" i="2"/>
  <c r="L923" i="2"/>
  <c r="K923" i="2"/>
  <c r="H923" i="2"/>
  <c r="G923" i="2"/>
  <c r="F923" i="2"/>
  <c r="N922" i="2"/>
  <c r="M922" i="2"/>
  <c r="L922" i="2"/>
  <c r="K922" i="2"/>
  <c r="H922" i="2"/>
  <c r="G922" i="2"/>
  <c r="F922" i="2"/>
  <c r="N921" i="2"/>
  <c r="M921" i="2"/>
  <c r="O921" i="2" s="1"/>
  <c r="L921" i="2"/>
  <c r="K921" i="2"/>
  <c r="H921" i="2"/>
  <c r="I921" i="2" s="1"/>
  <c r="J921" i="2" s="1"/>
  <c r="G921" i="2"/>
  <c r="F921" i="2"/>
  <c r="N920" i="2"/>
  <c r="M920" i="2"/>
  <c r="L920" i="2"/>
  <c r="O920" i="2" s="1"/>
  <c r="K920" i="2"/>
  <c r="H920" i="2"/>
  <c r="I920" i="2" s="1"/>
  <c r="J920" i="2" s="1"/>
  <c r="G920" i="2"/>
  <c r="F920" i="2"/>
  <c r="N919" i="2"/>
  <c r="M919" i="2"/>
  <c r="L919" i="2"/>
  <c r="K919" i="2"/>
  <c r="H919" i="2"/>
  <c r="G919" i="2"/>
  <c r="I919" i="2" s="1"/>
  <c r="J919" i="2" s="1"/>
  <c r="F919" i="2"/>
  <c r="N918" i="2"/>
  <c r="M918" i="2"/>
  <c r="L918" i="2"/>
  <c r="K918" i="2"/>
  <c r="H918" i="2"/>
  <c r="G918" i="2"/>
  <c r="F918" i="2"/>
  <c r="N917" i="2"/>
  <c r="M917" i="2"/>
  <c r="L917" i="2"/>
  <c r="K917" i="2"/>
  <c r="H917" i="2"/>
  <c r="G917" i="2"/>
  <c r="I917" i="2" s="1"/>
  <c r="J917" i="2" s="1"/>
  <c r="F917" i="2"/>
  <c r="N916" i="2"/>
  <c r="O916" i="2" s="1"/>
  <c r="M916" i="2"/>
  <c r="L916" i="2"/>
  <c r="K916" i="2"/>
  <c r="H916" i="2"/>
  <c r="G916" i="2"/>
  <c r="F916" i="2"/>
  <c r="N915" i="2"/>
  <c r="M915" i="2"/>
  <c r="L915" i="2"/>
  <c r="K915" i="2"/>
  <c r="H915" i="2"/>
  <c r="G915" i="2"/>
  <c r="F915" i="2"/>
  <c r="N914" i="2"/>
  <c r="O914" i="2" s="1"/>
  <c r="M914" i="2"/>
  <c r="L914" i="2"/>
  <c r="K914" i="2"/>
  <c r="H914" i="2"/>
  <c r="G914" i="2"/>
  <c r="I914" i="2" s="1"/>
  <c r="J914" i="2" s="1"/>
  <c r="F914" i="2"/>
  <c r="N913" i="2"/>
  <c r="M913" i="2"/>
  <c r="L913" i="2"/>
  <c r="K913" i="2"/>
  <c r="H913" i="2"/>
  <c r="G913" i="2"/>
  <c r="F913" i="2"/>
  <c r="N912" i="2"/>
  <c r="M912" i="2"/>
  <c r="L912" i="2"/>
  <c r="K912" i="2"/>
  <c r="H912" i="2"/>
  <c r="G912" i="2"/>
  <c r="F912" i="2"/>
  <c r="N911" i="2"/>
  <c r="M911" i="2"/>
  <c r="L911" i="2"/>
  <c r="K911" i="2"/>
  <c r="H911" i="2"/>
  <c r="G911" i="2"/>
  <c r="F911" i="2"/>
  <c r="N910" i="2"/>
  <c r="M910" i="2"/>
  <c r="L910" i="2"/>
  <c r="K910" i="2"/>
  <c r="I910" i="2"/>
  <c r="J910" i="2" s="1"/>
  <c r="H910" i="2"/>
  <c r="G910" i="2"/>
  <c r="F910" i="2"/>
  <c r="N909" i="2"/>
  <c r="M909" i="2"/>
  <c r="L909" i="2"/>
  <c r="K909" i="2"/>
  <c r="H909" i="2"/>
  <c r="G909" i="2"/>
  <c r="F909" i="2"/>
  <c r="N908" i="2"/>
  <c r="M908" i="2"/>
  <c r="L908" i="2"/>
  <c r="O908" i="2" s="1"/>
  <c r="K908" i="2"/>
  <c r="H908" i="2"/>
  <c r="G908" i="2"/>
  <c r="F908" i="2"/>
  <c r="N907" i="2"/>
  <c r="M907" i="2"/>
  <c r="L907" i="2"/>
  <c r="K907" i="2"/>
  <c r="H907" i="2"/>
  <c r="G907" i="2"/>
  <c r="F907" i="2"/>
  <c r="N906" i="2"/>
  <c r="M906" i="2"/>
  <c r="L906" i="2"/>
  <c r="O906" i="2" s="1"/>
  <c r="K906" i="2"/>
  <c r="H906" i="2"/>
  <c r="G906" i="2"/>
  <c r="F906" i="2"/>
  <c r="N905" i="2"/>
  <c r="M905" i="2"/>
  <c r="L905" i="2"/>
  <c r="K905" i="2"/>
  <c r="H905" i="2"/>
  <c r="G905" i="2"/>
  <c r="F905" i="2"/>
  <c r="N904" i="2"/>
  <c r="M904" i="2"/>
  <c r="L904" i="2"/>
  <c r="K904" i="2"/>
  <c r="H904" i="2"/>
  <c r="I904" i="2" s="1"/>
  <c r="J904" i="2" s="1"/>
  <c r="G904" i="2"/>
  <c r="F904" i="2"/>
  <c r="O903" i="2"/>
  <c r="N903" i="2"/>
  <c r="M903" i="2"/>
  <c r="L903" i="2"/>
  <c r="K903" i="2"/>
  <c r="H903" i="2"/>
  <c r="G903" i="2"/>
  <c r="F903" i="2"/>
  <c r="N902" i="2"/>
  <c r="M902" i="2"/>
  <c r="L902" i="2"/>
  <c r="K902" i="2"/>
  <c r="H902" i="2"/>
  <c r="G902" i="2"/>
  <c r="F902" i="2"/>
  <c r="N901" i="2"/>
  <c r="M901" i="2"/>
  <c r="L901" i="2"/>
  <c r="K901" i="2"/>
  <c r="H901" i="2"/>
  <c r="G901" i="2"/>
  <c r="F901" i="2"/>
  <c r="N900" i="2"/>
  <c r="M900" i="2"/>
  <c r="L900" i="2"/>
  <c r="K900" i="2"/>
  <c r="H900" i="2"/>
  <c r="G900" i="2"/>
  <c r="I900" i="2" s="1"/>
  <c r="J900" i="2" s="1"/>
  <c r="F900" i="2"/>
  <c r="N899" i="2"/>
  <c r="M899" i="2"/>
  <c r="L899" i="2"/>
  <c r="K899" i="2"/>
  <c r="H899" i="2"/>
  <c r="G899" i="2"/>
  <c r="F899" i="2"/>
  <c r="N898" i="2"/>
  <c r="M898" i="2"/>
  <c r="L898" i="2"/>
  <c r="K898" i="2"/>
  <c r="H898" i="2"/>
  <c r="G898" i="2"/>
  <c r="F898" i="2"/>
  <c r="N897" i="2"/>
  <c r="M897" i="2"/>
  <c r="L897" i="2"/>
  <c r="K897" i="2"/>
  <c r="H897" i="2"/>
  <c r="G897" i="2"/>
  <c r="F897" i="2"/>
  <c r="N896" i="2"/>
  <c r="M896" i="2"/>
  <c r="L896" i="2"/>
  <c r="K896" i="2"/>
  <c r="H896" i="2"/>
  <c r="G896" i="2"/>
  <c r="F896" i="2"/>
  <c r="N895" i="2"/>
  <c r="M895" i="2"/>
  <c r="L895" i="2"/>
  <c r="O895" i="2" s="1"/>
  <c r="K895" i="2"/>
  <c r="H895" i="2"/>
  <c r="G895" i="2"/>
  <c r="F895" i="2"/>
  <c r="N894" i="2"/>
  <c r="M894" i="2"/>
  <c r="L894" i="2"/>
  <c r="K894" i="2"/>
  <c r="H894" i="2"/>
  <c r="G894" i="2"/>
  <c r="I894" i="2" s="1"/>
  <c r="J894" i="2" s="1"/>
  <c r="F894" i="2"/>
  <c r="N893" i="2"/>
  <c r="M893" i="2"/>
  <c r="L893" i="2"/>
  <c r="K893" i="2"/>
  <c r="H893" i="2"/>
  <c r="I893" i="2" s="1"/>
  <c r="J893" i="2" s="1"/>
  <c r="G893" i="2"/>
  <c r="F893" i="2"/>
  <c r="N892" i="2"/>
  <c r="O892" i="2" s="1"/>
  <c r="M892" i="2"/>
  <c r="L892" i="2"/>
  <c r="K892" i="2"/>
  <c r="H892" i="2"/>
  <c r="G892" i="2"/>
  <c r="F892" i="2"/>
  <c r="N891" i="2"/>
  <c r="M891" i="2"/>
  <c r="L891" i="2"/>
  <c r="K891" i="2"/>
  <c r="H891" i="2"/>
  <c r="G891" i="2"/>
  <c r="F891" i="2"/>
  <c r="N890" i="2"/>
  <c r="O890" i="2" s="1"/>
  <c r="M890" i="2"/>
  <c r="L890" i="2"/>
  <c r="K890" i="2"/>
  <c r="H890" i="2"/>
  <c r="G890" i="2"/>
  <c r="I890" i="2" s="1"/>
  <c r="J890" i="2" s="1"/>
  <c r="F890" i="2"/>
  <c r="N889" i="2"/>
  <c r="M889" i="2"/>
  <c r="L889" i="2"/>
  <c r="K889" i="2"/>
  <c r="H889" i="2"/>
  <c r="G889" i="2"/>
  <c r="F889" i="2"/>
  <c r="N888" i="2"/>
  <c r="M888" i="2"/>
  <c r="L888" i="2"/>
  <c r="K888" i="2"/>
  <c r="H888" i="2"/>
  <c r="G888" i="2"/>
  <c r="F888" i="2"/>
  <c r="N887" i="2"/>
  <c r="M887" i="2"/>
  <c r="L887" i="2"/>
  <c r="K887" i="2"/>
  <c r="H887" i="2"/>
  <c r="G887" i="2"/>
  <c r="F887" i="2"/>
  <c r="N886" i="2"/>
  <c r="M886" i="2"/>
  <c r="L886" i="2"/>
  <c r="K886" i="2"/>
  <c r="H886" i="2"/>
  <c r="G886" i="2"/>
  <c r="F886" i="2"/>
  <c r="N885" i="2"/>
  <c r="M885" i="2"/>
  <c r="L885" i="2"/>
  <c r="K885" i="2"/>
  <c r="H885" i="2"/>
  <c r="G885" i="2"/>
  <c r="F885" i="2"/>
  <c r="N884" i="2"/>
  <c r="M884" i="2"/>
  <c r="L884" i="2"/>
  <c r="K884" i="2"/>
  <c r="H884" i="2"/>
  <c r="G884" i="2"/>
  <c r="I884" i="2" s="1"/>
  <c r="J884" i="2" s="1"/>
  <c r="F884" i="2"/>
  <c r="N883" i="2"/>
  <c r="M883" i="2"/>
  <c r="L883" i="2"/>
  <c r="K883" i="2"/>
  <c r="H883" i="2"/>
  <c r="G883" i="2"/>
  <c r="F883" i="2"/>
  <c r="N882" i="2"/>
  <c r="M882" i="2"/>
  <c r="L882" i="2"/>
  <c r="K882" i="2"/>
  <c r="H882" i="2"/>
  <c r="G882" i="2"/>
  <c r="F882" i="2"/>
  <c r="N881" i="2"/>
  <c r="M881" i="2"/>
  <c r="L881" i="2"/>
  <c r="K881" i="2"/>
  <c r="H881" i="2"/>
  <c r="G881" i="2"/>
  <c r="I881" i="2" s="1"/>
  <c r="J881" i="2" s="1"/>
  <c r="F881" i="2"/>
  <c r="N880" i="2"/>
  <c r="M880" i="2"/>
  <c r="O880" i="2" s="1"/>
  <c r="L880" i="2"/>
  <c r="K880" i="2"/>
  <c r="H880" i="2"/>
  <c r="G880" i="2"/>
  <c r="I880" i="2" s="1"/>
  <c r="J880" i="2" s="1"/>
  <c r="F880" i="2"/>
  <c r="N879" i="2"/>
  <c r="M879" i="2"/>
  <c r="L879" i="2"/>
  <c r="K879" i="2"/>
  <c r="H879" i="2"/>
  <c r="G879" i="2"/>
  <c r="F879" i="2"/>
  <c r="N878" i="2"/>
  <c r="M878" i="2"/>
  <c r="L878" i="2"/>
  <c r="K878" i="2"/>
  <c r="H878" i="2"/>
  <c r="G878" i="2"/>
  <c r="F878" i="2"/>
  <c r="N877" i="2"/>
  <c r="M877" i="2"/>
  <c r="L877" i="2"/>
  <c r="K877" i="2"/>
  <c r="H877" i="2"/>
  <c r="I877" i="2" s="1"/>
  <c r="J877" i="2" s="1"/>
  <c r="G877" i="2"/>
  <c r="F877" i="2"/>
  <c r="N876" i="2"/>
  <c r="O876" i="2" s="1"/>
  <c r="M876" i="2"/>
  <c r="L876" i="2"/>
  <c r="K876" i="2"/>
  <c r="H876" i="2"/>
  <c r="G876" i="2"/>
  <c r="F876" i="2"/>
  <c r="N875" i="2"/>
  <c r="M875" i="2"/>
  <c r="L875" i="2"/>
  <c r="K875" i="2"/>
  <c r="H875" i="2"/>
  <c r="G875" i="2"/>
  <c r="F875" i="2"/>
  <c r="N874" i="2"/>
  <c r="M874" i="2"/>
  <c r="L874" i="2"/>
  <c r="K874" i="2"/>
  <c r="H874" i="2"/>
  <c r="G874" i="2"/>
  <c r="F874" i="2"/>
  <c r="N873" i="2"/>
  <c r="M873" i="2"/>
  <c r="L873" i="2"/>
  <c r="K873" i="2"/>
  <c r="H873" i="2"/>
  <c r="I873" i="2" s="1"/>
  <c r="J873" i="2" s="1"/>
  <c r="G873" i="2"/>
  <c r="F873" i="2"/>
  <c r="O872" i="2"/>
  <c r="N872" i="2"/>
  <c r="M872" i="2"/>
  <c r="L872" i="2"/>
  <c r="K872" i="2"/>
  <c r="H872" i="2"/>
  <c r="G872" i="2"/>
  <c r="F872" i="2"/>
  <c r="N871" i="2"/>
  <c r="M871" i="2"/>
  <c r="L871" i="2"/>
  <c r="K871" i="2"/>
  <c r="H871" i="2"/>
  <c r="G871" i="2"/>
  <c r="F871" i="2"/>
  <c r="N870" i="2"/>
  <c r="M870" i="2"/>
  <c r="L870" i="2"/>
  <c r="K870" i="2"/>
  <c r="H870" i="2"/>
  <c r="G870" i="2"/>
  <c r="I870" i="2" s="1"/>
  <c r="J870" i="2" s="1"/>
  <c r="F870" i="2"/>
  <c r="N869" i="2"/>
  <c r="M869" i="2"/>
  <c r="L869" i="2"/>
  <c r="O869" i="2" s="1"/>
  <c r="K869" i="2"/>
  <c r="H869" i="2"/>
  <c r="G869" i="2"/>
  <c r="F869" i="2"/>
  <c r="N868" i="2"/>
  <c r="M868" i="2"/>
  <c r="L868" i="2"/>
  <c r="K868" i="2"/>
  <c r="H868" i="2"/>
  <c r="G868" i="2"/>
  <c r="I868" i="2" s="1"/>
  <c r="J868" i="2" s="1"/>
  <c r="F868" i="2"/>
  <c r="N867" i="2"/>
  <c r="M867" i="2"/>
  <c r="L867" i="2"/>
  <c r="K867" i="2"/>
  <c r="H867" i="2"/>
  <c r="G867" i="2"/>
  <c r="F867" i="2"/>
  <c r="N866" i="2"/>
  <c r="M866" i="2"/>
  <c r="L866" i="2"/>
  <c r="K866" i="2"/>
  <c r="H866" i="2"/>
  <c r="G866" i="2"/>
  <c r="F866" i="2"/>
  <c r="N865" i="2"/>
  <c r="M865" i="2"/>
  <c r="L865" i="2"/>
  <c r="K865" i="2"/>
  <c r="H865" i="2"/>
  <c r="G865" i="2"/>
  <c r="F865" i="2"/>
  <c r="N864" i="2"/>
  <c r="M864" i="2"/>
  <c r="L864" i="2"/>
  <c r="K864" i="2"/>
  <c r="H864" i="2"/>
  <c r="G864" i="2"/>
  <c r="F864" i="2"/>
  <c r="N863" i="2"/>
  <c r="M863" i="2"/>
  <c r="L863" i="2"/>
  <c r="K863" i="2"/>
  <c r="H863" i="2"/>
  <c r="G863" i="2"/>
  <c r="F863" i="2"/>
  <c r="N862" i="2"/>
  <c r="M862" i="2"/>
  <c r="L862" i="2"/>
  <c r="K862" i="2"/>
  <c r="H862" i="2"/>
  <c r="G862" i="2"/>
  <c r="F862" i="2"/>
  <c r="N861" i="2"/>
  <c r="M861" i="2"/>
  <c r="L861" i="2"/>
  <c r="K861" i="2"/>
  <c r="I861" i="2"/>
  <c r="J861" i="2" s="1"/>
  <c r="H861" i="2"/>
  <c r="G861" i="2"/>
  <c r="F861" i="2"/>
  <c r="N860" i="2"/>
  <c r="M860" i="2"/>
  <c r="L860" i="2"/>
  <c r="O860" i="2" s="1"/>
  <c r="K860" i="2"/>
  <c r="H860" i="2"/>
  <c r="G860" i="2"/>
  <c r="F860" i="2"/>
  <c r="N859" i="2"/>
  <c r="M859" i="2"/>
  <c r="L859" i="2"/>
  <c r="O859" i="2" s="1"/>
  <c r="K859" i="2"/>
  <c r="H859" i="2"/>
  <c r="G859" i="2"/>
  <c r="F859" i="2"/>
  <c r="N858" i="2"/>
  <c r="M858" i="2"/>
  <c r="L858" i="2"/>
  <c r="K858" i="2"/>
  <c r="H858" i="2"/>
  <c r="G858" i="2"/>
  <c r="F858" i="2"/>
  <c r="N857" i="2"/>
  <c r="M857" i="2"/>
  <c r="L857" i="2"/>
  <c r="K857" i="2"/>
  <c r="H857" i="2"/>
  <c r="G857" i="2"/>
  <c r="F857" i="2"/>
  <c r="N856" i="2"/>
  <c r="M856" i="2"/>
  <c r="L856" i="2"/>
  <c r="K856" i="2"/>
  <c r="H856" i="2"/>
  <c r="G856" i="2"/>
  <c r="F856" i="2"/>
  <c r="N855" i="2"/>
  <c r="M855" i="2"/>
  <c r="L855" i="2"/>
  <c r="K855" i="2"/>
  <c r="H855" i="2"/>
  <c r="G855" i="2"/>
  <c r="F855" i="2"/>
  <c r="N854" i="2"/>
  <c r="M854" i="2"/>
  <c r="L854" i="2"/>
  <c r="K854" i="2"/>
  <c r="H854" i="2"/>
  <c r="G854" i="2"/>
  <c r="F854" i="2"/>
  <c r="N853" i="2"/>
  <c r="M853" i="2"/>
  <c r="L853" i="2"/>
  <c r="K853" i="2"/>
  <c r="H853" i="2"/>
  <c r="G853" i="2"/>
  <c r="I853" i="2" s="1"/>
  <c r="J853" i="2" s="1"/>
  <c r="F853" i="2"/>
  <c r="N852" i="2"/>
  <c r="M852" i="2"/>
  <c r="L852" i="2"/>
  <c r="K852" i="2"/>
  <c r="H852" i="2"/>
  <c r="G852" i="2"/>
  <c r="F852" i="2"/>
  <c r="N851" i="2"/>
  <c r="M851" i="2"/>
  <c r="L851" i="2"/>
  <c r="K851" i="2"/>
  <c r="H851" i="2"/>
  <c r="I851" i="2" s="1"/>
  <c r="J851" i="2" s="1"/>
  <c r="G851" i="2"/>
  <c r="F851" i="2"/>
  <c r="N850" i="2"/>
  <c r="M850" i="2"/>
  <c r="L850" i="2"/>
  <c r="K850" i="2"/>
  <c r="H850" i="2"/>
  <c r="G850" i="2"/>
  <c r="F850" i="2"/>
  <c r="N849" i="2"/>
  <c r="M849" i="2"/>
  <c r="L849" i="2"/>
  <c r="K849" i="2"/>
  <c r="I849" i="2"/>
  <c r="J849" i="2" s="1"/>
  <c r="H849" i="2"/>
  <c r="G849" i="2"/>
  <c r="F849" i="2"/>
  <c r="N848" i="2"/>
  <c r="M848" i="2"/>
  <c r="L848" i="2"/>
  <c r="K848" i="2"/>
  <c r="H848" i="2"/>
  <c r="G848" i="2"/>
  <c r="F848" i="2"/>
  <c r="N847" i="2"/>
  <c r="M847" i="2"/>
  <c r="L847" i="2"/>
  <c r="O847" i="2" s="1"/>
  <c r="K847" i="2"/>
  <c r="H847" i="2"/>
  <c r="G847" i="2"/>
  <c r="F847" i="2"/>
  <c r="N846" i="2"/>
  <c r="M846" i="2"/>
  <c r="L846" i="2"/>
  <c r="K846" i="2"/>
  <c r="H846" i="2"/>
  <c r="G846" i="2"/>
  <c r="F846" i="2"/>
  <c r="N845" i="2"/>
  <c r="M845" i="2"/>
  <c r="L845" i="2"/>
  <c r="K845" i="2"/>
  <c r="H845" i="2"/>
  <c r="G845" i="2"/>
  <c r="F845" i="2"/>
  <c r="N844" i="2"/>
  <c r="M844" i="2"/>
  <c r="L844" i="2"/>
  <c r="K844" i="2"/>
  <c r="H844" i="2"/>
  <c r="G844" i="2"/>
  <c r="I844" i="2" s="1"/>
  <c r="J844" i="2" s="1"/>
  <c r="F844" i="2"/>
  <c r="N843" i="2"/>
  <c r="M843" i="2"/>
  <c r="L843" i="2"/>
  <c r="K843" i="2"/>
  <c r="H843" i="2"/>
  <c r="I843" i="2" s="1"/>
  <c r="J843" i="2" s="1"/>
  <c r="G843" i="2"/>
  <c r="F843" i="2"/>
  <c r="N842" i="2"/>
  <c r="M842" i="2"/>
  <c r="L842" i="2"/>
  <c r="K842" i="2"/>
  <c r="H842" i="2"/>
  <c r="G842" i="2"/>
  <c r="F842" i="2"/>
  <c r="N841" i="2"/>
  <c r="M841" i="2"/>
  <c r="L841" i="2"/>
  <c r="O841" i="2" s="1"/>
  <c r="K841" i="2"/>
  <c r="H841" i="2"/>
  <c r="G841" i="2"/>
  <c r="F841" i="2"/>
  <c r="N840" i="2"/>
  <c r="M840" i="2"/>
  <c r="L840" i="2"/>
  <c r="O840" i="2" s="1"/>
  <c r="K840" i="2"/>
  <c r="H840" i="2"/>
  <c r="G840" i="2"/>
  <c r="I840" i="2" s="1"/>
  <c r="J840" i="2" s="1"/>
  <c r="F840" i="2"/>
  <c r="N839" i="2"/>
  <c r="M839" i="2"/>
  <c r="L839" i="2"/>
  <c r="K839" i="2"/>
  <c r="I839" i="2"/>
  <c r="J839" i="2" s="1"/>
  <c r="H839" i="2"/>
  <c r="G839" i="2"/>
  <c r="F839" i="2"/>
  <c r="N838" i="2"/>
  <c r="M838" i="2"/>
  <c r="L838" i="2"/>
  <c r="K838" i="2"/>
  <c r="H838" i="2"/>
  <c r="G838" i="2"/>
  <c r="F838" i="2"/>
  <c r="N837" i="2"/>
  <c r="M837" i="2"/>
  <c r="L837" i="2"/>
  <c r="K837" i="2"/>
  <c r="H837" i="2"/>
  <c r="G837" i="2"/>
  <c r="I837" i="2" s="1"/>
  <c r="J837" i="2" s="1"/>
  <c r="F837" i="2"/>
  <c r="N836" i="2"/>
  <c r="M836" i="2"/>
  <c r="L836" i="2"/>
  <c r="K836" i="2"/>
  <c r="H836" i="2"/>
  <c r="G836" i="2"/>
  <c r="I836" i="2" s="1"/>
  <c r="J836" i="2" s="1"/>
  <c r="F836" i="2"/>
  <c r="N835" i="2"/>
  <c r="M835" i="2"/>
  <c r="L835" i="2"/>
  <c r="K835" i="2"/>
  <c r="H835" i="2"/>
  <c r="G835" i="2"/>
  <c r="I835" i="2" s="1"/>
  <c r="J835" i="2" s="1"/>
  <c r="F835" i="2"/>
  <c r="N834" i="2"/>
  <c r="M834" i="2"/>
  <c r="L834" i="2"/>
  <c r="K834" i="2"/>
  <c r="H834" i="2"/>
  <c r="G834" i="2"/>
  <c r="F834" i="2"/>
  <c r="N833" i="2"/>
  <c r="M833" i="2"/>
  <c r="L833" i="2"/>
  <c r="K833" i="2"/>
  <c r="H833" i="2"/>
  <c r="G833" i="2"/>
  <c r="I833" i="2" s="1"/>
  <c r="J833" i="2" s="1"/>
  <c r="F833" i="2"/>
  <c r="N832" i="2"/>
  <c r="M832" i="2"/>
  <c r="L832" i="2"/>
  <c r="K832" i="2"/>
  <c r="H832" i="2"/>
  <c r="G832" i="2"/>
  <c r="F832" i="2"/>
  <c r="N831" i="2"/>
  <c r="M831" i="2"/>
  <c r="L831" i="2"/>
  <c r="K831" i="2"/>
  <c r="I831" i="2"/>
  <c r="J831" i="2" s="1"/>
  <c r="H831" i="2"/>
  <c r="G831" i="2"/>
  <c r="F831" i="2"/>
  <c r="N830" i="2"/>
  <c r="M830" i="2"/>
  <c r="L830" i="2"/>
  <c r="K830" i="2"/>
  <c r="H830" i="2"/>
  <c r="G830" i="2"/>
  <c r="F830" i="2"/>
  <c r="N829" i="2"/>
  <c r="M829" i="2"/>
  <c r="L829" i="2"/>
  <c r="K829" i="2"/>
  <c r="H829" i="2"/>
  <c r="G829" i="2"/>
  <c r="I829" i="2" s="1"/>
  <c r="J829" i="2" s="1"/>
  <c r="F829" i="2"/>
  <c r="N828" i="2"/>
  <c r="M828" i="2"/>
  <c r="L828" i="2"/>
  <c r="K828" i="2"/>
  <c r="H828" i="2"/>
  <c r="I828" i="2" s="1"/>
  <c r="J828" i="2" s="1"/>
  <c r="G828" i="2"/>
  <c r="F828" i="2"/>
  <c r="N827" i="2"/>
  <c r="M827" i="2"/>
  <c r="L827" i="2"/>
  <c r="K827" i="2"/>
  <c r="H827" i="2"/>
  <c r="G827" i="2"/>
  <c r="F827" i="2"/>
  <c r="N826" i="2"/>
  <c r="M826" i="2"/>
  <c r="L826" i="2"/>
  <c r="K826" i="2"/>
  <c r="H826" i="2"/>
  <c r="G826" i="2"/>
  <c r="F826" i="2"/>
  <c r="N825" i="2"/>
  <c r="M825" i="2"/>
  <c r="L825" i="2"/>
  <c r="K825" i="2"/>
  <c r="H825" i="2"/>
  <c r="G825" i="2"/>
  <c r="I825" i="2" s="1"/>
  <c r="J825" i="2" s="1"/>
  <c r="F825" i="2"/>
  <c r="N824" i="2"/>
  <c r="M824" i="2"/>
  <c r="L824" i="2"/>
  <c r="K824" i="2"/>
  <c r="H824" i="2"/>
  <c r="G824" i="2"/>
  <c r="I824" i="2" s="1"/>
  <c r="J824" i="2" s="1"/>
  <c r="F824" i="2"/>
  <c r="N823" i="2"/>
  <c r="M823" i="2"/>
  <c r="L823" i="2"/>
  <c r="K823" i="2"/>
  <c r="H823" i="2"/>
  <c r="G823" i="2"/>
  <c r="F823" i="2"/>
  <c r="N822" i="2"/>
  <c r="M822" i="2"/>
  <c r="L822" i="2"/>
  <c r="K822" i="2"/>
  <c r="H822" i="2"/>
  <c r="G822" i="2"/>
  <c r="F822" i="2"/>
  <c r="N821" i="2"/>
  <c r="M821" i="2"/>
  <c r="L821" i="2"/>
  <c r="K821" i="2"/>
  <c r="H821" i="2"/>
  <c r="G821" i="2"/>
  <c r="F821" i="2"/>
  <c r="N820" i="2"/>
  <c r="M820" i="2"/>
  <c r="L820" i="2"/>
  <c r="K820" i="2"/>
  <c r="H820" i="2"/>
  <c r="G820" i="2"/>
  <c r="F820" i="2"/>
  <c r="N819" i="2"/>
  <c r="M819" i="2"/>
  <c r="L819" i="2"/>
  <c r="O819" i="2" s="1"/>
  <c r="K819" i="2"/>
  <c r="H819" i="2"/>
  <c r="G819" i="2"/>
  <c r="F819" i="2"/>
  <c r="N818" i="2"/>
  <c r="M818" i="2"/>
  <c r="L818" i="2"/>
  <c r="K818" i="2"/>
  <c r="H818" i="2"/>
  <c r="G818" i="2"/>
  <c r="F818" i="2"/>
  <c r="N817" i="2"/>
  <c r="M817" i="2"/>
  <c r="L817" i="2"/>
  <c r="K817" i="2"/>
  <c r="H817" i="2"/>
  <c r="G817" i="2"/>
  <c r="F817" i="2"/>
  <c r="N816" i="2"/>
  <c r="M816" i="2"/>
  <c r="O816" i="2" s="1"/>
  <c r="L816" i="2"/>
  <c r="K816" i="2"/>
  <c r="H816" i="2"/>
  <c r="G816" i="2"/>
  <c r="F816" i="2"/>
  <c r="N815" i="2"/>
  <c r="M815" i="2"/>
  <c r="L815" i="2"/>
  <c r="O815" i="2" s="1"/>
  <c r="K815" i="2"/>
  <c r="H815" i="2"/>
  <c r="G815" i="2"/>
  <c r="F815" i="2"/>
  <c r="N814" i="2"/>
  <c r="M814" i="2"/>
  <c r="L814" i="2"/>
  <c r="K814" i="2"/>
  <c r="H814" i="2"/>
  <c r="G814" i="2"/>
  <c r="F814" i="2"/>
  <c r="N813" i="2"/>
  <c r="M813" i="2"/>
  <c r="L813" i="2"/>
  <c r="K813" i="2"/>
  <c r="H813" i="2"/>
  <c r="G813" i="2"/>
  <c r="F813" i="2"/>
  <c r="N812" i="2"/>
  <c r="M812" i="2"/>
  <c r="O812" i="2" s="1"/>
  <c r="L812" i="2"/>
  <c r="K812" i="2"/>
  <c r="H812" i="2"/>
  <c r="G812" i="2"/>
  <c r="F812" i="2"/>
  <c r="N811" i="2"/>
  <c r="M811" i="2"/>
  <c r="L811" i="2"/>
  <c r="O811" i="2" s="1"/>
  <c r="K811" i="2"/>
  <c r="H811" i="2"/>
  <c r="G811" i="2"/>
  <c r="I811" i="2" s="1"/>
  <c r="J811" i="2" s="1"/>
  <c r="F811" i="2"/>
  <c r="N810" i="2"/>
  <c r="M810" i="2"/>
  <c r="L810" i="2"/>
  <c r="K810" i="2"/>
  <c r="H810" i="2"/>
  <c r="G810" i="2"/>
  <c r="I810" i="2" s="1"/>
  <c r="J810" i="2" s="1"/>
  <c r="F810" i="2"/>
  <c r="N809" i="2"/>
  <c r="M809" i="2"/>
  <c r="L809" i="2"/>
  <c r="K809" i="2"/>
  <c r="H809" i="2"/>
  <c r="G809" i="2"/>
  <c r="F809" i="2"/>
  <c r="N808" i="2"/>
  <c r="M808" i="2"/>
  <c r="L808" i="2"/>
  <c r="K808" i="2"/>
  <c r="H808" i="2"/>
  <c r="G808" i="2"/>
  <c r="F808" i="2"/>
  <c r="N807" i="2"/>
  <c r="O807" i="2" s="1"/>
  <c r="M807" i="2"/>
  <c r="L807" i="2"/>
  <c r="K807" i="2"/>
  <c r="H807" i="2"/>
  <c r="I807" i="2" s="1"/>
  <c r="J807" i="2" s="1"/>
  <c r="G807" i="2"/>
  <c r="F807" i="2"/>
  <c r="N806" i="2"/>
  <c r="M806" i="2"/>
  <c r="L806" i="2"/>
  <c r="K806" i="2"/>
  <c r="H806" i="2"/>
  <c r="G806" i="2"/>
  <c r="I806" i="2" s="1"/>
  <c r="J806" i="2" s="1"/>
  <c r="F806" i="2"/>
  <c r="N805" i="2"/>
  <c r="M805" i="2"/>
  <c r="L805" i="2"/>
  <c r="K805" i="2"/>
  <c r="H805" i="2"/>
  <c r="G805" i="2"/>
  <c r="F805" i="2"/>
  <c r="N804" i="2"/>
  <c r="M804" i="2"/>
  <c r="L804" i="2"/>
  <c r="O804" i="2" s="1"/>
  <c r="K804" i="2"/>
  <c r="H804" i="2"/>
  <c r="G804" i="2"/>
  <c r="F804" i="2"/>
  <c r="N803" i="2"/>
  <c r="O803" i="2" s="1"/>
  <c r="M803" i="2"/>
  <c r="L803" i="2"/>
  <c r="K803" i="2"/>
  <c r="H803" i="2"/>
  <c r="G803" i="2"/>
  <c r="I803" i="2" s="1"/>
  <c r="J803" i="2" s="1"/>
  <c r="F803" i="2"/>
  <c r="N802" i="2"/>
  <c r="M802" i="2"/>
  <c r="L802" i="2"/>
  <c r="K802" i="2"/>
  <c r="H802" i="2"/>
  <c r="G802" i="2"/>
  <c r="I802" i="2" s="1"/>
  <c r="J802" i="2" s="1"/>
  <c r="F802" i="2"/>
  <c r="N801" i="2"/>
  <c r="M801" i="2"/>
  <c r="L801" i="2"/>
  <c r="K801" i="2"/>
  <c r="H801" i="2"/>
  <c r="G801" i="2"/>
  <c r="F801" i="2"/>
  <c r="N800" i="2"/>
  <c r="M800" i="2"/>
  <c r="L800" i="2"/>
  <c r="K800" i="2"/>
  <c r="H800" i="2"/>
  <c r="G800" i="2"/>
  <c r="I800" i="2" s="1"/>
  <c r="J800" i="2" s="1"/>
  <c r="F800" i="2"/>
  <c r="N799" i="2"/>
  <c r="M799" i="2"/>
  <c r="L799" i="2"/>
  <c r="K799" i="2"/>
  <c r="H799" i="2"/>
  <c r="G799" i="2"/>
  <c r="I799" i="2" s="1"/>
  <c r="J799" i="2" s="1"/>
  <c r="F799" i="2"/>
  <c r="N798" i="2"/>
  <c r="M798" i="2"/>
  <c r="L798" i="2"/>
  <c r="K798" i="2"/>
  <c r="H798" i="2"/>
  <c r="G798" i="2"/>
  <c r="F798" i="2"/>
  <c r="N797" i="2"/>
  <c r="M797" i="2"/>
  <c r="L797" i="2"/>
  <c r="K797" i="2"/>
  <c r="H797" i="2"/>
  <c r="G797" i="2"/>
  <c r="F797" i="2"/>
  <c r="N796" i="2"/>
  <c r="M796" i="2"/>
  <c r="L796" i="2"/>
  <c r="K796" i="2"/>
  <c r="H796" i="2"/>
  <c r="G796" i="2"/>
  <c r="F796" i="2"/>
  <c r="N795" i="2"/>
  <c r="M795" i="2"/>
  <c r="L795" i="2"/>
  <c r="O795" i="2" s="1"/>
  <c r="K795" i="2"/>
  <c r="H795" i="2"/>
  <c r="G795" i="2"/>
  <c r="I795" i="2" s="1"/>
  <c r="J795" i="2" s="1"/>
  <c r="F795" i="2"/>
  <c r="N794" i="2"/>
  <c r="M794" i="2"/>
  <c r="L794" i="2"/>
  <c r="K794" i="2"/>
  <c r="H794" i="2"/>
  <c r="G794" i="2"/>
  <c r="F794" i="2"/>
  <c r="N793" i="2"/>
  <c r="M793" i="2"/>
  <c r="L793" i="2"/>
  <c r="K793" i="2"/>
  <c r="H793" i="2"/>
  <c r="G793" i="2"/>
  <c r="I793" i="2" s="1"/>
  <c r="J793" i="2" s="1"/>
  <c r="F793" i="2"/>
  <c r="N792" i="2"/>
  <c r="O792" i="2" s="1"/>
  <c r="M792" i="2"/>
  <c r="L792" i="2"/>
  <c r="K792" i="2"/>
  <c r="H792" i="2"/>
  <c r="G792" i="2"/>
  <c r="F792" i="2"/>
  <c r="N791" i="2"/>
  <c r="M791" i="2"/>
  <c r="L791" i="2"/>
  <c r="K791" i="2"/>
  <c r="H791" i="2"/>
  <c r="G791" i="2"/>
  <c r="I791" i="2" s="1"/>
  <c r="J791" i="2" s="1"/>
  <c r="F791" i="2"/>
  <c r="N790" i="2"/>
  <c r="M790" i="2"/>
  <c r="O790" i="2" s="1"/>
  <c r="L790" i="2"/>
  <c r="K790" i="2"/>
  <c r="H790" i="2"/>
  <c r="G790" i="2"/>
  <c r="F790" i="2"/>
  <c r="N789" i="2"/>
  <c r="M789" i="2"/>
  <c r="L789" i="2"/>
  <c r="K789" i="2"/>
  <c r="H789" i="2"/>
  <c r="G789" i="2"/>
  <c r="F789" i="2"/>
  <c r="N788" i="2"/>
  <c r="M788" i="2"/>
  <c r="L788" i="2"/>
  <c r="O788" i="2" s="1"/>
  <c r="K788" i="2"/>
  <c r="H788" i="2"/>
  <c r="G788" i="2"/>
  <c r="F788" i="2"/>
  <c r="N787" i="2"/>
  <c r="M787" i="2"/>
  <c r="L787" i="2"/>
  <c r="K787" i="2"/>
  <c r="H787" i="2"/>
  <c r="G787" i="2"/>
  <c r="F787" i="2"/>
  <c r="N786" i="2"/>
  <c r="M786" i="2"/>
  <c r="O786" i="2" s="1"/>
  <c r="L786" i="2"/>
  <c r="K786" i="2"/>
  <c r="H786" i="2"/>
  <c r="I786" i="2" s="1"/>
  <c r="J786" i="2" s="1"/>
  <c r="G786" i="2"/>
  <c r="F786" i="2"/>
  <c r="N785" i="2"/>
  <c r="M785" i="2"/>
  <c r="L785" i="2"/>
  <c r="K785" i="2"/>
  <c r="H785" i="2"/>
  <c r="G785" i="2"/>
  <c r="F785" i="2"/>
  <c r="N784" i="2"/>
  <c r="M784" i="2"/>
  <c r="L784" i="2"/>
  <c r="K784" i="2"/>
  <c r="H784" i="2"/>
  <c r="G784" i="2"/>
  <c r="F784" i="2"/>
  <c r="N783" i="2"/>
  <c r="M783" i="2"/>
  <c r="L783" i="2"/>
  <c r="K783" i="2"/>
  <c r="H783" i="2"/>
  <c r="G783" i="2"/>
  <c r="F783" i="2"/>
  <c r="N782" i="2"/>
  <c r="M782" i="2"/>
  <c r="L782" i="2"/>
  <c r="K782" i="2"/>
  <c r="H782" i="2"/>
  <c r="G782" i="2"/>
  <c r="I782" i="2" s="1"/>
  <c r="J782" i="2" s="1"/>
  <c r="F782" i="2"/>
  <c r="N781" i="2"/>
  <c r="M781" i="2"/>
  <c r="L781" i="2"/>
  <c r="K781" i="2"/>
  <c r="H781" i="2"/>
  <c r="G781" i="2"/>
  <c r="F781" i="2"/>
  <c r="N780" i="2"/>
  <c r="O780" i="2" s="1"/>
  <c r="M780" i="2"/>
  <c r="L780" i="2"/>
  <c r="K780" i="2"/>
  <c r="H780" i="2"/>
  <c r="G780" i="2"/>
  <c r="I780" i="2" s="1"/>
  <c r="J780" i="2" s="1"/>
  <c r="F780" i="2"/>
  <c r="N779" i="2"/>
  <c r="M779" i="2"/>
  <c r="L779" i="2"/>
  <c r="K779" i="2"/>
  <c r="H779" i="2"/>
  <c r="I779" i="2" s="1"/>
  <c r="J779" i="2" s="1"/>
  <c r="G779" i="2"/>
  <c r="F779" i="2"/>
  <c r="N778" i="2"/>
  <c r="M778" i="2"/>
  <c r="L778" i="2"/>
  <c r="K778" i="2"/>
  <c r="H778" i="2"/>
  <c r="G778" i="2"/>
  <c r="I778" i="2" s="1"/>
  <c r="J778" i="2" s="1"/>
  <c r="F778" i="2"/>
  <c r="N777" i="2"/>
  <c r="M777" i="2"/>
  <c r="L777" i="2"/>
  <c r="K777" i="2"/>
  <c r="H777" i="2"/>
  <c r="G777" i="2"/>
  <c r="F777" i="2"/>
  <c r="N776" i="2"/>
  <c r="M776" i="2"/>
  <c r="L776" i="2"/>
  <c r="K776" i="2"/>
  <c r="H776" i="2"/>
  <c r="G776" i="2"/>
  <c r="F776" i="2"/>
  <c r="N775" i="2"/>
  <c r="M775" i="2"/>
  <c r="L775" i="2"/>
  <c r="K775" i="2"/>
  <c r="I775" i="2"/>
  <c r="J775" i="2" s="1"/>
  <c r="H775" i="2"/>
  <c r="G775" i="2"/>
  <c r="F775" i="2"/>
  <c r="N774" i="2"/>
  <c r="M774" i="2"/>
  <c r="L774" i="2"/>
  <c r="K774" i="2"/>
  <c r="H774" i="2"/>
  <c r="G774" i="2"/>
  <c r="F774" i="2"/>
  <c r="N773" i="2"/>
  <c r="M773" i="2"/>
  <c r="L773" i="2"/>
  <c r="K773" i="2"/>
  <c r="H773" i="2"/>
  <c r="G773" i="2"/>
  <c r="I773" i="2" s="1"/>
  <c r="J773" i="2" s="1"/>
  <c r="F773" i="2"/>
  <c r="N772" i="2"/>
  <c r="M772" i="2"/>
  <c r="L772" i="2"/>
  <c r="K772" i="2"/>
  <c r="H772" i="2"/>
  <c r="G772" i="2"/>
  <c r="F772" i="2"/>
  <c r="N771" i="2"/>
  <c r="M771" i="2"/>
  <c r="L771" i="2"/>
  <c r="K771" i="2"/>
  <c r="I771" i="2"/>
  <c r="J771" i="2" s="1"/>
  <c r="H771" i="2"/>
  <c r="G771" i="2"/>
  <c r="F771" i="2"/>
  <c r="N770" i="2"/>
  <c r="M770" i="2"/>
  <c r="L770" i="2"/>
  <c r="K770" i="2"/>
  <c r="H770" i="2"/>
  <c r="G770" i="2"/>
  <c r="F770" i="2"/>
  <c r="N769" i="2"/>
  <c r="M769" i="2"/>
  <c r="L769" i="2"/>
  <c r="K769" i="2"/>
  <c r="H769" i="2"/>
  <c r="G769" i="2"/>
  <c r="I769" i="2" s="1"/>
  <c r="J769" i="2" s="1"/>
  <c r="F769" i="2"/>
  <c r="N768" i="2"/>
  <c r="M768" i="2"/>
  <c r="L768" i="2"/>
  <c r="K768" i="2"/>
  <c r="H768" i="2"/>
  <c r="G768" i="2"/>
  <c r="F768" i="2"/>
  <c r="N767" i="2"/>
  <c r="M767" i="2"/>
  <c r="L767" i="2"/>
  <c r="K767" i="2"/>
  <c r="H767" i="2"/>
  <c r="G767" i="2"/>
  <c r="I767" i="2" s="1"/>
  <c r="J767" i="2" s="1"/>
  <c r="F767" i="2"/>
  <c r="N766" i="2"/>
  <c r="M766" i="2"/>
  <c r="L766" i="2"/>
  <c r="K766" i="2"/>
  <c r="H766" i="2"/>
  <c r="G766" i="2"/>
  <c r="I766" i="2" s="1"/>
  <c r="J766" i="2" s="1"/>
  <c r="F766" i="2"/>
  <c r="N765" i="2"/>
  <c r="M765" i="2"/>
  <c r="L765" i="2"/>
  <c r="K765" i="2"/>
  <c r="H765" i="2"/>
  <c r="G765" i="2"/>
  <c r="F765" i="2"/>
  <c r="N764" i="2"/>
  <c r="M764" i="2"/>
  <c r="L764" i="2"/>
  <c r="K764" i="2"/>
  <c r="H764" i="2"/>
  <c r="I764" i="2" s="1"/>
  <c r="J764" i="2" s="1"/>
  <c r="G764" i="2"/>
  <c r="F764" i="2"/>
  <c r="N763" i="2"/>
  <c r="M763" i="2"/>
  <c r="L763" i="2"/>
  <c r="O763" i="2" s="1"/>
  <c r="K763" i="2"/>
  <c r="H763" i="2"/>
  <c r="G763" i="2"/>
  <c r="F763" i="2"/>
  <c r="N762" i="2"/>
  <c r="M762" i="2"/>
  <c r="L762" i="2"/>
  <c r="K762" i="2"/>
  <c r="H762" i="2"/>
  <c r="G762" i="2"/>
  <c r="F762" i="2"/>
  <c r="N761" i="2"/>
  <c r="M761" i="2"/>
  <c r="O761" i="2" s="1"/>
  <c r="L761" i="2"/>
  <c r="K761" i="2"/>
  <c r="H761" i="2"/>
  <c r="G761" i="2"/>
  <c r="F761" i="2"/>
  <c r="N760" i="2"/>
  <c r="M760" i="2"/>
  <c r="L760" i="2"/>
  <c r="K760" i="2"/>
  <c r="H760" i="2"/>
  <c r="I760" i="2" s="1"/>
  <c r="J760" i="2" s="1"/>
  <c r="G760" i="2"/>
  <c r="F760" i="2"/>
  <c r="N759" i="2"/>
  <c r="M759" i="2"/>
  <c r="L759" i="2"/>
  <c r="O759" i="2" s="1"/>
  <c r="K759" i="2"/>
  <c r="H759" i="2"/>
  <c r="G759" i="2"/>
  <c r="I759" i="2" s="1"/>
  <c r="J759" i="2" s="1"/>
  <c r="F759" i="2"/>
  <c r="N758" i="2"/>
  <c r="M758" i="2"/>
  <c r="L758" i="2"/>
  <c r="K758" i="2"/>
  <c r="H758" i="2"/>
  <c r="G758" i="2"/>
  <c r="F758" i="2"/>
  <c r="N757" i="2"/>
  <c r="M757" i="2"/>
  <c r="L757" i="2"/>
  <c r="K757" i="2"/>
  <c r="H757" i="2"/>
  <c r="G757" i="2"/>
  <c r="F757" i="2"/>
  <c r="O756" i="2"/>
  <c r="N756" i="2"/>
  <c r="M756" i="2"/>
  <c r="L756" i="2"/>
  <c r="K756" i="2"/>
  <c r="H756" i="2"/>
  <c r="G756" i="2"/>
  <c r="F756" i="2"/>
  <c r="N755" i="2"/>
  <c r="M755" i="2"/>
  <c r="L755" i="2"/>
  <c r="K755" i="2"/>
  <c r="H755" i="2"/>
  <c r="G755" i="2"/>
  <c r="I755" i="2" s="1"/>
  <c r="J755" i="2" s="1"/>
  <c r="F755" i="2"/>
  <c r="N754" i="2"/>
  <c r="M754" i="2"/>
  <c r="O754" i="2" s="1"/>
  <c r="L754" i="2"/>
  <c r="K754" i="2"/>
  <c r="H754" i="2"/>
  <c r="G754" i="2"/>
  <c r="F754" i="2"/>
  <c r="N753" i="2"/>
  <c r="M753" i="2"/>
  <c r="L753" i="2"/>
  <c r="K753" i="2"/>
  <c r="H753" i="2"/>
  <c r="G753" i="2"/>
  <c r="F753" i="2"/>
  <c r="N752" i="2"/>
  <c r="M752" i="2"/>
  <c r="L752" i="2"/>
  <c r="K752" i="2"/>
  <c r="H752" i="2"/>
  <c r="G752" i="2"/>
  <c r="F752" i="2"/>
  <c r="N751" i="2"/>
  <c r="M751" i="2"/>
  <c r="L751" i="2"/>
  <c r="K751" i="2"/>
  <c r="H751" i="2"/>
  <c r="G751" i="2"/>
  <c r="F751" i="2"/>
  <c r="N750" i="2"/>
  <c r="M750" i="2"/>
  <c r="L750" i="2"/>
  <c r="K750" i="2"/>
  <c r="H750" i="2"/>
  <c r="G750" i="2"/>
  <c r="I750" i="2" s="1"/>
  <c r="J750" i="2" s="1"/>
  <c r="F750" i="2"/>
  <c r="N749" i="2"/>
  <c r="M749" i="2"/>
  <c r="L749" i="2"/>
  <c r="K749" i="2"/>
  <c r="H749" i="2"/>
  <c r="G749" i="2"/>
  <c r="I749" i="2" s="1"/>
  <c r="J749" i="2" s="1"/>
  <c r="F749" i="2"/>
  <c r="N748" i="2"/>
  <c r="M748" i="2"/>
  <c r="L748" i="2"/>
  <c r="K748" i="2"/>
  <c r="H748" i="2"/>
  <c r="G748" i="2"/>
  <c r="I748" i="2" s="1"/>
  <c r="J748" i="2" s="1"/>
  <c r="F748" i="2"/>
  <c r="N747" i="2"/>
  <c r="M747" i="2"/>
  <c r="L747" i="2"/>
  <c r="K747" i="2"/>
  <c r="H747" i="2"/>
  <c r="G747" i="2"/>
  <c r="F747" i="2"/>
  <c r="N746" i="2"/>
  <c r="M746" i="2"/>
  <c r="L746" i="2"/>
  <c r="K746" i="2"/>
  <c r="H746" i="2"/>
  <c r="G746" i="2"/>
  <c r="I746" i="2" s="1"/>
  <c r="J746" i="2" s="1"/>
  <c r="F746" i="2"/>
  <c r="N745" i="2"/>
  <c r="M745" i="2"/>
  <c r="L745" i="2"/>
  <c r="K745" i="2"/>
  <c r="H745" i="2"/>
  <c r="G745" i="2"/>
  <c r="F745" i="2"/>
  <c r="N744" i="2"/>
  <c r="M744" i="2"/>
  <c r="L744" i="2"/>
  <c r="K744" i="2"/>
  <c r="H744" i="2"/>
  <c r="G744" i="2"/>
  <c r="F744" i="2"/>
  <c r="N743" i="2"/>
  <c r="M743" i="2"/>
  <c r="L743" i="2"/>
  <c r="K743" i="2"/>
  <c r="I743" i="2"/>
  <c r="J743" i="2" s="1"/>
  <c r="H743" i="2"/>
  <c r="G743" i="2"/>
  <c r="F743" i="2"/>
  <c r="N742" i="2"/>
  <c r="M742" i="2"/>
  <c r="L742" i="2"/>
  <c r="K742" i="2"/>
  <c r="H742" i="2"/>
  <c r="G742" i="2"/>
  <c r="F742" i="2"/>
  <c r="N741" i="2"/>
  <c r="M741" i="2"/>
  <c r="L741" i="2"/>
  <c r="K741" i="2"/>
  <c r="H741" i="2"/>
  <c r="G741" i="2"/>
  <c r="F741" i="2"/>
  <c r="N740" i="2"/>
  <c r="M740" i="2"/>
  <c r="L740" i="2"/>
  <c r="K740" i="2"/>
  <c r="H740" i="2"/>
  <c r="G740" i="2"/>
  <c r="I740" i="2" s="1"/>
  <c r="J740" i="2" s="1"/>
  <c r="F740" i="2"/>
  <c r="N739" i="2"/>
  <c r="O739" i="2" s="1"/>
  <c r="M739" i="2"/>
  <c r="L739" i="2"/>
  <c r="K739" i="2"/>
  <c r="H739" i="2"/>
  <c r="G739" i="2"/>
  <c r="F739" i="2"/>
  <c r="O738" i="2"/>
  <c r="N738" i="2"/>
  <c r="M738" i="2"/>
  <c r="L738" i="2"/>
  <c r="K738" i="2"/>
  <c r="H738" i="2"/>
  <c r="G738" i="2"/>
  <c r="I738" i="2" s="1"/>
  <c r="J738" i="2" s="1"/>
  <c r="F738" i="2"/>
  <c r="N737" i="2"/>
  <c r="M737" i="2"/>
  <c r="L737" i="2"/>
  <c r="K737" i="2"/>
  <c r="H737" i="2"/>
  <c r="G737" i="2"/>
  <c r="F737" i="2"/>
  <c r="N736" i="2"/>
  <c r="O736" i="2" s="1"/>
  <c r="M736" i="2"/>
  <c r="L736" i="2"/>
  <c r="K736" i="2"/>
  <c r="H736" i="2"/>
  <c r="G736" i="2"/>
  <c r="F736" i="2"/>
  <c r="N735" i="2"/>
  <c r="M735" i="2"/>
  <c r="L735" i="2"/>
  <c r="K735" i="2"/>
  <c r="H735" i="2"/>
  <c r="G735" i="2"/>
  <c r="F735" i="2"/>
  <c r="N734" i="2"/>
  <c r="M734" i="2"/>
  <c r="L734" i="2"/>
  <c r="K734" i="2"/>
  <c r="H734" i="2"/>
  <c r="G734" i="2"/>
  <c r="F734" i="2"/>
  <c r="N733" i="2"/>
  <c r="M733" i="2"/>
  <c r="L733" i="2"/>
  <c r="K733" i="2"/>
  <c r="I733" i="2"/>
  <c r="J733" i="2" s="1"/>
  <c r="H733" i="2"/>
  <c r="G733" i="2"/>
  <c r="F733" i="2"/>
  <c r="N732" i="2"/>
  <c r="M732" i="2"/>
  <c r="L732" i="2"/>
  <c r="K732" i="2"/>
  <c r="H732" i="2"/>
  <c r="G732" i="2"/>
  <c r="F732" i="2"/>
  <c r="N731" i="2"/>
  <c r="M731" i="2"/>
  <c r="L731" i="2"/>
  <c r="K731" i="2"/>
  <c r="H731" i="2"/>
  <c r="G731" i="2"/>
  <c r="F731" i="2"/>
  <c r="N730" i="2"/>
  <c r="M730" i="2"/>
  <c r="L730" i="2"/>
  <c r="O730" i="2" s="1"/>
  <c r="K730" i="2"/>
  <c r="H730" i="2"/>
  <c r="G730" i="2"/>
  <c r="I730" i="2" s="1"/>
  <c r="J730" i="2" s="1"/>
  <c r="F730" i="2"/>
  <c r="N729" i="2"/>
  <c r="M729" i="2"/>
  <c r="L729" i="2"/>
  <c r="O729" i="2" s="1"/>
  <c r="K729" i="2"/>
  <c r="H729" i="2"/>
  <c r="G729" i="2"/>
  <c r="I729" i="2" s="1"/>
  <c r="J729" i="2" s="1"/>
  <c r="F729" i="2"/>
  <c r="N728" i="2"/>
  <c r="M728" i="2"/>
  <c r="L728" i="2"/>
  <c r="K728" i="2"/>
  <c r="H728" i="2"/>
  <c r="G728" i="2"/>
  <c r="F728" i="2"/>
  <c r="N727" i="2"/>
  <c r="O727" i="2" s="1"/>
  <c r="M727" i="2"/>
  <c r="L727" i="2"/>
  <c r="K727" i="2"/>
  <c r="H727" i="2"/>
  <c r="G727" i="2"/>
  <c r="I727" i="2" s="1"/>
  <c r="J727" i="2" s="1"/>
  <c r="F727" i="2"/>
  <c r="N726" i="2"/>
  <c r="M726" i="2"/>
  <c r="L726" i="2"/>
  <c r="K726" i="2"/>
  <c r="H726" i="2"/>
  <c r="G726" i="2"/>
  <c r="F726" i="2"/>
  <c r="N725" i="2"/>
  <c r="M725" i="2"/>
  <c r="L725" i="2"/>
  <c r="K725" i="2"/>
  <c r="H725" i="2"/>
  <c r="G725" i="2"/>
  <c r="F725" i="2"/>
  <c r="N724" i="2"/>
  <c r="M724" i="2"/>
  <c r="L724" i="2"/>
  <c r="K724" i="2"/>
  <c r="H724" i="2"/>
  <c r="G724" i="2"/>
  <c r="I724" i="2" s="1"/>
  <c r="J724" i="2" s="1"/>
  <c r="F724" i="2"/>
  <c r="N723" i="2"/>
  <c r="M723" i="2"/>
  <c r="L723" i="2"/>
  <c r="K723" i="2"/>
  <c r="H723" i="2"/>
  <c r="I723" i="2" s="1"/>
  <c r="J723" i="2" s="1"/>
  <c r="G723" i="2"/>
  <c r="F723" i="2"/>
  <c r="N722" i="2"/>
  <c r="M722" i="2"/>
  <c r="L722" i="2"/>
  <c r="O722" i="2" s="1"/>
  <c r="K722" i="2"/>
  <c r="H722" i="2"/>
  <c r="G722" i="2"/>
  <c r="F722" i="2"/>
  <c r="N721" i="2"/>
  <c r="M721" i="2"/>
  <c r="L721" i="2"/>
  <c r="K721" i="2"/>
  <c r="H721" i="2"/>
  <c r="G721" i="2"/>
  <c r="F721" i="2"/>
  <c r="N720" i="2"/>
  <c r="M720" i="2"/>
  <c r="L720" i="2"/>
  <c r="K720" i="2"/>
  <c r="H720" i="2"/>
  <c r="G720" i="2"/>
  <c r="F720" i="2"/>
  <c r="N719" i="2"/>
  <c r="M719" i="2"/>
  <c r="L719" i="2"/>
  <c r="K719" i="2"/>
  <c r="H719" i="2"/>
  <c r="G719" i="2"/>
  <c r="I719" i="2" s="1"/>
  <c r="J719" i="2" s="1"/>
  <c r="F719" i="2"/>
  <c r="N718" i="2"/>
  <c r="M718" i="2"/>
  <c r="L718" i="2"/>
  <c r="K718" i="2"/>
  <c r="H718" i="2"/>
  <c r="G718" i="2"/>
  <c r="I718" i="2" s="1"/>
  <c r="J718" i="2" s="1"/>
  <c r="F718" i="2"/>
  <c r="N717" i="2"/>
  <c r="M717" i="2"/>
  <c r="L717" i="2"/>
  <c r="K717" i="2"/>
  <c r="H717" i="2"/>
  <c r="G717" i="2"/>
  <c r="I717" i="2" s="1"/>
  <c r="J717" i="2" s="1"/>
  <c r="F717" i="2"/>
  <c r="N716" i="2"/>
  <c r="M716" i="2"/>
  <c r="L716" i="2"/>
  <c r="K716" i="2"/>
  <c r="H716" i="2"/>
  <c r="G716" i="2"/>
  <c r="I716" i="2" s="1"/>
  <c r="J716" i="2" s="1"/>
  <c r="F716" i="2"/>
  <c r="N715" i="2"/>
  <c r="O715" i="2" s="1"/>
  <c r="M715" i="2"/>
  <c r="L715" i="2"/>
  <c r="K715" i="2"/>
  <c r="H715" i="2"/>
  <c r="G715" i="2"/>
  <c r="F715" i="2"/>
  <c r="N714" i="2"/>
  <c r="M714" i="2"/>
  <c r="L714" i="2"/>
  <c r="K714" i="2"/>
  <c r="H714" i="2"/>
  <c r="G714" i="2"/>
  <c r="I714" i="2" s="1"/>
  <c r="J714" i="2" s="1"/>
  <c r="F714" i="2"/>
  <c r="N713" i="2"/>
  <c r="M713" i="2"/>
  <c r="L713" i="2"/>
  <c r="K713" i="2"/>
  <c r="H713" i="2"/>
  <c r="G713" i="2"/>
  <c r="F713" i="2"/>
  <c r="N712" i="2"/>
  <c r="M712" i="2"/>
  <c r="L712" i="2"/>
  <c r="K712" i="2"/>
  <c r="H712" i="2"/>
  <c r="G712" i="2"/>
  <c r="F712" i="2"/>
  <c r="N711" i="2"/>
  <c r="M711" i="2"/>
  <c r="L711" i="2"/>
  <c r="K711" i="2"/>
  <c r="H711" i="2"/>
  <c r="G711" i="2"/>
  <c r="I711" i="2" s="1"/>
  <c r="J711" i="2" s="1"/>
  <c r="F711" i="2"/>
  <c r="N710" i="2"/>
  <c r="M710" i="2"/>
  <c r="L710" i="2"/>
  <c r="K710" i="2"/>
  <c r="H710" i="2"/>
  <c r="G710" i="2"/>
  <c r="F710" i="2"/>
  <c r="N709" i="2"/>
  <c r="M709" i="2"/>
  <c r="O709" i="2" s="1"/>
  <c r="L709" i="2"/>
  <c r="K709" i="2"/>
  <c r="H709" i="2"/>
  <c r="G709" i="2"/>
  <c r="F709" i="2"/>
  <c r="N708" i="2"/>
  <c r="M708" i="2"/>
  <c r="L708" i="2"/>
  <c r="K708" i="2"/>
  <c r="H708" i="2"/>
  <c r="I708" i="2" s="1"/>
  <c r="J708" i="2" s="1"/>
  <c r="G708" i="2"/>
  <c r="F708" i="2"/>
  <c r="N707" i="2"/>
  <c r="M707" i="2"/>
  <c r="L707" i="2"/>
  <c r="O707" i="2" s="1"/>
  <c r="K707" i="2"/>
  <c r="H707" i="2"/>
  <c r="G707" i="2"/>
  <c r="I707" i="2" s="1"/>
  <c r="J707" i="2" s="1"/>
  <c r="F707" i="2"/>
  <c r="N706" i="2"/>
  <c r="M706" i="2"/>
  <c r="L706" i="2"/>
  <c r="K706" i="2"/>
  <c r="H706" i="2"/>
  <c r="G706" i="2"/>
  <c r="I706" i="2" s="1"/>
  <c r="J706" i="2" s="1"/>
  <c r="F706" i="2"/>
  <c r="N705" i="2"/>
  <c r="M705" i="2"/>
  <c r="L705" i="2"/>
  <c r="K705" i="2"/>
  <c r="H705" i="2"/>
  <c r="G705" i="2"/>
  <c r="F705" i="2"/>
  <c r="N704" i="2"/>
  <c r="M704" i="2"/>
  <c r="L704" i="2"/>
  <c r="K704" i="2"/>
  <c r="H704" i="2"/>
  <c r="G704" i="2"/>
  <c r="I704" i="2" s="1"/>
  <c r="J704" i="2" s="1"/>
  <c r="F704" i="2"/>
  <c r="N703" i="2"/>
  <c r="M703" i="2"/>
  <c r="L703" i="2"/>
  <c r="K703" i="2"/>
  <c r="H703" i="2"/>
  <c r="G703" i="2"/>
  <c r="F703" i="2"/>
  <c r="N702" i="2"/>
  <c r="M702" i="2"/>
  <c r="L702" i="2"/>
  <c r="K702" i="2"/>
  <c r="I702" i="2"/>
  <c r="J702" i="2" s="1"/>
  <c r="H702" i="2"/>
  <c r="G702" i="2"/>
  <c r="F702" i="2"/>
  <c r="N701" i="2"/>
  <c r="M701" i="2"/>
  <c r="L701" i="2"/>
  <c r="K701" i="2"/>
  <c r="H701" i="2"/>
  <c r="G701" i="2"/>
  <c r="F701" i="2"/>
  <c r="N700" i="2"/>
  <c r="M700" i="2"/>
  <c r="L700" i="2"/>
  <c r="K700" i="2"/>
  <c r="H700" i="2"/>
  <c r="G700" i="2"/>
  <c r="F700" i="2"/>
  <c r="N699" i="2"/>
  <c r="M699" i="2"/>
  <c r="L699" i="2"/>
  <c r="K699" i="2"/>
  <c r="H699" i="2"/>
  <c r="G699" i="2"/>
  <c r="I699" i="2" s="1"/>
  <c r="J699" i="2" s="1"/>
  <c r="F699" i="2"/>
  <c r="N698" i="2"/>
  <c r="M698" i="2"/>
  <c r="L698" i="2"/>
  <c r="K698" i="2"/>
  <c r="H698" i="2"/>
  <c r="G698" i="2"/>
  <c r="I698" i="2" s="1"/>
  <c r="J698" i="2" s="1"/>
  <c r="F698" i="2"/>
  <c r="N697" i="2"/>
  <c r="M697" i="2"/>
  <c r="L697" i="2"/>
  <c r="K697" i="2"/>
  <c r="H697" i="2"/>
  <c r="G697" i="2"/>
  <c r="I697" i="2" s="1"/>
  <c r="J697" i="2" s="1"/>
  <c r="F697" i="2"/>
  <c r="N696" i="2"/>
  <c r="M696" i="2"/>
  <c r="L696" i="2"/>
  <c r="K696" i="2"/>
  <c r="H696" i="2"/>
  <c r="G696" i="2"/>
  <c r="F696" i="2"/>
  <c r="N695" i="2"/>
  <c r="M695" i="2"/>
  <c r="L695" i="2"/>
  <c r="K695" i="2"/>
  <c r="H695" i="2"/>
  <c r="I695" i="2" s="1"/>
  <c r="J695" i="2" s="1"/>
  <c r="G695" i="2"/>
  <c r="F695" i="2"/>
  <c r="N694" i="2"/>
  <c r="M694" i="2"/>
  <c r="L694" i="2"/>
  <c r="K694" i="2"/>
  <c r="H694" i="2"/>
  <c r="G694" i="2"/>
  <c r="I694" i="2" s="1"/>
  <c r="J694" i="2" s="1"/>
  <c r="F694" i="2"/>
  <c r="N693" i="2"/>
  <c r="M693" i="2"/>
  <c r="L693" i="2"/>
  <c r="K693" i="2"/>
  <c r="H693" i="2"/>
  <c r="G693" i="2"/>
  <c r="I693" i="2" s="1"/>
  <c r="J693" i="2" s="1"/>
  <c r="F693" i="2"/>
  <c r="N692" i="2"/>
  <c r="M692" i="2"/>
  <c r="L692" i="2"/>
  <c r="K692" i="2"/>
  <c r="H692" i="2"/>
  <c r="G692" i="2"/>
  <c r="F692" i="2"/>
  <c r="N691" i="2"/>
  <c r="M691" i="2"/>
  <c r="L691" i="2"/>
  <c r="O691" i="2" s="1"/>
  <c r="K691" i="2"/>
  <c r="H691" i="2"/>
  <c r="G691" i="2"/>
  <c r="F691" i="2"/>
  <c r="N690" i="2"/>
  <c r="O690" i="2" s="1"/>
  <c r="M690" i="2"/>
  <c r="L690" i="2"/>
  <c r="K690" i="2"/>
  <c r="H690" i="2"/>
  <c r="G690" i="2"/>
  <c r="F690" i="2"/>
  <c r="N689" i="2"/>
  <c r="M689" i="2"/>
  <c r="L689" i="2"/>
  <c r="K689" i="2"/>
  <c r="H689" i="2"/>
  <c r="G689" i="2"/>
  <c r="F689" i="2"/>
  <c r="N688" i="2"/>
  <c r="M688" i="2"/>
  <c r="L688" i="2"/>
  <c r="O688" i="2" s="1"/>
  <c r="K688" i="2"/>
  <c r="H688" i="2"/>
  <c r="G688" i="2"/>
  <c r="I688" i="2" s="1"/>
  <c r="J688" i="2" s="1"/>
  <c r="F688" i="2"/>
  <c r="N687" i="2"/>
  <c r="M687" i="2"/>
  <c r="L687" i="2"/>
  <c r="K687" i="2"/>
  <c r="H687" i="2"/>
  <c r="G687" i="2"/>
  <c r="F687" i="2"/>
  <c r="N686" i="2"/>
  <c r="M686" i="2"/>
  <c r="L686" i="2"/>
  <c r="K686" i="2"/>
  <c r="I686" i="2"/>
  <c r="J686" i="2" s="1"/>
  <c r="H686" i="2"/>
  <c r="G686" i="2"/>
  <c r="F686" i="2"/>
  <c r="N685" i="2"/>
  <c r="M685" i="2"/>
  <c r="L685" i="2"/>
  <c r="K685" i="2"/>
  <c r="H685" i="2"/>
  <c r="G685" i="2"/>
  <c r="F685" i="2"/>
  <c r="N684" i="2"/>
  <c r="M684" i="2"/>
  <c r="L684" i="2"/>
  <c r="O684" i="2" s="1"/>
  <c r="K684" i="2"/>
  <c r="H684" i="2"/>
  <c r="G684" i="2"/>
  <c r="I684" i="2" s="1"/>
  <c r="J684" i="2" s="1"/>
  <c r="F684" i="2"/>
  <c r="N683" i="2"/>
  <c r="M683" i="2"/>
  <c r="L683" i="2"/>
  <c r="K683" i="2"/>
  <c r="H683" i="2"/>
  <c r="I683" i="2" s="1"/>
  <c r="J683" i="2" s="1"/>
  <c r="G683" i="2"/>
  <c r="F683" i="2"/>
  <c r="N682" i="2"/>
  <c r="M682" i="2"/>
  <c r="L682" i="2"/>
  <c r="K682" i="2"/>
  <c r="I682" i="2"/>
  <c r="J682" i="2" s="1"/>
  <c r="H682" i="2"/>
  <c r="G682" i="2"/>
  <c r="F682" i="2"/>
  <c r="N681" i="2"/>
  <c r="M681" i="2"/>
  <c r="L681" i="2"/>
  <c r="O681" i="2" s="1"/>
  <c r="K681" i="2"/>
  <c r="H681" i="2"/>
  <c r="G681" i="2"/>
  <c r="F681" i="2"/>
  <c r="N680" i="2"/>
  <c r="M680" i="2"/>
  <c r="L680" i="2"/>
  <c r="K680" i="2"/>
  <c r="H680" i="2"/>
  <c r="G680" i="2"/>
  <c r="F680" i="2"/>
  <c r="N679" i="2"/>
  <c r="M679" i="2"/>
  <c r="L679" i="2"/>
  <c r="K679" i="2"/>
  <c r="H679" i="2"/>
  <c r="G679" i="2"/>
  <c r="I679" i="2" s="1"/>
  <c r="J679" i="2" s="1"/>
  <c r="F679" i="2"/>
  <c r="N678" i="2"/>
  <c r="M678" i="2"/>
  <c r="L678" i="2"/>
  <c r="K678" i="2"/>
  <c r="H678" i="2"/>
  <c r="G678" i="2"/>
  <c r="I678" i="2" s="1"/>
  <c r="J678" i="2" s="1"/>
  <c r="F678" i="2"/>
  <c r="N677" i="2"/>
  <c r="M677" i="2"/>
  <c r="L677" i="2"/>
  <c r="K677" i="2"/>
  <c r="H677" i="2"/>
  <c r="G677" i="2"/>
  <c r="F677" i="2"/>
  <c r="O676" i="2"/>
  <c r="N676" i="2"/>
  <c r="M676" i="2"/>
  <c r="L676" i="2"/>
  <c r="K676" i="2"/>
  <c r="H676" i="2"/>
  <c r="G676" i="2"/>
  <c r="F676" i="2"/>
  <c r="N675" i="2"/>
  <c r="O675" i="2" s="1"/>
  <c r="M675" i="2"/>
  <c r="L675" i="2"/>
  <c r="K675" i="2"/>
  <c r="H675" i="2"/>
  <c r="G675" i="2"/>
  <c r="I675" i="2" s="1"/>
  <c r="J675" i="2" s="1"/>
  <c r="F675" i="2"/>
  <c r="N674" i="2"/>
  <c r="M674" i="2"/>
  <c r="L674" i="2"/>
  <c r="K674" i="2"/>
  <c r="H674" i="2"/>
  <c r="G674" i="2"/>
  <c r="I674" i="2" s="1"/>
  <c r="J674" i="2" s="1"/>
  <c r="F674" i="2"/>
  <c r="N673" i="2"/>
  <c r="M673" i="2"/>
  <c r="L673" i="2"/>
  <c r="K673" i="2"/>
  <c r="H673" i="2"/>
  <c r="G673" i="2"/>
  <c r="F673" i="2"/>
  <c r="N672" i="2"/>
  <c r="M672" i="2"/>
  <c r="L672" i="2"/>
  <c r="K672" i="2"/>
  <c r="H672" i="2"/>
  <c r="G672" i="2"/>
  <c r="F672" i="2"/>
  <c r="N671" i="2"/>
  <c r="M671" i="2"/>
  <c r="L671" i="2"/>
  <c r="K671" i="2"/>
  <c r="H671" i="2"/>
  <c r="G671" i="2"/>
  <c r="F671" i="2"/>
  <c r="N670" i="2"/>
  <c r="M670" i="2"/>
  <c r="O670" i="2" s="1"/>
  <c r="L670" i="2"/>
  <c r="K670" i="2"/>
  <c r="H670" i="2"/>
  <c r="G670" i="2"/>
  <c r="F670" i="2"/>
  <c r="N669" i="2"/>
  <c r="M669" i="2"/>
  <c r="L669" i="2"/>
  <c r="K669" i="2"/>
  <c r="H669" i="2"/>
  <c r="G669" i="2"/>
  <c r="F669" i="2"/>
  <c r="N668" i="2"/>
  <c r="M668" i="2"/>
  <c r="L668" i="2"/>
  <c r="K668" i="2"/>
  <c r="H668" i="2"/>
  <c r="G668" i="2"/>
  <c r="I668" i="2" s="1"/>
  <c r="J668" i="2" s="1"/>
  <c r="F668" i="2"/>
  <c r="N667" i="2"/>
  <c r="M667" i="2"/>
  <c r="L667" i="2"/>
  <c r="K667" i="2"/>
  <c r="H667" i="2"/>
  <c r="G667" i="2"/>
  <c r="F667" i="2"/>
  <c r="N666" i="2"/>
  <c r="M666" i="2"/>
  <c r="L666" i="2"/>
  <c r="K666" i="2"/>
  <c r="I666" i="2"/>
  <c r="J666" i="2" s="1"/>
  <c r="H666" i="2"/>
  <c r="G666" i="2"/>
  <c r="F666" i="2"/>
  <c r="N665" i="2"/>
  <c r="M665" i="2"/>
  <c r="L665" i="2"/>
  <c r="K665" i="2"/>
  <c r="H665" i="2"/>
  <c r="G665" i="2"/>
  <c r="F665" i="2"/>
  <c r="N664" i="2"/>
  <c r="M664" i="2"/>
  <c r="L664" i="2"/>
  <c r="K664" i="2"/>
  <c r="H664" i="2"/>
  <c r="G664" i="2"/>
  <c r="F664" i="2"/>
  <c r="N663" i="2"/>
  <c r="M663" i="2"/>
  <c r="L663" i="2"/>
  <c r="K663" i="2"/>
  <c r="H663" i="2"/>
  <c r="G663" i="2"/>
  <c r="F663" i="2"/>
  <c r="N662" i="2"/>
  <c r="M662" i="2"/>
  <c r="L662" i="2"/>
  <c r="K662" i="2"/>
  <c r="H662" i="2"/>
  <c r="G662" i="2"/>
  <c r="I662" i="2" s="1"/>
  <c r="J662" i="2" s="1"/>
  <c r="F662" i="2"/>
  <c r="N661" i="2"/>
  <c r="M661" i="2"/>
  <c r="L661" i="2"/>
  <c r="K661" i="2"/>
  <c r="H661" i="2"/>
  <c r="G661" i="2"/>
  <c r="F661" i="2"/>
  <c r="N660" i="2"/>
  <c r="M660" i="2"/>
  <c r="L660" i="2"/>
  <c r="K660" i="2"/>
  <c r="H660" i="2"/>
  <c r="G660" i="2"/>
  <c r="F660" i="2"/>
  <c r="N659" i="2"/>
  <c r="M659" i="2"/>
  <c r="L659" i="2"/>
  <c r="K659" i="2"/>
  <c r="H659" i="2"/>
  <c r="G659" i="2"/>
  <c r="I659" i="2" s="1"/>
  <c r="J659" i="2" s="1"/>
  <c r="F659" i="2"/>
  <c r="N658" i="2"/>
  <c r="M658" i="2"/>
  <c r="L658" i="2"/>
  <c r="K658" i="2"/>
  <c r="H658" i="2"/>
  <c r="G658" i="2"/>
  <c r="I658" i="2" s="1"/>
  <c r="J658" i="2" s="1"/>
  <c r="F658" i="2"/>
  <c r="N657" i="2"/>
  <c r="M657" i="2"/>
  <c r="L657" i="2"/>
  <c r="O657" i="2" s="1"/>
  <c r="K657" i="2"/>
  <c r="H657" i="2"/>
  <c r="G657" i="2"/>
  <c r="F657" i="2"/>
  <c r="N656" i="2"/>
  <c r="O656" i="2" s="1"/>
  <c r="M656" i="2"/>
  <c r="L656" i="2"/>
  <c r="K656" i="2"/>
  <c r="H656" i="2"/>
  <c r="G656" i="2"/>
  <c r="F656" i="2"/>
  <c r="N655" i="2"/>
  <c r="M655" i="2"/>
  <c r="L655" i="2"/>
  <c r="K655" i="2"/>
  <c r="H655" i="2"/>
  <c r="G655" i="2"/>
  <c r="F655" i="2"/>
  <c r="N654" i="2"/>
  <c r="M654" i="2"/>
  <c r="L654" i="2"/>
  <c r="K654" i="2"/>
  <c r="H654" i="2"/>
  <c r="G654" i="2"/>
  <c r="F654" i="2"/>
  <c r="N653" i="2"/>
  <c r="M653" i="2"/>
  <c r="L653" i="2"/>
  <c r="K653" i="2"/>
  <c r="H653" i="2"/>
  <c r="G653" i="2"/>
  <c r="F653" i="2"/>
  <c r="N652" i="2"/>
  <c r="M652" i="2"/>
  <c r="L652" i="2"/>
  <c r="O652" i="2" s="1"/>
  <c r="K652" i="2"/>
  <c r="H652" i="2"/>
  <c r="G652" i="2"/>
  <c r="F652" i="2"/>
  <c r="N651" i="2"/>
  <c r="M651" i="2"/>
  <c r="L651" i="2"/>
  <c r="K651" i="2"/>
  <c r="H651" i="2"/>
  <c r="G651" i="2"/>
  <c r="I651" i="2" s="1"/>
  <c r="J651" i="2" s="1"/>
  <c r="F651" i="2"/>
  <c r="N650" i="2"/>
  <c r="M650" i="2"/>
  <c r="O650" i="2" s="1"/>
  <c r="L650" i="2"/>
  <c r="K650" i="2"/>
  <c r="H650" i="2"/>
  <c r="G650" i="2"/>
  <c r="F650" i="2"/>
  <c r="N649" i="2"/>
  <c r="M649" i="2"/>
  <c r="O649" i="2" s="1"/>
  <c r="L649" i="2"/>
  <c r="K649" i="2"/>
  <c r="H649" i="2"/>
  <c r="G649" i="2"/>
  <c r="I649" i="2" s="1"/>
  <c r="J649" i="2" s="1"/>
  <c r="F649" i="2"/>
  <c r="N648" i="2"/>
  <c r="M648" i="2"/>
  <c r="L648" i="2"/>
  <c r="O648" i="2" s="1"/>
  <c r="K648" i="2"/>
  <c r="H648" i="2"/>
  <c r="G648" i="2"/>
  <c r="F648" i="2"/>
  <c r="N647" i="2"/>
  <c r="M647" i="2"/>
  <c r="L647" i="2"/>
  <c r="K647" i="2"/>
  <c r="H647" i="2"/>
  <c r="G647" i="2"/>
  <c r="F647" i="2"/>
  <c r="N646" i="2"/>
  <c r="M646" i="2"/>
  <c r="L646" i="2"/>
  <c r="K646" i="2"/>
  <c r="I646" i="2"/>
  <c r="J646" i="2" s="1"/>
  <c r="H646" i="2"/>
  <c r="G646" i="2"/>
  <c r="F646" i="2"/>
  <c r="N645" i="2"/>
  <c r="M645" i="2"/>
  <c r="L645" i="2"/>
  <c r="K645" i="2"/>
  <c r="H645" i="2"/>
  <c r="G645" i="2"/>
  <c r="F645" i="2"/>
  <c r="N644" i="2"/>
  <c r="M644" i="2"/>
  <c r="L644" i="2"/>
  <c r="K644" i="2"/>
  <c r="H644" i="2"/>
  <c r="G644" i="2"/>
  <c r="I644" i="2" s="1"/>
  <c r="J644" i="2" s="1"/>
  <c r="F644" i="2"/>
  <c r="N643" i="2"/>
  <c r="M643" i="2"/>
  <c r="L643" i="2"/>
  <c r="K643" i="2"/>
  <c r="H643" i="2"/>
  <c r="G643" i="2"/>
  <c r="I643" i="2" s="1"/>
  <c r="J643" i="2" s="1"/>
  <c r="F643" i="2"/>
  <c r="N642" i="2"/>
  <c r="M642" i="2"/>
  <c r="L642" i="2"/>
  <c r="K642" i="2"/>
  <c r="H642" i="2"/>
  <c r="G642" i="2"/>
  <c r="F642" i="2"/>
  <c r="N641" i="2"/>
  <c r="M641" i="2"/>
  <c r="L641" i="2"/>
  <c r="K641" i="2"/>
  <c r="H641" i="2"/>
  <c r="G641" i="2"/>
  <c r="F641" i="2"/>
  <c r="N640" i="2"/>
  <c r="M640" i="2"/>
  <c r="L640" i="2"/>
  <c r="K640" i="2"/>
  <c r="H640" i="2"/>
  <c r="G640" i="2"/>
  <c r="F640" i="2"/>
  <c r="N639" i="2"/>
  <c r="M639" i="2"/>
  <c r="L639" i="2"/>
  <c r="K639" i="2"/>
  <c r="H639" i="2"/>
  <c r="G639" i="2"/>
  <c r="I639" i="2" s="1"/>
  <c r="J639" i="2" s="1"/>
  <c r="F639" i="2"/>
  <c r="N638" i="2"/>
  <c r="M638" i="2"/>
  <c r="L638" i="2"/>
  <c r="K638" i="2"/>
  <c r="H638" i="2"/>
  <c r="G638" i="2"/>
  <c r="I638" i="2" s="1"/>
  <c r="J638" i="2" s="1"/>
  <c r="F638" i="2"/>
  <c r="N637" i="2"/>
  <c r="M637" i="2"/>
  <c r="L637" i="2"/>
  <c r="K637" i="2"/>
  <c r="H637" i="2"/>
  <c r="G637" i="2"/>
  <c r="F637" i="2"/>
  <c r="N636" i="2"/>
  <c r="M636" i="2"/>
  <c r="L636" i="2"/>
  <c r="K636" i="2"/>
  <c r="I636" i="2"/>
  <c r="J636" i="2" s="1"/>
  <c r="H636" i="2"/>
  <c r="G636" i="2"/>
  <c r="F636" i="2"/>
  <c r="N635" i="2"/>
  <c r="M635" i="2"/>
  <c r="L635" i="2"/>
  <c r="K635" i="2"/>
  <c r="H635" i="2"/>
  <c r="G635" i="2"/>
  <c r="F635" i="2"/>
  <c r="N634" i="2"/>
  <c r="M634" i="2"/>
  <c r="L634" i="2"/>
  <c r="O634" i="2" s="1"/>
  <c r="K634" i="2"/>
  <c r="H634" i="2"/>
  <c r="G634" i="2"/>
  <c r="I634" i="2" s="1"/>
  <c r="J634" i="2" s="1"/>
  <c r="F634" i="2"/>
  <c r="N633" i="2"/>
  <c r="M633" i="2"/>
  <c r="L633" i="2"/>
  <c r="K633" i="2"/>
  <c r="H633" i="2"/>
  <c r="I633" i="2" s="1"/>
  <c r="J633" i="2" s="1"/>
  <c r="G633" i="2"/>
  <c r="F633" i="2"/>
  <c r="N632" i="2"/>
  <c r="M632" i="2"/>
  <c r="L632" i="2"/>
  <c r="K632" i="2"/>
  <c r="I632" i="2"/>
  <c r="J632" i="2" s="1"/>
  <c r="H632" i="2"/>
  <c r="G632" i="2"/>
  <c r="F632" i="2"/>
  <c r="N631" i="2"/>
  <c r="M631" i="2"/>
  <c r="L631" i="2"/>
  <c r="K631" i="2"/>
  <c r="H631" i="2"/>
  <c r="G631" i="2"/>
  <c r="F631" i="2"/>
  <c r="N630" i="2"/>
  <c r="M630" i="2"/>
  <c r="L630" i="2"/>
  <c r="K630" i="2"/>
  <c r="H630" i="2"/>
  <c r="G630" i="2"/>
  <c r="I630" i="2" s="1"/>
  <c r="J630" i="2" s="1"/>
  <c r="F630" i="2"/>
  <c r="N629" i="2"/>
  <c r="M629" i="2"/>
  <c r="L629" i="2"/>
  <c r="K629" i="2"/>
  <c r="H629" i="2"/>
  <c r="I629" i="2" s="1"/>
  <c r="J629" i="2" s="1"/>
  <c r="G629" i="2"/>
  <c r="F629" i="2"/>
  <c r="N628" i="2"/>
  <c r="M628" i="2"/>
  <c r="L628" i="2"/>
  <c r="K628" i="2"/>
  <c r="H628" i="2"/>
  <c r="G628" i="2"/>
  <c r="F628" i="2"/>
  <c r="N627" i="2"/>
  <c r="M627" i="2"/>
  <c r="L627" i="2"/>
  <c r="K627" i="2"/>
  <c r="H627" i="2"/>
  <c r="G627" i="2"/>
  <c r="I627" i="2" s="1"/>
  <c r="J627" i="2" s="1"/>
  <c r="F627" i="2"/>
  <c r="N626" i="2"/>
  <c r="M626" i="2"/>
  <c r="L626" i="2"/>
  <c r="K626" i="2"/>
  <c r="H626" i="2"/>
  <c r="G626" i="2"/>
  <c r="F626" i="2"/>
  <c r="N625" i="2"/>
  <c r="M625" i="2"/>
  <c r="L625" i="2"/>
  <c r="K625" i="2"/>
  <c r="H625" i="2"/>
  <c r="G625" i="2"/>
  <c r="F625" i="2"/>
  <c r="N624" i="2"/>
  <c r="M624" i="2"/>
  <c r="L624" i="2"/>
  <c r="K624" i="2"/>
  <c r="H624" i="2"/>
  <c r="G624" i="2"/>
  <c r="F624" i="2"/>
  <c r="N623" i="2"/>
  <c r="M623" i="2"/>
  <c r="L623" i="2"/>
  <c r="O623" i="2" s="1"/>
  <c r="K623" i="2"/>
  <c r="H623" i="2"/>
  <c r="G623" i="2"/>
  <c r="F623" i="2"/>
  <c r="N622" i="2"/>
  <c r="M622" i="2"/>
  <c r="L622" i="2"/>
  <c r="K622" i="2"/>
  <c r="H622" i="2"/>
  <c r="G622" i="2"/>
  <c r="F622" i="2"/>
  <c r="N621" i="2"/>
  <c r="M621" i="2"/>
  <c r="L621" i="2"/>
  <c r="K621" i="2"/>
  <c r="H621" i="2"/>
  <c r="I621" i="2" s="1"/>
  <c r="J621" i="2" s="1"/>
  <c r="G621" i="2"/>
  <c r="F621" i="2"/>
  <c r="N620" i="2"/>
  <c r="M620" i="2"/>
  <c r="L620" i="2"/>
  <c r="K620" i="2"/>
  <c r="H620" i="2"/>
  <c r="G620" i="2"/>
  <c r="F620" i="2"/>
  <c r="N619" i="2"/>
  <c r="M619" i="2"/>
  <c r="L619" i="2"/>
  <c r="K619" i="2"/>
  <c r="H619" i="2"/>
  <c r="G619" i="2"/>
  <c r="I619" i="2" s="1"/>
  <c r="J619" i="2" s="1"/>
  <c r="F619" i="2"/>
  <c r="N618" i="2"/>
  <c r="M618" i="2"/>
  <c r="L618" i="2"/>
  <c r="K618" i="2"/>
  <c r="H618" i="2"/>
  <c r="G618" i="2"/>
  <c r="F618" i="2"/>
  <c r="N617" i="2"/>
  <c r="M617" i="2"/>
  <c r="L617" i="2"/>
  <c r="K617" i="2"/>
  <c r="H617" i="2"/>
  <c r="G617" i="2"/>
  <c r="I617" i="2" s="1"/>
  <c r="J617" i="2" s="1"/>
  <c r="F617" i="2"/>
  <c r="N616" i="2"/>
  <c r="M616" i="2"/>
  <c r="L616" i="2"/>
  <c r="K616" i="2"/>
  <c r="H616" i="2"/>
  <c r="G616" i="2"/>
  <c r="F616" i="2"/>
  <c r="N615" i="2"/>
  <c r="M615" i="2"/>
  <c r="L615" i="2"/>
  <c r="O615" i="2" s="1"/>
  <c r="K615" i="2"/>
  <c r="H615" i="2"/>
  <c r="G615" i="2"/>
  <c r="I615" i="2" s="1"/>
  <c r="J615" i="2" s="1"/>
  <c r="F615" i="2"/>
  <c r="N614" i="2"/>
  <c r="M614" i="2"/>
  <c r="L614" i="2"/>
  <c r="K614" i="2"/>
  <c r="H614" i="2"/>
  <c r="G614" i="2"/>
  <c r="F614" i="2"/>
  <c r="N613" i="2"/>
  <c r="M613" i="2"/>
  <c r="L613" i="2"/>
  <c r="K613" i="2"/>
  <c r="H613" i="2"/>
  <c r="I613" i="2" s="1"/>
  <c r="J613" i="2" s="1"/>
  <c r="G613" i="2"/>
  <c r="F613" i="2"/>
  <c r="N612" i="2"/>
  <c r="M612" i="2"/>
  <c r="L612" i="2"/>
  <c r="K612" i="2"/>
  <c r="H612" i="2"/>
  <c r="G612" i="2"/>
  <c r="F612" i="2"/>
  <c r="N611" i="2"/>
  <c r="M611" i="2"/>
  <c r="L611" i="2"/>
  <c r="K611" i="2"/>
  <c r="H611" i="2"/>
  <c r="G611" i="2"/>
  <c r="I611" i="2" s="1"/>
  <c r="J611" i="2" s="1"/>
  <c r="F611" i="2"/>
  <c r="N610" i="2"/>
  <c r="M610" i="2"/>
  <c r="L610" i="2"/>
  <c r="K610" i="2"/>
  <c r="H610" i="2"/>
  <c r="G610" i="2"/>
  <c r="F610" i="2"/>
  <c r="N609" i="2"/>
  <c r="M609" i="2"/>
  <c r="L609" i="2"/>
  <c r="O609" i="2" s="1"/>
  <c r="K609" i="2"/>
  <c r="H609" i="2"/>
  <c r="G609" i="2"/>
  <c r="I609" i="2" s="1"/>
  <c r="J609" i="2" s="1"/>
  <c r="F609" i="2"/>
  <c r="N608" i="2"/>
  <c r="M608" i="2"/>
  <c r="L608" i="2"/>
  <c r="K608" i="2"/>
  <c r="H608" i="2"/>
  <c r="G608" i="2"/>
  <c r="F608" i="2"/>
  <c r="N607" i="2"/>
  <c r="M607" i="2"/>
  <c r="L607" i="2"/>
  <c r="K607" i="2"/>
  <c r="H607" i="2"/>
  <c r="G607" i="2"/>
  <c r="F607" i="2"/>
  <c r="N606" i="2"/>
  <c r="M606" i="2"/>
  <c r="L606" i="2"/>
  <c r="K606" i="2"/>
  <c r="H606" i="2"/>
  <c r="G606" i="2"/>
  <c r="F606" i="2"/>
  <c r="N605" i="2"/>
  <c r="M605" i="2"/>
  <c r="L605" i="2"/>
  <c r="K605" i="2"/>
  <c r="H605" i="2"/>
  <c r="I605" i="2" s="1"/>
  <c r="J605" i="2" s="1"/>
  <c r="G605" i="2"/>
  <c r="F605" i="2"/>
  <c r="N604" i="2"/>
  <c r="M604" i="2"/>
  <c r="L604" i="2"/>
  <c r="K604" i="2"/>
  <c r="H604" i="2"/>
  <c r="I604" i="2" s="1"/>
  <c r="J604" i="2" s="1"/>
  <c r="G604" i="2"/>
  <c r="F604" i="2"/>
  <c r="N603" i="2"/>
  <c r="M603" i="2"/>
  <c r="L603" i="2"/>
  <c r="K603" i="2"/>
  <c r="H603" i="2"/>
  <c r="I603" i="2" s="1"/>
  <c r="J603" i="2" s="1"/>
  <c r="G603" i="2"/>
  <c r="F603" i="2"/>
  <c r="N602" i="2"/>
  <c r="M602" i="2"/>
  <c r="L602" i="2"/>
  <c r="K602" i="2"/>
  <c r="H602" i="2"/>
  <c r="G602" i="2"/>
  <c r="F602" i="2"/>
  <c r="N601" i="2"/>
  <c r="M601" i="2"/>
  <c r="L601" i="2"/>
  <c r="K601" i="2"/>
  <c r="H601" i="2"/>
  <c r="G601" i="2"/>
  <c r="I601" i="2" s="1"/>
  <c r="J601" i="2" s="1"/>
  <c r="F601" i="2"/>
  <c r="N600" i="2"/>
  <c r="M600" i="2"/>
  <c r="L600" i="2"/>
  <c r="O600" i="2" s="1"/>
  <c r="K600" i="2"/>
  <c r="H600" i="2"/>
  <c r="G600" i="2"/>
  <c r="F600" i="2"/>
  <c r="N599" i="2"/>
  <c r="M599" i="2"/>
  <c r="L599" i="2"/>
  <c r="K599" i="2"/>
  <c r="H599" i="2"/>
  <c r="G599" i="2"/>
  <c r="I599" i="2" s="1"/>
  <c r="J599" i="2" s="1"/>
  <c r="F599" i="2"/>
  <c r="N598" i="2"/>
  <c r="M598" i="2"/>
  <c r="L598" i="2"/>
  <c r="K598" i="2"/>
  <c r="H598" i="2"/>
  <c r="G598" i="2"/>
  <c r="F598" i="2"/>
  <c r="N597" i="2"/>
  <c r="M597" i="2"/>
  <c r="L597" i="2"/>
  <c r="K597" i="2"/>
  <c r="H597" i="2"/>
  <c r="G597" i="2"/>
  <c r="F597" i="2"/>
  <c r="N596" i="2"/>
  <c r="M596" i="2"/>
  <c r="L596" i="2"/>
  <c r="K596" i="2"/>
  <c r="H596" i="2"/>
  <c r="I596" i="2" s="1"/>
  <c r="J596" i="2" s="1"/>
  <c r="G596" i="2"/>
  <c r="F596" i="2"/>
  <c r="N595" i="2"/>
  <c r="M595" i="2"/>
  <c r="L595" i="2"/>
  <c r="K595" i="2"/>
  <c r="I595" i="2"/>
  <c r="J595" i="2" s="1"/>
  <c r="H595" i="2"/>
  <c r="G595" i="2"/>
  <c r="F595" i="2"/>
  <c r="N594" i="2"/>
  <c r="M594" i="2"/>
  <c r="L594" i="2"/>
  <c r="K594" i="2"/>
  <c r="H594" i="2"/>
  <c r="G594" i="2"/>
  <c r="F594" i="2"/>
  <c r="N593" i="2"/>
  <c r="M593" i="2"/>
  <c r="L593" i="2"/>
  <c r="K593" i="2"/>
  <c r="H593" i="2"/>
  <c r="G593" i="2"/>
  <c r="I593" i="2" s="1"/>
  <c r="J593" i="2" s="1"/>
  <c r="F593" i="2"/>
  <c r="N592" i="2"/>
  <c r="M592" i="2"/>
  <c r="L592" i="2"/>
  <c r="K592" i="2"/>
  <c r="H592" i="2"/>
  <c r="G592" i="2"/>
  <c r="F592" i="2"/>
  <c r="N591" i="2"/>
  <c r="M591" i="2"/>
  <c r="L591" i="2"/>
  <c r="O591" i="2" s="1"/>
  <c r="K591" i="2"/>
  <c r="H591" i="2"/>
  <c r="G591" i="2"/>
  <c r="I591" i="2" s="1"/>
  <c r="J591" i="2" s="1"/>
  <c r="F591" i="2"/>
  <c r="N590" i="2"/>
  <c r="M590" i="2"/>
  <c r="L590" i="2"/>
  <c r="K590" i="2"/>
  <c r="H590" i="2"/>
  <c r="G590" i="2"/>
  <c r="F590" i="2"/>
  <c r="N589" i="2"/>
  <c r="M589" i="2"/>
  <c r="L589" i="2"/>
  <c r="K589" i="2"/>
  <c r="H589" i="2"/>
  <c r="I589" i="2" s="1"/>
  <c r="J589" i="2" s="1"/>
  <c r="G589" i="2"/>
  <c r="F589" i="2"/>
  <c r="N588" i="2"/>
  <c r="M588" i="2"/>
  <c r="L588" i="2"/>
  <c r="K588" i="2"/>
  <c r="H588" i="2"/>
  <c r="G588" i="2"/>
  <c r="F588" i="2"/>
  <c r="N587" i="2"/>
  <c r="M587" i="2"/>
  <c r="L587" i="2"/>
  <c r="K587" i="2"/>
  <c r="H587" i="2"/>
  <c r="G587" i="2"/>
  <c r="I587" i="2" s="1"/>
  <c r="J587" i="2" s="1"/>
  <c r="F587" i="2"/>
  <c r="N586" i="2"/>
  <c r="M586" i="2"/>
  <c r="L586" i="2"/>
  <c r="K586" i="2"/>
  <c r="H586" i="2"/>
  <c r="G586" i="2"/>
  <c r="F586" i="2"/>
  <c r="N585" i="2"/>
  <c r="M585" i="2"/>
  <c r="L585" i="2"/>
  <c r="K585" i="2"/>
  <c r="H585" i="2"/>
  <c r="G585" i="2"/>
  <c r="F585" i="2"/>
  <c r="N584" i="2"/>
  <c r="M584" i="2"/>
  <c r="L584" i="2"/>
  <c r="K584" i="2"/>
  <c r="H584" i="2"/>
  <c r="G584" i="2"/>
  <c r="F584" i="2"/>
  <c r="N583" i="2"/>
  <c r="M583" i="2"/>
  <c r="L583" i="2"/>
  <c r="K583" i="2"/>
  <c r="H583" i="2"/>
  <c r="G583" i="2"/>
  <c r="F583" i="2"/>
  <c r="N582" i="2"/>
  <c r="M582" i="2"/>
  <c r="L582" i="2"/>
  <c r="K582" i="2"/>
  <c r="H582" i="2"/>
  <c r="G582" i="2"/>
  <c r="F582" i="2"/>
  <c r="N581" i="2"/>
  <c r="M581" i="2"/>
  <c r="L581" i="2"/>
  <c r="K581" i="2"/>
  <c r="H581" i="2"/>
  <c r="G581" i="2"/>
  <c r="I581" i="2" s="1"/>
  <c r="J581" i="2" s="1"/>
  <c r="F581" i="2"/>
  <c r="N580" i="2"/>
  <c r="M580" i="2"/>
  <c r="L580" i="2"/>
  <c r="K580" i="2"/>
  <c r="H580" i="2"/>
  <c r="I580" i="2" s="1"/>
  <c r="J580" i="2" s="1"/>
  <c r="G580" i="2"/>
  <c r="F580" i="2"/>
  <c r="N579" i="2"/>
  <c r="M579" i="2"/>
  <c r="L579" i="2"/>
  <c r="K579" i="2"/>
  <c r="H579" i="2"/>
  <c r="G579" i="2"/>
  <c r="I579" i="2" s="1"/>
  <c r="J579" i="2" s="1"/>
  <c r="F579" i="2"/>
  <c r="N578" i="2"/>
  <c r="M578" i="2"/>
  <c r="L578" i="2"/>
  <c r="K578" i="2"/>
  <c r="H578" i="2"/>
  <c r="G578" i="2"/>
  <c r="F578" i="2"/>
  <c r="N577" i="2"/>
  <c r="M577" i="2"/>
  <c r="L577" i="2"/>
  <c r="K577" i="2"/>
  <c r="H577" i="2"/>
  <c r="G577" i="2"/>
  <c r="F577" i="2"/>
  <c r="N576" i="2"/>
  <c r="M576" i="2"/>
  <c r="L576" i="2"/>
  <c r="O576" i="2" s="1"/>
  <c r="K576" i="2"/>
  <c r="H576" i="2"/>
  <c r="I576" i="2" s="1"/>
  <c r="J576" i="2" s="1"/>
  <c r="G576" i="2"/>
  <c r="F576" i="2"/>
  <c r="N575" i="2"/>
  <c r="M575" i="2"/>
  <c r="L575" i="2"/>
  <c r="K575" i="2"/>
  <c r="H575" i="2"/>
  <c r="G575" i="2"/>
  <c r="F575" i="2"/>
  <c r="N574" i="2"/>
  <c r="M574" i="2"/>
  <c r="L574" i="2"/>
  <c r="K574" i="2"/>
  <c r="H574" i="2"/>
  <c r="G574" i="2"/>
  <c r="F574" i="2"/>
  <c r="N573" i="2"/>
  <c r="M573" i="2"/>
  <c r="L573" i="2"/>
  <c r="K573" i="2"/>
  <c r="H573" i="2"/>
  <c r="G573" i="2"/>
  <c r="F573" i="2"/>
  <c r="N572" i="2"/>
  <c r="M572" i="2"/>
  <c r="L572" i="2"/>
  <c r="K572" i="2"/>
  <c r="H572" i="2"/>
  <c r="G572" i="2"/>
  <c r="F572" i="2"/>
  <c r="N571" i="2"/>
  <c r="M571" i="2"/>
  <c r="L571" i="2"/>
  <c r="K571" i="2"/>
  <c r="I571" i="2"/>
  <c r="J571" i="2" s="1"/>
  <c r="H571" i="2"/>
  <c r="G571" i="2"/>
  <c r="F571" i="2"/>
  <c r="N570" i="2"/>
  <c r="M570" i="2"/>
  <c r="L570" i="2"/>
  <c r="K570" i="2"/>
  <c r="H570" i="2"/>
  <c r="G570" i="2"/>
  <c r="F570" i="2"/>
  <c r="N569" i="2"/>
  <c r="M569" i="2"/>
  <c r="L569" i="2"/>
  <c r="K569" i="2"/>
  <c r="H569" i="2"/>
  <c r="G569" i="2"/>
  <c r="I569" i="2" s="1"/>
  <c r="J569" i="2" s="1"/>
  <c r="F569" i="2"/>
  <c r="N568" i="2"/>
  <c r="M568" i="2"/>
  <c r="L568" i="2"/>
  <c r="K568" i="2"/>
  <c r="H568" i="2"/>
  <c r="G568" i="2"/>
  <c r="F568" i="2"/>
  <c r="N567" i="2"/>
  <c r="M567" i="2"/>
  <c r="L567" i="2"/>
  <c r="O567" i="2" s="1"/>
  <c r="K567" i="2"/>
  <c r="H567" i="2"/>
  <c r="G567" i="2"/>
  <c r="F567" i="2"/>
  <c r="N566" i="2"/>
  <c r="M566" i="2"/>
  <c r="L566" i="2"/>
  <c r="K566" i="2"/>
  <c r="H566" i="2"/>
  <c r="G566" i="2"/>
  <c r="F566" i="2"/>
  <c r="N565" i="2"/>
  <c r="M565" i="2"/>
  <c r="L565" i="2"/>
  <c r="K565" i="2"/>
  <c r="H565" i="2"/>
  <c r="G565" i="2"/>
  <c r="F565" i="2"/>
  <c r="N564" i="2"/>
  <c r="M564" i="2"/>
  <c r="L564" i="2"/>
  <c r="K564" i="2"/>
  <c r="H564" i="2"/>
  <c r="G564" i="2"/>
  <c r="F564" i="2"/>
  <c r="N563" i="2"/>
  <c r="M563" i="2"/>
  <c r="L563" i="2"/>
  <c r="K563" i="2"/>
  <c r="H563" i="2"/>
  <c r="G563" i="2"/>
  <c r="I563" i="2" s="1"/>
  <c r="J563" i="2" s="1"/>
  <c r="F563" i="2"/>
  <c r="N562" i="2"/>
  <c r="M562" i="2"/>
  <c r="L562" i="2"/>
  <c r="K562" i="2"/>
  <c r="H562" i="2"/>
  <c r="G562" i="2"/>
  <c r="F562" i="2"/>
  <c r="N561" i="2"/>
  <c r="M561" i="2"/>
  <c r="L561" i="2"/>
  <c r="K561" i="2"/>
  <c r="H561" i="2"/>
  <c r="G561" i="2"/>
  <c r="F561" i="2"/>
  <c r="N560" i="2"/>
  <c r="M560" i="2"/>
  <c r="L560" i="2"/>
  <c r="K560" i="2"/>
  <c r="H560" i="2"/>
  <c r="G560" i="2"/>
  <c r="F560" i="2"/>
  <c r="N559" i="2"/>
  <c r="M559" i="2"/>
  <c r="L559" i="2"/>
  <c r="O559" i="2" s="1"/>
  <c r="K559" i="2"/>
  <c r="H559" i="2"/>
  <c r="I559" i="2" s="1"/>
  <c r="J559" i="2" s="1"/>
  <c r="G559" i="2"/>
  <c r="F559" i="2"/>
  <c r="N558" i="2"/>
  <c r="M558" i="2"/>
  <c r="L558" i="2"/>
  <c r="K558" i="2"/>
  <c r="H558" i="2"/>
  <c r="G558" i="2"/>
  <c r="F558" i="2"/>
  <c r="N557" i="2"/>
  <c r="M557" i="2"/>
  <c r="L557" i="2"/>
  <c r="K557" i="2"/>
  <c r="H557" i="2"/>
  <c r="G557" i="2"/>
  <c r="F557" i="2"/>
  <c r="N556" i="2"/>
  <c r="M556" i="2"/>
  <c r="L556" i="2"/>
  <c r="K556" i="2"/>
  <c r="H556" i="2"/>
  <c r="G556" i="2"/>
  <c r="F556" i="2"/>
  <c r="N555" i="2"/>
  <c r="M555" i="2"/>
  <c r="L555" i="2"/>
  <c r="K555" i="2"/>
  <c r="H555" i="2"/>
  <c r="G555" i="2"/>
  <c r="F555" i="2"/>
  <c r="N554" i="2"/>
  <c r="M554" i="2"/>
  <c r="L554" i="2"/>
  <c r="K554" i="2"/>
  <c r="H554" i="2"/>
  <c r="G554" i="2"/>
  <c r="F554" i="2"/>
  <c r="N553" i="2"/>
  <c r="M553" i="2"/>
  <c r="L553" i="2"/>
  <c r="K553" i="2"/>
  <c r="H553" i="2"/>
  <c r="I553" i="2" s="1"/>
  <c r="J553" i="2" s="1"/>
  <c r="G553" i="2"/>
  <c r="F553" i="2"/>
  <c r="N552" i="2"/>
  <c r="M552" i="2"/>
  <c r="L552" i="2"/>
  <c r="K552" i="2"/>
  <c r="H552" i="2"/>
  <c r="G552" i="2"/>
  <c r="F552" i="2"/>
  <c r="N551" i="2"/>
  <c r="M551" i="2"/>
  <c r="L551" i="2"/>
  <c r="K551" i="2"/>
  <c r="H551" i="2"/>
  <c r="I551" i="2" s="1"/>
  <c r="J551" i="2" s="1"/>
  <c r="G551" i="2"/>
  <c r="F551" i="2"/>
  <c r="N550" i="2"/>
  <c r="M550" i="2"/>
  <c r="L550" i="2"/>
  <c r="K550" i="2"/>
  <c r="I550" i="2"/>
  <c r="J550" i="2" s="1"/>
  <c r="H550" i="2"/>
  <c r="G550" i="2"/>
  <c r="F550" i="2"/>
  <c r="N549" i="2"/>
  <c r="M549" i="2"/>
  <c r="L549" i="2"/>
  <c r="K549" i="2"/>
  <c r="H549" i="2"/>
  <c r="G549" i="2"/>
  <c r="F549" i="2"/>
  <c r="N548" i="2"/>
  <c r="M548" i="2"/>
  <c r="L548" i="2"/>
  <c r="K548" i="2"/>
  <c r="H548" i="2"/>
  <c r="G548" i="2"/>
  <c r="F548" i="2"/>
  <c r="N547" i="2"/>
  <c r="M547" i="2"/>
  <c r="L547" i="2"/>
  <c r="K547" i="2"/>
  <c r="H547" i="2"/>
  <c r="G547" i="2"/>
  <c r="F547" i="2"/>
  <c r="N546" i="2"/>
  <c r="M546" i="2"/>
  <c r="L546" i="2"/>
  <c r="K546" i="2"/>
  <c r="H546" i="2"/>
  <c r="G546" i="2"/>
  <c r="I546" i="2" s="1"/>
  <c r="J546" i="2" s="1"/>
  <c r="F546" i="2"/>
  <c r="N545" i="2"/>
  <c r="M545" i="2"/>
  <c r="L545" i="2"/>
  <c r="K545" i="2"/>
  <c r="H545" i="2"/>
  <c r="G545" i="2"/>
  <c r="F545" i="2"/>
  <c r="N544" i="2"/>
  <c r="M544" i="2"/>
  <c r="L544" i="2"/>
  <c r="K544" i="2"/>
  <c r="H544" i="2"/>
  <c r="I544" i="2" s="1"/>
  <c r="J544" i="2" s="1"/>
  <c r="G544" i="2"/>
  <c r="F544" i="2"/>
  <c r="N543" i="2"/>
  <c r="M543" i="2"/>
  <c r="L543" i="2"/>
  <c r="K543" i="2"/>
  <c r="H543" i="2"/>
  <c r="G543" i="2"/>
  <c r="F543" i="2"/>
  <c r="N542" i="2"/>
  <c r="M542" i="2"/>
  <c r="L542" i="2"/>
  <c r="K542" i="2"/>
  <c r="H542" i="2"/>
  <c r="G542" i="2"/>
  <c r="F542" i="2"/>
  <c r="N541" i="2"/>
  <c r="M541" i="2"/>
  <c r="L541" i="2"/>
  <c r="K541" i="2"/>
  <c r="H541" i="2"/>
  <c r="G541" i="2"/>
  <c r="F541" i="2"/>
  <c r="N540" i="2"/>
  <c r="M540" i="2"/>
  <c r="L540" i="2"/>
  <c r="K540" i="2"/>
  <c r="H540" i="2"/>
  <c r="G540" i="2"/>
  <c r="F540" i="2"/>
  <c r="N539" i="2"/>
  <c r="M539" i="2"/>
  <c r="L539" i="2"/>
  <c r="K539" i="2"/>
  <c r="H539" i="2"/>
  <c r="G539" i="2"/>
  <c r="F539" i="2"/>
  <c r="N538" i="2"/>
  <c r="M538" i="2"/>
  <c r="L538" i="2"/>
  <c r="K538" i="2"/>
  <c r="H538" i="2"/>
  <c r="G538" i="2"/>
  <c r="I538" i="2" s="1"/>
  <c r="J538" i="2" s="1"/>
  <c r="F538" i="2"/>
  <c r="N537" i="2"/>
  <c r="M537" i="2"/>
  <c r="L537" i="2"/>
  <c r="K537" i="2"/>
  <c r="H537" i="2"/>
  <c r="G537" i="2"/>
  <c r="F537" i="2"/>
  <c r="N536" i="2"/>
  <c r="M536" i="2"/>
  <c r="L536" i="2"/>
  <c r="K536" i="2"/>
  <c r="H536" i="2"/>
  <c r="I536" i="2" s="1"/>
  <c r="J536" i="2" s="1"/>
  <c r="G536" i="2"/>
  <c r="F536" i="2"/>
  <c r="N535" i="2"/>
  <c r="M535" i="2"/>
  <c r="L535" i="2"/>
  <c r="K535" i="2"/>
  <c r="H535" i="2"/>
  <c r="G535" i="2"/>
  <c r="F535" i="2"/>
  <c r="N534" i="2"/>
  <c r="M534" i="2"/>
  <c r="L534" i="2"/>
  <c r="K534" i="2"/>
  <c r="H534" i="2"/>
  <c r="G534" i="2"/>
  <c r="I534" i="2" s="1"/>
  <c r="J534" i="2" s="1"/>
  <c r="F534" i="2"/>
  <c r="N533" i="2"/>
  <c r="M533" i="2"/>
  <c r="L533" i="2"/>
  <c r="K533" i="2"/>
  <c r="H533" i="2"/>
  <c r="G533" i="2"/>
  <c r="F533" i="2"/>
  <c r="N532" i="2"/>
  <c r="M532" i="2"/>
  <c r="L532" i="2"/>
  <c r="K532" i="2"/>
  <c r="H532" i="2"/>
  <c r="G532" i="2"/>
  <c r="F532" i="2"/>
  <c r="N531" i="2"/>
  <c r="M531" i="2"/>
  <c r="L531" i="2"/>
  <c r="K531" i="2"/>
  <c r="H531" i="2"/>
  <c r="G531" i="2"/>
  <c r="F531" i="2"/>
  <c r="N530" i="2"/>
  <c r="M530" i="2"/>
  <c r="L530" i="2"/>
  <c r="K530" i="2"/>
  <c r="H530" i="2"/>
  <c r="G530" i="2"/>
  <c r="F530" i="2"/>
  <c r="N529" i="2"/>
  <c r="M529" i="2"/>
  <c r="L529" i="2"/>
  <c r="K529" i="2"/>
  <c r="H529" i="2"/>
  <c r="G529" i="2"/>
  <c r="I529" i="2" s="1"/>
  <c r="J529" i="2" s="1"/>
  <c r="F529" i="2"/>
  <c r="N528" i="2"/>
  <c r="M528" i="2"/>
  <c r="L528" i="2"/>
  <c r="K528" i="2"/>
  <c r="H528" i="2"/>
  <c r="G528" i="2"/>
  <c r="F528" i="2"/>
  <c r="N527" i="2"/>
  <c r="O527" i="2" s="1"/>
  <c r="M527" i="2"/>
  <c r="L527" i="2"/>
  <c r="K527" i="2"/>
  <c r="H527" i="2"/>
  <c r="G527" i="2"/>
  <c r="I527" i="2" s="1"/>
  <c r="J527" i="2" s="1"/>
  <c r="F527" i="2"/>
  <c r="N526" i="2"/>
  <c r="M526" i="2"/>
  <c r="L526" i="2"/>
  <c r="K526" i="2"/>
  <c r="H526" i="2"/>
  <c r="I526" i="2" s="1"/>
  <c r="J526" i="2" s="1"/>
  <c r="G526" i="2"/>
  <c r="F526" i="2"/>
  <c r="N525" i="2"/>
  <c r="M525" i="2"/>
  <c r="L525" i="2"/>
  <c r="K525" i="2"/>
  <c r="H525" i="2"/>
  <c r="G525" i="2"/>
  <c r="I525" i="2" s="1"/>
  <c r="J525" i="2" s="1"/>
  <c r="F525" i="2"/>
  <c r="N524" i="2"/>
  <c r="M524" i="2"/>
  <c r="L524" i="2"/>
  <c r="K524" i="2"/>
  <c r="H524" i="2"/>
  <c r="G524" i="2"/>
  <c r="F524" i="2"/>
  <c r="N523" i="2"/>
  <c r="M523" i="2"/>
  <c r="L523" i="2"/>
  <c r="K523" i="2"/>
  <c r="H523" i="2"/>
  <c r="G523" i="2"/>
  <c r="F523" i="2"/>
  <c r="N522" i="2"/>
  <c r="M522" i="2"/>
  <c r="L522" i="2"/>
  <c r="K522" i="2"/>
  <c r="H522" i="2"/>
  <c r="G522" i="2"/>
  <c r="F522" i="2"/>
  <c r="N521" i="2"/>
  <c r="M521" i="2"/>
  <c r="L521" i="2"/>
  <c r="K521" i="2"/>
  <c r="H521" i="2"/>
  <c r="G521" i="2"/>
  <c r="F521" i="2"/>
  <c r="N520" i="2"/>
  <c r="M520" i="2"/>
  <c r="L520" i="2"/>
  <c r="K520" i="2"/>
  <c r="H520" i="2"/>
  <c r="G520" i="2"/>
  <c r="I520" i="2" s="1"/>
  <c r="J520" i="2" s="1"/>
  <c r="F520" i="2"/>
  <c r="O519" i="2"/>
  <c r="N519" i="2"/>
  <c r="M519" i="2"/>
  <c r="L519" i="2"/>
  <c r="K519" i="2"/>
  <c r="H519" i="2"/>
  <c r="G519" i="2"/>
  <c r="I519" i="2" s="1"/>
  <c r="J519" i="2" s="1"/>
  <c r="F519" i="2"/>
  <c r="N518" i="2"/>
  <c r="M518" i="2"/>
  <c r="L518" i="2"/>
  <c r="K518" i="2"/>
  <c r="H518" i="2"/>
  <c r="G518" i="2"/>
  <c r="F518" i="2"/>
  <c r="N517" i="2"/>
  <c r="M517" i="2"/>
  <c r="L517" i="2"/>
  <c r="K517" i="2"/>
  <c r="H517" i="2"/>
  <c r="G517" i="2"/>
  <c r="F517" i="2"/>
  <c r="N516" i="2"/>
  <c r="M516" i="2"/>
  <c r="L516" i="2"/>
  <c r="K516" i="2"/>
  <c r="H516" i="2"/>
  <c r="G516" i="2"/>
  <c r="F516" i="2"/>
  <c r="N515" i="2"/>
  <c r="M515" i="2"/>
  <c r="L515" i="2"/>
  <c r="K515" i="2"/>
  <c r="H515" i="2"/>
  <c r="G515" i="2"/>
  <c r="F515" i="2"/>
  <c r="N514" i="2"/>
  <c r="M514" i="2"/>
  <c r="L514" i="2"/>
  <c r="K514" i="2"/>
  <c r="H514" i="2"/>
  <c r="G514" i="2"/>
  <c r="F514" i="2"/>
  <c r="N513" i="2"/>
  <c r="M513" i="2"/>
  <c r="L513" i="2"/>
  <c r="K513" i="2"/>
  <c r="H513" i="2"/>
  <c r="G513" i="2"/>
  <c r="F513" i="2"/>
  <c r="N512" i="2"/>
  <c r="M512" i="2"/>
  <c r="L512" i="2"/>
  <c r="K512" i="2"/>
  <c r="H512" i="2"/>
  <c r="G512" i="2"/>
  <c r="I512" i="2" s="1"/>
  <c r="J512" i="2" s="1"/>
  <c r="F512" i="2"/>
  <c r="N511" i="2"/>
  <c r="M511" i="2"/>
  <c r="L511" i="2"/>
  <c r="K511" i="2"/>
  <c r="H511" i="2"/>
  <c r="G511" i="2"/>
  <c r="I511" i="2" s="1"/>
  <c r="J511" i="2" s="1"/>
  <c r="F511" i="2"/>
  <c r="N510" i="2"/>
  <c r="M510" i="2"/>
  <c r="L510" i="2"/>
  <c r="K510" i="2"/>
  <c r="H510" i="2"/>
  <c r="G510" i="2"/>
  <c r="F510" i="2"/>
  <c r="N509" i="2"/>
  <c r="M509" i="2"/>
  <c r="L509" i="2"/>
  <c r="K509" i="2"/>
  <c r="H509" i="2"/>
  <c r="G509" i="2"/>
  <c r="F509" i="2"/>
  <c r="N508" i="2"/>
  <c r="M508" i="2"/>
  <c r="L508" i="2"/>
  <c r="K508" i="2"/>
  <c r="H508" i="2"/>
  <c r="I508" i="2" s="1"/>
  <c r="J508" i="2" s="1"/>
  <c r="G508" i="2"/>
  <c r="F508" i="2"/>
  <c r="N507" i="2"/>
  <c r="M507" i="2"/>
  <c r="L507" i="2"/>
  <c r="K507" i="2"/>
  <c r="H507" i="2"/>
  <c r="G507" i="2"/>
  <c r="F507" i="2"/>
  <c r="N506" i="2"/>
  <c r="M506" i="2"/>
  <c r="L506" i="2"/>
  <c r="K506" i="2"/>
  <c r="H506" i="2"/>
  <c r="I506" i="2" s="1"/>
  <c r="J506" i="2" s="1"/>
  <c r="G506" i="2"/>
  <c r="F506" i="2"/>
  <c r="N505" i="2"/>
  <c r="M505" i="2"/>
  <c r="L505" i="2"/>
  <c r="K505" i="2"/>
  <c r="H505" i="2"/>
  <c r="I505" i="2" s="1"/>
  <c r="J505" i="2" s="1"/>
  <c r="G505" i="2"/>
  <c r="F505" i="2"/>
  <c r="N504" i="2"/>
  <c r="M504" i="2"/>
  <c r="L504" i="2"/>
  <c r="K504" i="2"/>
  <c r="H504" i="2"/>
  <c r="I504" i="2" s="1"/>
  <c r="J504" i="2" s="1"/>
  <c r="G504" i="2"/>
  <c r="F504" i="2"/>
  <c r="N503" i="2"/>
  <c r="M503" i="2"/>
  <c r="L503" i="2"/>
  <c r="K503" i="2"/>
  <c r="H503" i="2"/>
  <c r="G503" i="2"/>
  <c r="F503" i="2"/>
  <c r="N502" i="2"/>
  <c r="M502" i="2"/>
  <c r="L502" i="2"/>
  <c r="K502" i="2"/>
  <c r="H502" i="2"/>
  <c r="G502" i="2"/>
  <c r="F502" i="2"/>
  <c r="N501" i="2"/>
  <c r="M501" i="2"/>
  <c r="L501" i="2"/>
  <c r="O501" i="2" s="1"/>
  <c r="K501" i="2"/>
  <c r="H501" i="2"/>
  <c r="G501" i="2"/>
  <c r="F501" i="2"/>
  <c r="N500" i="2"/>
  <c r="M500" i="2"/>
  <c r="L500" i="2"/>
  <c r="K500" i="2"/>
  <c r="H500" i="2"/>
  <c r="G500" i="2"/>
  <c r="I500" i="2" s="1"/>
  <c r="J500" i="2" s="1"/>
  <c r="F500" i="2"/>
  <c r="N499" i="2"/>
  <c r="M499" i="2"/>
  <c r="O499" i="2" s="1"/>
  <c r="L499" i="2"/>
  <c r="K499" i="2"/>
  <c r="H499" i="2"/>
  <c r="G499" i="2"/>
  <c r="F499" i="2"/>
  <c r="N498" i="2"/>
  <c r="M498" i="2"/>
  <c r="L498" i="2"/>
  <c r="K498" i="2"/>
  <c r="H498" i="2"/>
  <c r="G498" i="2"/>
  <c r="F498" i="2"/>
  <c r="N497" i="2"/>
  <c r="M497" i="2"/>
  <c r="L497" i="2"/>
  <c r="K497" i="2"/>
  <c r="H497" i="2"/>
  <c r="G497" i="2"/>
  <c r="I497" i="2" s="1"/>
  <c r="J497" i="2" s="1"/>
  <c r="F497" i="2"/>
  <c r="N496" i="2"/>
  <c r="M496" i="2"/>
  <c r="L496" i="2"/>
  <c r="K496" i="2"/>
  <c r="H496" i="2"/>
  <c r="G496" i="2"/>
  <c r="F496" i="2"/>
  <c r="N495" i="2"/>
  <c r="M495" i="2"/>
  <c r="L495" i="2"/>
  <c r="K495" i="2"/>
  <c r="H495" i="2"/>
  <c r="G495" i="2"/>
  <c r="F495" i="2"/>
  <c r="N494" i="2"/>
  <c r="M494" i="2"/>
  <c r="L494" i="2"/>
  <c r="K494" i="2"/>
  <c r="H494" i="2"/>
  <c r="G494" i="2"/>
  <c r="F494" i="2"/>
  <c r="N493" i="2"/>
  <c r="M493" i="2"/>
  <c r="L493" i="2"/>
  <c r="K493" i="2"/>
  <c r="H493" i="2"/>
  <c r="G493" i="2"/>
  <c r="I493" i="2" s="1"/>
  <c r="J493" i="2" s="1"/>
  <c r="F493" i="2"/>
  <c r="N492" i="2"/>
  <c r="M492" i="2"/>
  <c r="L492" i="2"/>
  <c r="K492" i="2"/>
  <c r="H492" i="2"/>
  <c r="I492" i="2" s="1"/>
  <c r="J492" i="2" s="1"/>
  <c r="G492" i="2"/>
  <c r="F492" i="2"/>
  <c r="N491" i="2"/>
  <c r="M491" i="2"/>
  <c r="L491" i="2"/>
  <c r="O491" i="2" s="1"/>
  <c r="K491" i="2"/>
  <c r="H491" i="2"/>
  <c r="G491" i="2"/>
  <c r="F491" i="2"/>
  <c r="N490" i="2"/>
  <c r="M490" i="2"/>
  <c r="L490" i="2"/>
  <c r="K490" i="2"/>
  <c r="H490" i="2"/>
  <c r="G490" i="2"/>
  <c r="F490" i="2"/>
  <c r="N489" i="2"/>
  <c r="M489" i="2"/>
  <c r="L489" i="2"/>
  <c r="K489" i="2"/>
  <c r="H489" i="2"/>
  <c r="G489" i="2"/>
  <c r="F489" i="2"/>
  <c r="N488" i="2"/>
  <c r="M488" i="2"/>
  <c r="L488" i="2"/>
  <c r="K488" i="2"/>
  <c r="H488" i="2"/>
  <c r="G488" i="2"/>
  <c r="F488" i="2"/>
  <c r="N487" i="2"/>
  <c r="M487" i="2"/>
  <c r="L487" i="2"/>
  <c r="K487" i="2"/>
  <c r="H487" i="2"/>
  <c r="G487" i="2"/>
  <c r="I487" i="2" s="1"/>
  <c r="J487" i="2" s="1"/>
  <c r="F487" i="2"/>
  <c r="N486" i="2"/>
  <c r="M486" i="2"/>
  <c r="L486" i="2"/>
  <c r="K486" i="2"/>
  <c r="H486" i="2"/>
  <c r="G486" i="2"/>
  <c r="F486" i="2"/>
  <c r="N485" i="2"/>
  <c r="M485" i="2"/>
  <c r="L485" i="2"/>
  <c r="K485" i="2"/>
  <c r="H485" i="2"/>
  <c r="G485" i="2"/>
  <c r="F485" i="2"/>
  <c r="N484" i="2"/>
  <c r="M484" i="2"/>
  <c r="L484" i="2"/>
  <c r="K484" i="2"/>
  <c r="H484" i="2"/>
  <c r="G484" i="2"/>
  <c r="F484" i="2"/>
  <c r="N483" i="2"/>
  <c r="M483" i="2"/>
  <c r="L483" i="2"/>
  <c r="K483" i="2"/>
  <c r="H483" i="2"/>
  <c r="G483" i="2"/>
  <c r="F483" i="2"/>
  <c r="N482" i="2"/>
  <c r="M482" i="2"/>
  <c r="L482" i="2"/>
  <c r="O482" i="2" s="1"/>
  <c r="K482" i="2"/>
  <c r="H482" i="2"/>
  <c r="G482" i="2"/>
  <c r="F482" i="2"/>
  <c r="N481" i="2"/>
  <c r="M481" i="2"/>
  <c r="L481" i="2"/>
  <c r="K481" i="2"/>
  <c r="H481" i="2"/>
  <c r="G481" i="2"/>
  <c r="I481" i="2" s="1"/>
  <c r="J481" i="2" s="1"/>
  <c r="F481" i="2"/>
  <c r="N480" i="2"/>
  <c r="M480" i="2"/>
  <c r="L480" i="2"/>
  <c r="K480" i="2"/>
  <c r="H480" i="2"/>
  <c r="G480" i="2"/>
  <c r="F480" i="2"/>
  <c r="N479" i="2"/>
  <c r="M479" i="2"/>
  <c r="L479" i="2"/>
  <c r="K479" i="2"/>
  <c r="H479" i="2"/>
  <c r="G479" i="2"/>
  <c r="F479" i="2"/>
  <c r="N478" i="2"/>
  <c r="M478" i="2"/>
  <c r="L478" i="2"/>
  <c r="O478" i="2" s="1"/>
  <c r="K478" i="2"/>
  <c r="H478" i="2"/>
  <c r="G478" i="2"/>
  <c r="I478" i="2" s="1"/>
  <c r="J478" i="2" s="1"/>
  <c r="F478" i="2"/>
  <c r="N477" i="2"/>
  <c r="M477" i="2"/>
  <c r="L477" i="2"/>
  <c r="O477" i="2" s="1"/>
  <c r="K477" i="2"/>
  <c r="H477" i="2"/>
  <c r="G477" i="2"/>
  <c r="F477" i="2"/>
  <c r="N476" i="2"/>
  <c r="M476" i="2"/>
  <c r="L476" i="2"/>
  <c r="K476" i="2"/>
  <c r="H476" i="2"/>
  <c r="I476" i="2" s="1"/>
  <c r="J476" i="2" s="1"/>
  <c r="G476" i="2"/>
  <c r="F476" i="2"/>
  <c r="N475" i="2"/>
  <c r="M475" i="2"/>
  <c r="L475" i="2"/>
  <c r="K475" i="2"/>
  <c r="H475" i="2"/>
  <c r="G475" i="2"/>
  <c r="F475" i="2"/>
  <c r="N474" i="2"/>
  <c r="M474" i="2"/>
  <c r="L474" i="2"/>
  <c r="K474" i="2"/>
  <c r="H474" i="2"/>
  <c r="G474" i="2"/>
  <c r="F474" i="2"/>
  <c r="N473" i="2"/>
  <c r="M473" i="2"/>
  <c r="O473" i="2" s="1"/>
  <c r="L473" i="2"/>
  <c r="K473" i="2"/>
  <c r="H473" i="2"/>
  <c r="G473" i="2"/>
  <c r="F473" i="2"/>
  <c r="N472" i="2"/>
  <c r="M472" i="2"/>
  <c r="L472" i="2"/>
  <c r="K472" i="2"/>
  <c r="H472" i="2"/>
  <c r="G472" i="2"/>
  <c r="F472" i="2"/>
  <c r="N471" i="2"/>
  <c r="M471" i="2"/>
  <c r="L471" i="2"/>
  <c r="K471" i="2"/>
  <c r="H471" i="2"/>
  <c r="G471" i="2"/>
  <c r="F471" i="2"/>
  <c r="N470" i="2"/>
  <c r="M470" i="2"/>
  <c r="L470" i="2"/>
  <c r="K470" i="2"/>
  <c r="H470" i="2"/>
  <c r="G470" i="2"/>
  <c r="F470" i="2"/>
  <c r="N469" i="2"/>
  <c r="M469" i="2"/>
  <c r="L469" i="2"/>
  <c r="K469" i="2"/>
  <c r="H469" i="2"/>
  <c r="G469" i="2"/>
  <c r="I469" i="2" s="1"/>
  <c r="J469" i="2" s="1"/>
  <c r="F469" i="2"/>
  <c r="N468" i="2"/>
  <c r="M468" i="2"/>
  <c r="L468" i="2"/>
  <c r="K468" i="2"/>
  <c r="H468" i="2"/>
  <c r="G468" i="2"/>
  <c r="F468" i="2"/>
  <c r="N467" i="2"/>
  <c r="M467" i="2"/>
  <c r="L467" i="2"/>
  <c r="K467" i="2"/>
  <c r="H467" i="2"/>
  <c r="G467" i="2"/>
  <c r="F467" i="2"/>
  <c r="N466" i="2"/>
  <c r="M466" i="2"/>
  <c r="L466" i="2"/>
  <c r="K466" i="2"/>
  <c r="H466" i="2"/>
  <c r="G466" i="2"/>
  <c r="F466" i="2"/>
  <c r="N465" i="2"/>
  <c r="M465" i="2"/>
  <c r="L465" i="2"/>
  <c r="O465" i="2" s="1"/>
  <c r="K465" i="2"/>
  <c r="H465" i="2"/>
  <c r="G465" i="2"/>
  <c r="F465" i="2"/>
  <c r="N464" i="2"/>
  <c r="M464" i="2"/>
  <c r="L464" i="2"/>
  <c r="K464" i="2"/>
  <c r="H464" i="2"/>
  <c r="I464" i="2" s="1"/>
  <c r="J464" i="2" s="1"/>
  <c r="G464" i="2"/>
  <c r="F464" i="2"/>
  <c r="N463" i="2"/>
  <c r="M463" i="2"/>
  <c r="L463" i="2"/>
  <c r="K463" i="2"/>
  <c r="H463" i="2"/>
  <c r="G463" i="2"/>
  <c r="F463" i="2"/>
  <c r="N462" i="2"/>
  <c r="M462" i="2"/>
  <c r="L462" i="2"/>
  <c r="K462" i="2"/>
  <c r="H462" i="2"/>
  <c r="G462" i="2"/>
  <c r="I462" i="2" s="1"/>
  <c r="J462" i="2" s="1"/>
  <c r="F462" i="2"/>
  <c r="N461" i="2"/>
  <c r="M461" i="2"/>
  <c r="L461" i="2"/>
  <c r="K461" i="2"/>
  <c r="I461" i="2"/>
  <c r="J461" i="2" s="1"/>
  <c r="H461" i="2"/>
  <c r="G461" i="2"/>
  <c r="F461" i="2"/>
  <c r="N460" i="2"/>
  <c r="M460" i="2"/>
  <c r="L460" i="2"/>
  <c r="K460" i="2"/>
  <c r="H460" i="2"/>
  <c r="G460" i="2"/>
  <c r="F460" i="2"/>
  <c r="N459" i="2"/>
  <c r="M459" i="2"/>
  <c r="L459" i="2"/>
  <c r="K459" i="2"/>
  <c r="H459" i="2"/>
  <c r="G459" i="2"/>
  <c r="F459" i="2"/>
  <c r="N458" i="2"/>
  <c r="M458" i="2"/>
  <c r="L458" i="2"/>
  <c r="K458" i="2"/>
  <c r="H458" i="2"/>
  <c r="G458" i="2"/>
  <c r="F458" i="2"/>
  <c r="N457" i="2"/>
  <c r="M457" i="2"/>
  <c r="L457" i="2"/>
  <c r="K457" i="2"/>
  <c r="H457" i="2"/>
  <c r="G457" i="2"/>
  <c r="F457" i="2"/>
  <c r="N456" i="2"/>
  <c r="M456" i="2"/>
  <c r="L456" i="2"/>
  <c r="K456" i="2"/>
  <c r="H456" i="2"/>
  <c r="G456" i="2"/>
  <c r="F456" i="2"/>
  <c r="N455" i="2"/>
  <c r="M455" i="2"/>
  <c r="L455" i="2"/>
  <c r="K455" i="2"/>
  <c r="H455" i="2"/>
  <c r="G455" i="2"/>
  <c r="F455" i="2"/>
  <c r="N454" i="2"/>
  <c r="M454" i="2"/>
  <c r="O454" i="2" s="1"/>
  <c r="L454" i="2"/>
  <c r="K454" i="2"/>
  <c r="H454" i="2"/>
  <c r="G454" i="2"/>
  <c r="I454" i="2" s="1"/>
  <c r="J454" i="2" s="1"/>
  <c r="F454" i="2"/>
  <c r="N453" i="2"/>
  <c r="M453" i="2"/>
  <c r="L453" i="2"/>
  <c r="O453" i="2" s="1"/>
  <c r="K453" i="2"/>
  <c r="H453" i="2"/>
  <c r="G453" i="2"/>
  <c r="I453" i="2" s="1"/>
  <c r="J453" i="2" s="1"/>
  <c r="F453" i="2"/>
  <c r="N452" i="2"/>
  <c r="M452" i="2"/>
  <c r="L452" i="2"/>
  <c r="K452" i="2"/>
  <c r="H452" i="2"/>
  <c r="G452" i="2"/>
  <c r="F452" i="2"/>
  <c r="N451" i="2"/>
  <c r="M451" i="2"/>
  <c r="L451" i="2"/>
  <c r="K451" i="2"/>
  <c r="H451" i="2"/>
  <c r="G451" i="2"/>
  <c r="F451" i="2"/>
  <c r="N450" i="2"/>
  <c r="M450" i="2"/>
  <c r="L450" i="2"/>
  <c r="K450" i="2"/>
  <c r="H450" i="2"/>
  <c r="G450" i="2"/>
  <c r="F450" i="2"/>
  <c r="N449" i="2"/>
  <c r="M449" i="2"/>
  <c r="L449" i="2"/>
  <c r="O449" i="2" s="1"/>
  <c r="K449" i="2"/>
  <c r="H449" i="2"/>
  <c r="G449" i="2"/>
  <c r="I449" i="2" s="1"/>
  <c r="J449" i="2" s="1"/>
  <c r="F449" i="2"/>
  <c r="N448" i="2"/>
  <c r="M448" i="2"/>
  <c r="L448" i="2"/>
  <c r="K448" i="2"/>
  <c r="H448" i="2"/>
  <c r="G448" i="2"/>
  <c r="F448" i="2"/>
  <c r="N447" i="2"/>
  <c r="M447" i="2"/>
  <c r="L447" i="2"/>
  <c r="K447" i="2"/>
  <c r="H447" i="2"/>
  <c r="G447" i="2"/>
  <c r="F447" i="2"/>
  <c r="N446" i="2"/>
  <c r="M446" i="2"/>
  <c r="L446" i="2"/>
  <c r="K446" i="2"/>
  <c r="H446" i="2"/>
  <c r="G446" i="2"/>
  <c r="F446" i="2"/>
  <c r="N445" i="2"/>
  <c r="M445" i="2"/>
  <c r="O445" i="2" s="1"/>
  <c r="L445" i="2"/>
  <c r="K445" i="2"/>
  <c r="H445" i="2"/>
  <c r="G445" i="2"/>
  <c r="F445" i="2"/>
  <c r="N444" i="2"/>
  <c r="M444" i="2"/>
  <c r="L444" i="2"/>
  <c r="K444" i="2"/>
  <c r="H444" i="2"/>
  <c r="G444" i="2"/>
  <c r="I444" i="2" s="1"/>
  <c r="J444" i="2" s="1"/>
  <c r="F444" i="2"/>
  <c r="N443" i="2"/>
  <c r="M443" i="2"/>
  <c r="L443" i="2"/>
  <c r="K443" i="2"/>
  <c r="H443" i="2"/>
  <c r="G443" i="2"/>
  <c r="F443" i="2"/>
  <c r="N442" i="2"/>
  <c r="M442" i="2"/>
  <c r="L442" i="2"/>
  <c r="K442" i="2"/>
  <c r="H442" i="2"/>
  <c r="G442" i="2"/>
  <c r="I442" i="2" s="1"/>
  <c r="J442" i="2" s="1"/>
  <c r="F442" i="2"/>
  <c r="N441" i="2"/>
  <c r="M441" i="2"/>
  <c r="L441" i="2"/>
  <c r="K441" i="2"/>
  <c r="H441" i="2"/>
  <c r="G441" i="2"/>
  <c r="F441" i="2"/>
  <c r="N440" i="2"/>
  <c r="M440" i="2"/>
  <c r="L440" i="2"/>
  <c r="O440" i="2" s="1"/>
  <c r="K440" i="2"/>
  <c r="H440" i="2"/>
  <c r="G440" i="2"/>
  <c r="F440" i="2"/>
  <c r="N439" i="2"/>
  <c r="M439" i="2"/>
  <c r="L439" i="2"/>
  <c r="K439" i="2"/>
  <c r="H439" i="2"/>
  <c r="G439" i="2"/>
  <c r="F439" i="2"/>
  <c r="N438" i="2"/>
  <c r="M438" i="2"/>
  <c r="L438" i="2"/>
  <c r="O438" i="2" s="1"/>
  <c r="K438" i="2"/>
  <c r="H438" i="2"/>
  <c r="G438" i="2"/>
  <c r="F438" i="2"/>
  <c r="N437" i="2"/>
  <c r="M437" i="2"/>
  <c r="L437" i="2"/>
  <c r="K437" i="2"/>
  <c r="H437" i="2"/>
  <c r="G437" i="2"/>
  <c r="F437" i="2"/>
  <c r="N436" i="2"/>
  <c r="M436" i="2"/>
  <c r="L436" i="2"/>
  <c r="K436" i="2"/>
  <c r="H436" i="2"/>
  <c r="G436" i="2"/>
  <c r="I436" i="2" s="1"/>
  <c r="J436" i="2" s="1"/>
  <c r="F436" i="2"/>
  <c r="N435" i="2"/>
  <c r="M435" i="2"/>
  <c r="O435" i="2" s="1"/>
  <c r="L435" i="2"/>
  <c r="K435" i="2"/>
  <c r="H435" i="2"/>
  <c r="G435" i="2"/>
  <c r="I435" i="2" s="1"/>
  <c r="J435" i="2" s="1"/>
  <c r="F435" i="2"/>
  <c r="N434" i="2"/>
  <c r="M434" i="2"/>
  <c r="L434" i="2"/>
  <c r="K434" i="2"/>
  <c r="H434" i="2"/>
  <c r="G434" i="2"/>
  <c r="I434" i="2" s="1"/>
  <c r="J434" i="2" s="1"/>
  <c r="F434" i="2"/>
  <c r="N433" i="2"/>
  <c r="M433" i="2"/>
  <c r="L433" i="2"/>
  <c r="K433" i="2"/>
  <c r="H433" i="2"/>
  <c r="G433" i="2"/>
  <c r="F433" i="2"/>
  <c r="N432" i="2"/>
  <c r="M432" i="2"/>
  <c r="L432" i="2"/>
  <c r="K432" i="2"/>
  <c r="H432" i="2"/>
  <c r="G432" i="2"/>
  <c r="F432" i="2"/>
  <c r="N431" i="2"/>
  <c r="M431" i="2"/>
  <c r="L431" i="2"/>
  <c r="K431" i="2"/>
  <c r="H431" i="2"/>
  <c r="G431" i="2"/>
  <c r="I431" i="2" s="1"/>
  <c r="J431" i="2" s="1"/>
  <c r="F431" i="2"/>
  <c r="N430" i="2"/>
  <c r="M430" i="2"/>
  <c r="L430" i="2"/>
  <c r="K430" i="2"/>
  <c r="H430" i="2"/>
  <c r="G430" i="2"/>
  <c r="F430" i="2"/>
  <c r="N429" i="2"/>
  <c r="M429" i="2"/>
  <c r="L429" i="2"/>
  <c r="O429" i="2" s="1"/>
  <c r="K429" i="2"/>
  <c r="I429" i="2"/>
  <c r="J429" i="2" s="1"/>
  <c r="H429" i="2"/>
  <c r="G429" i="2"/>
  <c r="F429" i="2"/>
  <c r="N428" i="2"/>
  <c r="M428" i="2"/>
  <c r="L428" i="2"/>
  <c r="K428" i="2"/>
  <c r="H428" i="2"/>
  <c r="I428" i="2" s="1"/>
  <c r="J428" i="2" s="1"/>
  <c r="G428" i="2"/>
  <c r="F428" i="2"/>
  <c r="N427" i="2"/>
  <c r="M427" i="2"/>
  <c r="L427" i="2"/>
  <c r="K427" i="2"/>
  <c r="H427" i="2"/>
  <c r="G427" i="2"/>
  <c r="F427" i="2"/>
  <c r="N426" i="2"/>
  <c r="M426" i="2"/>
  <c r="L426" i="2"/>
  <c r="K426" i="2"/>
  <c r="H426" i="2"/>
  <c r="G426" i="2"/>
  <c r="F426" i="2"/>
  <c r="N425" i="2"/>
  <c r="M425" i="2"/>
  <c r="L425" i="2"/>
  <c r="K425" i="2"/>
  <c r="H425" i="2"/>
  <c r="G425" i="2"/>
  <c r="I425" i="2" s="1"/>
  <c r="J425" i="2" s="1"/>
  <c r="F425" i="2"/>
  <c r="N424" i="2"/>
  <c r="M424" i="2"/>
  <c r="L424" i="2"/>
  <c r="K424" i="2"/>
  <c r="H424" i="2"/>
  <c r="G424" i="2"/>
  <c r="F424" i="2"/>
  <c r="N423" i="2"/>
  <c r="M423" i="2"/>
  <c r="L423" i="2"/>
  <c r="K423" i="2"/>
  <c r="H423" i="2"/>
  <c r="G423" i="2"/>
  <c r="F423" i="2"/>
  <c r="N422" i="2"/>
  <c r="M422" i="2"/>
  <c r="L422" i="2"/>
  <c r="K422" i="2"/>
  <c r="H422" i="2"/>
  <c r="G422" i="2"/>
  <c r="F422" i="2"/>
  <c r="N421" i="2"/>
  <c r="M421" i="2"/>
  <c r="L421" i="2"/>
  <c r="K421" i="2"/>
  <c r="H421" i="2"/>
  <c r="I421" i="2" s="1"/>
  <c r="J421" i="2" s="1"/>
  <c r="G421" i="2"/>
  <c r="F421" i="2"/>
  <c r="N420" i="2"/>
  <c r="M420" i="2"/>
  <c r="L420" i="2"/>
  <c r="K420" i="2"/>
  <c r="I420" i="2"/>
  <c r="J420" i="2" s="1"/>
  <c r="H420" i="2"/>
  <c r="G420" i="2"/>
  <c r="F420" i="2"/>
  <c r="N419" i="2"/>
  <c r="M419" i="2"/>
  <c r="L419" i="2"/>
  <c r="K419" i="2"/>
  <c r="H419" i="2"/>
  <c r="G419" i="2"/>
  <c r="F419" i="2"/>
  <c r="N418" i="2"/>
  <c r="M418" i="2"/>
  <c r="L418" i="2"/>
  <c r="K418" i="2"/>
  <c r="H418" i="2"/>
  <c r="G418" i="2"/>
  <c r="I418" i="2" s="1"/>
  <c r="J418" i="2" s="1"/>
  <c r="F418" i="2"/>
  <c r="N417" i="2"/>
  <c r="M417" i="2"/>
  <c r="O417" i="2" s="1"/>
  <c r="L417" i="2"/>
  <c r="K417" i="2"/>
  <c r="H417" i="2"/>
  <c r="G417" i="2"/>
  <c r="I417" i="2" s="1"/>
  <c r="J417" i="2" s="1"/>
  <c r="F417" i="2"/>
  <c r="N416" i="2"/>
  <c r="M416" i="2"/>
  <c r="L416" i="2"/>
  <c r="K416" i="2"/>
  <c r="H416" i="2"/>
  <c r="G416" i="2"/>
  <c r="F416" i="2"/>
  <c r="N415" i="2"/>
  <c r="M415" i="2"/>
  <c r="L415" i="2"/>
  <c r="K415" i="2"/>
  <c r="H415" i="2"/>
  <c r="G415" i="2"/>
  <c r="F415" i="2"/>
  <c r="N414" i="2"/>
  <c r="M414" i="2"/>
  <c r="L414" i="2"/>
  <c r="K414" i="2"/>
  <c r="H414" i="2"/>
  <c r="G414" i="2"/>
  <c r="F414" i="2"/>
  <c r="N413" i="2"/>
  <c r="M413" i="2"/>
  <c r="L413" i="2"/>
  <c r="O413" i="2" s="1"/>
  <c r="K413" i="2"/>
  <c r="H413" i="2"/>
  <c r="G413" i="2"/>
  <c r="F413" i="2"/>
  <c r="N412" i="2"/>
  <c r="M412" i="2"/>
  <c r="L412" i="2"/>
  <c r="K412" i="2"/>
  <c r="H412" i="2"/>
  <c r="G412" i="2"/>
  <c r="I412" i="2" s="1"/>
  <c r="J412" i="2" s="1"/>
  <c r="F412" i="2"/>
  <c r="N411" i="2"/>
  <c r="M411" i="2"/>
  <c r="O411" i="2" s="1"/>
  <c r="L411" i="2"/>
  <c r="K411" i="2"/>
  <c r="H411" i="2"/>
  <c r="G411" i="2"/>
  <c r="F411" i="2"/>
  <c r="N410" i="2"/>
  <c r="M410" i="2"/>
  <c r="L410" i="2"/>
  <c r="K410" i="2"/>
  <c r="H410" i="2"/>
  <c r="I410" i="2" s="1"/>
  <c r="J410" i="2" s="1"/>
  <c r="G410" i="2"/>
  <c r="F410" i="2"/>
  <c r="N409" i="2"/>
  <c r="M409" i="2"/>
  <c r="L409" i="2"/>
  <c r="K409" i="2"/>
  <c r="H409" i="2"/>
  <c r="G409" i="2"/>
  <c r="I409" i="2" s="1"/>
  <c r="J409" i="2" s="1"/>
  <c r="F409" i="2"/>
  <c r="N408" i="2"/>
  <c r="M408" i="2"/>
  <c r="L408" i="2"/>
  <c r="K408" i="2"/>
  <c r="H408" i="2"/>
  <c r="G408" i="2"/>
  <c r="F408" i="2"/>
  <c r="N407" i="2"/>
  <c r="M407" i="2"/>
  <c r="L407" i="2"/>
  <c r="O407" i="2" s="1"/>
  <c r="K407" i="2"/>
  <c r="H407" i="2"/>
  <c r="G407" i="2"/>
  <c r="F407" i="2"/>
  <c r="N406" i="2"/>
  <c r="M406" i="2"/>
  <c r="L406" i="2"/>
  <c r="K406" i="2"/>
  <c r="H406" i="2"/>
  <c r="G406" i="2"/>
  <c r="I406" i="2" s="1"/>
  <c r="J406" i="2" s="1"/>
  <c r="F406" i="2"/>
  <c r="N405" i="2"/>
  <c r="M405" i="2"/>
  <c r="L405" i="2"/>
  <c r="K405" i="2"/>
  <c r="H405" i="2"/>
  <c r="G405" i="2"/>
  <c r="I405" i="2" s="1"/>
  <c r="J405" i="2" s="1"/>
  <c r="F405" i="2"/>
  <c r="N404" i="2"/>
  <c r="M404" i="2"/>
  <c r="L404" i="2"/>
  <c r="K404" i="2"/>
  <c r="H404" i="2"/>
  <c r="G404" i="2"/>
  <c r="F404" i="2"/>
  <c r="N403" i="2"/>
  <c r="M403" i="2"/>
  <c r="O403" i="2" s="1"/>
  <c r="L403" i="2"/>
  <c r="K403" i="2"/>
  <c r="H403" i="2"/>
  <c r="G403" i="2"/>
  <c r="F403" i="2"/>
  <c r="N402" i="2"/>
  <c r="M402" i="2"/>
  <c r="L402" i="2"/>
  <c r="K402" i="2"/>
  <c r="H402" i="2"/>
  <c r="G402" i="2"/>
  <c r="F402" i="2"/>
  <c r="N401" i="2"/>
  <c r="M401" i="2"/>
  <c r="L401" i="2"/>
  <c r="K401" i="2"/>
  <c r="H401" i="2"/>
  <c r="G401" i="2"/>
  <c r="F401" i="2"/>
  <c r="N400" i="2"/>
  <c r="M400" i="2"/>
  <c r="L400" i="2"/>
  <c r="K400" i="2"/>
  <c r="H400" i="2"/>
  <c r="G400" i="2"/>
  <c r="F400" i="2"/>
  <c r="N399" i="2"/>
  <c r="M399" i="2"/>
  <c r="L399" i="2"/>
  <c r="K399" i="2"/>
  <c r="H399" i="2"/>
  <c r="G399" i="2"/>
  <c r="F399" i="2"/>
  <c r="N398" i="2"/>
  <c r="M398" i="2"/>
  <c r="L398" i="2"/>
  <c r="K398" i="2"/>
  <c r="H398" i="2"/>
  <c r="G398" i="2"/>
  <c r="F398" i="2"/>
  <c r="N397" i="2"/>
  <c r="M397" i="2"/>
  <c r="L397" i="2"/>
  <c r="K397" i="2"/>
  <c r="H397" i="2"/>
  <c r="G397" i="2"/>
  <c r="I397" i="2" s="1"/>
  <c r="J397" i="2" s="1"/>
  <c r="F397" i="2"/>
  <c r="N396" i="2"/>
  <c r="M396" i="2"/>
  <c r="L396" i="2"/>
  <c r="K396" i="2"/>
  <c r="H396" i="2"/>
  <c r="G396" i="2"/>
  <c r="I396" i="2" s="1"/>
  <c r="J396" i="2" s="1"/>
  <c r="F396" i="2"/>
  <c r="N395" i="2"/>
  <c r="M395" i="2"/>
  <c r="L395" i="2"/>
  <c r="K395" i="2"/>
  <c r="H395" i="2"/>
  <c r="G395" i="2"/>
  <c r="F395" i="2"/>
  <c r="N394" i="2"/>
  <c r="M394" i="2"/>
  <c r="L394" i="2"/>
  <c r="K394" i="2"/>
  <c r="H394" i="2"/>
  <c r="G394" i="2"/>
  <c r="F394" i="2"/>
  <c r="N393" i="2"/>
  <c r="M393" i="2"/>
  <c r="L393" i="2"/>
  <c r="K393" i="2"/>
  <c r="H393" i="2"/>
  <c r="G393" i="2"/>
  <c r="I393" i="2" s="1"/>
  <c r="J393" i="2" s="1"/>
  <c r="F393" i="2"/>
  <c r="N392" i="2"/>
  <c r="M392" i="2"/>
  <c r="O392" i="2" s="1"/>
  <c r="L392" i="2"/>
  <c r="K392" i="2"/>
  <c r="H392" i="2"/>
  <c r="G392" i="2"/>
  <c r="F392" i="2"/>
  <c r="N391" i="2"/>
  <c r="M391" i="2"/>
  <c r="L391" i="2"/>
  <c r="O391" i="2" s="1"/>
  <c r="K391" i="2"/>
  <c r="H391" i="2"/>
  <c r="G391" i="2"/>
  <c r="F391" i="2"/>
  <c r="N390" i="2"/>
  <c r="M390" i="2"/>
  <c r="L390" i="2"/>
  <c r="K390" i="2"/>
  <c r="H390" i="2"/>
  <c r="G390" i="2"/>
  <c r="F390" i="2"/>
  <c r="N389" i="2"/>
  <c r="M389" i="2"/>
  <c r="L389" i="2"/>
  <c r="K389" i="2"/>
  <c r="H389" i="2"/>
  <c r="G389" i="2"/>
  <c r="F389" i="2"/>
  <c r="N388" i="2"/>
  <c r="M388" i="2"/>
  <c r="L388" i="2"/>
  <c r="O388" i="2" s="1"/>
  <c r="K388" i="2"/>
  <c r="H388" i="2"/>
  <c r="G388" i="2"/>
  <c r="F388" i="2"/>
  <c r="N387" i="2"/>
  <c r="M387" i="2"/>
  <c r="L387" i="2"/>
  <c r="K387" i="2"/>
  <c r="H387" i="2"/>
  <c r="G387" i="2"/>
  <c r="I387" i="2" s="1"/>
  <c r="J387" i="2" s="1"/>
  <c r="F387" i="2"/>
  <c r="N386" i="2"/>
  <c r="M386" i="2"/>
  <c r="L386" i="2"/>
  <c r="K386" i="2"/>
  <c r="H386" i="2"/>
  <c r="G386" i="2"/>
  <c r="F386" i="2"/>
  <c r="N385" i="2"/>
  <c r="M385" i="2"/>
  <c r="L385" i="2"/>
  <c r="K385" i="2"/>
  <c r="H385" i="2"/>
  <c r="G385" i="2"/>
  <c r="F385" i="2"/>
  <c r="N384" i="2"/>
  <c r="M384" i="2"/>
  <c r="L384" i="2"/>
  <c r="K384" i="2"/>
  <c r="H384" i="2"/>
  <c r="G384" i="2"/>
  <c r="F384" i="2"/>
  <c r="N383" i="2"/>
  <c r="M383" i="2"/>
  <c r="L383" i="2"/>
  <c r="K383" i="2"/>
  <c r="H383" i="2"/>
  <c r="G383" i="2"/>
  <c r="F383" i="2"/>
  <c r="N382" i="2"/>
  <c r="M382" i="2"/>
  <c r="L382" i="2"/>
  <c r="K382" i="2"/>
  <c r="H382" i="2"/>
  <c r="G382" i="2"/>
  <c r="F382" i="2"/>
  <c r="N381" i="2"/>
  <c r="M381" i="2"/>
  <c r="L381" i="2"/>
  <c r="K381" i="2"/>
  <c r="H381" i="2"/>
  <c r="G381" i="2"/>
  <c r="F381" i="2"/>
  <c r="N380" i="2"/>
  <c r="M380" i="2"/>
  <c r="L380" i="2"/>
  <c r="K380" i="2"/>
  <c r="H380" i="2"/>
  <c r="G380" i="2"/>
  <c r="F380" i="2"/>
  <c r="N379" i="2"/>
  <c r="M379" i="2"/>
  <c r="L379" i="2"/>
  <c r="O379" i="2" s="1"/>
  <c r="K379" i="2"/>
  <c r="H379" i="2"/>
  <c r="G379" i="2"/>
  <c r="I379" i="2" s="1"/>
  <c r="J379" i="2" s="1"/>
  <c r="F379" i="2"/>
  <c r="N378" i="2"/>
  <c r="M378" i="2"/>
  <c r="L378" i="2"/>
  <c r="K378" i="2"/>
  <c r="H378" i="2"/>
  <c r="G378" i="2"/>
  <c r="F378" i="2"/>
  <c r="N377" i="2"/>
  <c r="M377" i="2"/>
  <c r="L377" i="2"/>
  <c r="K377" i="2"/>
  <c r="H377" i="2"/>
  <c r="G377" i="2"/>
  <c r="F377" i="2"/>
  <c r="N376" i="2"/>
  <c r="M376" i="2"/>
  <c r="L376" i="2"/>
  <c r="K376" i="2"/>
  <c r="H376" i="2"/>
  <c r="G376" i="2"/>
  <c r="I376" i="2" s="1"/>
  <c r="J376" i="2" s="1"/>
  <c r="F376" i="2"/>
  <c r="N375" i="2"/>
  <c r="M375" i="2"/>
  <c r="L375" i="2"/>
  <c r="K375" i="2"/>
  <c r="H375" i="2"/>
  <c r="G375" i="2"/>
  <c r="F375" i="2"/>
  <c r="N374" i="2"/>
  <c r="M374" i="2"/>
  <c r="L374" i="2"/>
  <c r="K374" i="2"/>
  <c r="H374" i="2"/>
  <c r="G374" i="2"/>
  <c r="F374" i="2"/>
  <c r="N373" i="2"/>
  <c r="M373" i="2"/>
  <c r="L373" i="2"/>
  <c r="K373" i="2"/>
  <c r="H373" i="2"/>
  <c r="G373" i="2"/>
  <c r="F373" i="2"/>
  <c r="N372" i="2"/>
  <c r="M372" i="2"/>
  <c r="L372" i="2"/>
  <c r="O372" i="2" s="1"/>
  <c r="K372" i="2"/>
  <c r="H372" i="2"/>
  <c r="G372" i="2"/>
  <c r="F372" i="2"/>
  <c r="N371" i="2"/>
  <c r="M371" i="2"/>
  <c r="L371" i="2"/>
  <c r="K371" i="2"/>
  <c r="H371" i="2"/>
  <c r="G371" i="2"/>
  <c r="F371" i="2"/>
  <c r="N370" i="2"/>
  <c r="M370" i="2"/>
  <c r="L370" i="2"/>
  <c r="K370" i="2"/>
  <c r="H370" i="2"/>
  <c r="G370" i="2"/>
  <c r="I370" i="2" s="1"/>
  <c r="J370" i="2" s="1"/>
  <c r="F370" i="2"/>
  <c r="N369" i="2"/>
  <c r="M369" i="2"/>
  <c r="L369" i="2"/>
  <c r="K369" i="2"/>
  <c r="H369" i="2"/>
  <c r="G369" i="2"/>
  <c r="F369" i="2"/>
  <c r="N368" i="2"/>
  <c r="M368" i="2"/>
  <c r="O368" i="2" s="1"/>
  <c r="L368" i="2"/>
  <c r="K368" i="2"/>
  <c r="H368" i="2"/>
  <c r="G368" i="2"/>
  <c r="F368" i="2"/>
  <c r="N367" i="2"/>
  <c r="M367" i="2"/>
  <c r="L367" i="2"/>
  <c r="O367" i="2" s="1"/>
  <c r="K367" i="2"/>
  <c r="H367" i="2"/>
  <c r="G367" i="2"/>
  <c r="F367" i="2"/>
  <c r="N366" i="2"/>
  <c r="M366" i="2"/>
  <c r="L366" i="2"/>
  <c r="K366" i="2"/>
  <c r="H366" i="2"/>
  <c r="G366" i="2"/>
  <c r="I366" i="2" s="1"/>
  <c r="J366" i="2" s="1"/>
  <c r="F366" i="2"/>
  <c r="N365" i="2"/>
  <c r="M365" i="2"/>
  <c r="L365" i="2"/>
  <c r="K365" i="2"/>
  <c r="H365" i="2"/>
  <c r="G365" i="2"/>
  <c r="F365" i="2"/>
  <c r="N364" i="2"/>
  <c r="M364" i="2"/>
  <c r="L364" i="2"/>
  <c r="O364" i="2" s="1"/>
  <c r="K364" i="2"/>
  <c r="H364" i="2"/>
  <c r="G364" i="2"/>
  <c r="F364" i="2"/>
  <c r="N363" i="2"/>
  <c r="M363" i="2"/>
  <c r="L363" i="2"/>
  <c r="K363" i="2"/>
  <c r="H363" i="2"/>
  <c r="G363" i="2"/>
  <c r="I363" i="2" s="1"/>
  <c r="J363" i="2" s="1"/>
  <c r="F363" i="2"/>
  <c r="N362" i="2"/>
  <c r="M362" i="2"/>
  <c r="L362" i="2"/>
  <c r="K362" i="2"/>
  <c r="H362" i="2"/>
  <c r="I362" i="2" s="1"/>
  <c r="J362" i="2" s="1"/>
  <c r="G362" i="2"/>
  <c r="F362" i="2"/>
  <c r="N361" i="2"/>
  <c r="M361" i="2"/>
  <c r="L361" i="2"/>
  <c r="K361" i="2"/>
  <c r="H361" i="2"/>
  <c r="G361" i="2"/>
  <c r="F361" i="2"/>
  <c r="N360" i="2"/>
  <c r="M360" i="2"/>
  <c r="L360" i="2"/>
  <c r="K360" i="2"/>
  <c r="H360" i="2"/>
  <c r="G360" i="2"/>
  <c r="F360" i="2"/>
  <c r="N359" i="2"/>
  <c r="M359" i="2"/>
  <c r="L359" i="2"/>
  <c r="K359" i="2"/>
  <c r="H359" i="2"/>
  <c r="G359" i="2"/>
  <c r="F359" i="2"/>
  <c r="N358" i="2"/>
  <c r="M358" i="2"/>
  <c r="L358" i="2"/>
  <c r="K358" i="2"/>
  <c r="H358" i="2"/>
  <c r="G358" i="2"/>
  <c r="F358" i="2"/>
  <c r="N357" i="2"/>
  <c r="M357" i="2"/>
  <c r="L357" i="2"/>
  <c r="K357" i="2"/>
  <c r="H357" i="2"/>
  <c r="G357" i="2"/>
  <c r="F357" i="2"/>
  <c r="N356" i="2"/>
  <c r="M356" i="2"/>
  <c r="L356" i="2"/>
  <c r="K356" i="2"/>
  <c r="H356" i="2"/>
  <c r="G356" i="2"/>
  <c r="F356" i="2"/>
  <c r="N355" i="2"/>
  <c r="M355" i="2"/>
  <c r="L355" i="2"/>
  <c r="K355" i="2"/>
  <c r="H355" i="2"/>
  <c r="G355" i="2"/>
  <c r="F355" i="2"/>
  <c r="N354" i="2"/>
  <c r="M354" i="2"/>
  <c r="L354" i="2"/>
  <c r="K354" i="2"/>
  <c r="H354" i="2"/>
  <c r="G354" i="2"/>
  <c r="I354" i="2" s="1"/>
  <c r="J354" i="2" s="1"/>
  <c r="F354" i="2"/>
  <c r="N353" i="2"/>
  <c r="M353" i="2"/>
  <c r="L353" i="2"/>
  <c r="K353" i="2"/>
  <c r="H353" i="2"/>
  <c r="G353" i="2"/>
  <c r="F353" i="2"/>
  <c r="N352" i="2"/>
  <c r="M352" i="2"/>
  <c r="L352" i="2"/>
  <c r="K352" i="2"/>
  <c r="H352" i="2"/>
  <c r="G352" i="2"/>
  <c r="F352" i="2"/>
  <c r="N351" i="2"/>
  <c r="M351" i="2"/>
  <c r="L351" i="2"/>
  <c r="K351" i="2"/>
  <c r="H351" i="2"/>
  <c r="G351" i="2"/>
  <c r="F351" i="2"/>
  <c r="N350" i="2"/>
  <c r="M350" i="2"/>
  <c r="L350" i="2"/>
  <c r="K350" i="2"/>
  <c r="H350" i="2"/>
  <c r="G350" i="2"/>
  <c r="F350" i="2"/>
  <c r="N349" i="2"/>
  <c r="M349" i="2"/>
  <c r="L349" i="2"/>
  <c r="K349" i="2"/>
  <c r="H349" i="2"/>
  <c r="G349" i="2"/>
  <c r="F349" i="2"/>
  <c r="N348" i="2"/>
  <c r="M348" i="2"/>
  <c r="L348" i="2"/>
  <c r="K348" i="2"/>
  <c r="H348" i="2"/>
  <c r="G348" i="2"/>
  <c r="F348" i="2"/>
  <c r="N347" i="2"/>
  <c r="M347" i="2"/>
  <c r="L347" i="2"/>
  <c r="K347" i="2"/>
  <c r="J347" i="2"/>
  <c r="H347" i="2"/>
  <c r="G347" i="2"/>
  <c r="I347" i="2" s="1"/>
  <c r="F347" i="2"/>
  <c r="N346" i="2"/>
  <c r="M346" i="2"/>
  <c r="L346" i="2"/>
  <c r="K346" i="2"/>
  <c r="H346" i="2"/>
  <c r="G346" i="2"/>
  <c r="F346" i="2"/>
  <c r="N345" i="2"/>
  <c r="M345" i="2"/>
  <c r="L345" i="2"/>
  <c r="K345" i="2"/>
  <c r="H345" i="2"/>
  <c r="G345" i="2"/>
  <c r="I345" i="2" s="1"/>
  <c r="J345" i="2" s="1"/>
  <c r="F345" i="2"/>
  <c r="N344" i="2"/>
  <c r="M344" i="2"/>
  <c r="L344" i="2"/>
  <c r="K344" i="2"/>
  <c r="H344" i="2"/>
  <c r="G344" i="2"/>
  <c r="F344" i="2"/>
  <c r="N343" i="2"/>
  <c r="M343" i="2"/>
  <c r="L343" i="2"/>
  <c r="K343" i="2"/>
  <c r="H343" i="2"/>
  <c r="G343" i="2"/>
  <c r="F343" i="2"/>
  <c r="N342" i="2"/>
  <c r="M342" i="2"/>
  <c r="L342" i="2"/>
  <c r="K342" i="2"/>
  <c r="H342" i="2"/>
  <c r="G342" i="2"/>
  <c r="F342" i="2"/>
  <c r="N341" i="2"/>
  <c r="M341" i="2"/>
  <c r="L341" i="2"/>
  <c r="K341" i="2"/>
  <c r="H341" i="2"/>
  <c r="G341" i="2"/>
  <c r="F341" i="2"/>
  <c r="N340" i="2"/>
  <c r="M340" i="2"/>
  <c r="L340" i="2"/>
  <c r="K340" i="2"/>
  <c r="H340" i="2"/>
  <c r="G340" i="2"/>
  <c r="F340" i="2"/>
  <c r="N339" i="2"/>
  <c r="O339" i="2" s="1"/>
  <c r="M339" i="2"/>
  <c r="L339" i="2"/>
  <c r="K339" i="2"/>
  <c r="H339" i="2"/>
  <c r="G339" i="2"/>
  <c r="I339" i="2" s="1"/>
  <c r="J339" i="2" s="1"/>
  <c r="F339" i="2"/>
  <c r="N338" i="2"/>
  <c r="M338" i="2"/>
  <c r="L338" i="2"/>
  <c r="K338" i="2"/>
  <c r="H338" i="2"/>
  <c r="I338" i="2" s="1"/>
  <c r="J338" i="2" s="1"/>
  <c r="G338" i="2"/>
  <c r="F338" i="2"/>
  <c r="N337" i="2"/>
  <c r="M337" i="2"/>
  <c r="L337" i="2"/>
  <c r="K337" i="2"/>
  <c r="H337" i="2"/>
  <c r="G337" i="2"/>
  <c r="F337" i="2"/>
  <c r="N336" i="2"/>
  <c r="M336" i="2"/>
  <c r="L336" i="2"/>
  <c r="K336" i="2"/>
  <c r="H336" i="2"/>
  <c r="G336" i="2"/>
  <c r="F336" i="2"/>
  <c r="N335" i="2"/>
  <c r="M335" i="2"/>
  <c r="L335" i="2"/>
  <c r="K335" i="2"/>
  <c r="H335" i="2"/>
  <c r="G335" i="2"/>
  <c r="F335" i="2"/>
  <c r="N334" i="2"/>
  <c r="M334" i="2"/>
  <c r="L334" i="2"/>
  <c r="K334" i="2"/>
  <c r="H334" i="2"/>
  <c r="G334" i="2"/>
  <c r="I334" i="2" s="1"/>
  <c r="J334" i="2" s="1"/>
  <c r="F334" i="2"/>
  <c r="N333" i="2"/>
  <c r="M333" i="2"/>
  <c r="L333" i="2"/>
  <c r="K333" i="2"/>
  <c r="H333" i="2"/>
  <c r="G333" i="2"/>
  <c r="I333" i="2" s="1"/>
  <c r="J333" i="2" s="1"/>
  <c r="F333" i="2"/>
  <c r="N332" i="2"/>
  <c r="M332" i="2"/>
  <c r="L332" i="2"/>
  <c r="K332" i="2"/>
  <c r="H332" i="2"/>
  <c r="I332" i="2" s="1"/>
  <c r="J332" i="2" s="1"/>
  <c r="G332" i="2"/>
  <c r="F332" i="2"/>
  <c r="N331" i="2"/>
  <c r="M331" i="2"/>
  <c r="L331" i="2"/>
  <c r="K331" i="2"/>
  <c r="H331" i="2"/>
  <c r="G331" i="2"/>
  <c r="I331" i="2" s="1"/>
  <c r="J331" i="2" s="1"/>
  <c r="F331" i="2"/>
  <c r="N330" i="2"/>
  <c r="M330" i="2"/>
  <c r="L330" i="2"/>
  <c r="K330" i="2"/>
  <c r="H330" i="2"/>
  <c r="G330" i="2"/>
  <c r="F330" i="2"/>
  <c r="N329" i="2"/>
  <c r="M329" i="2"/>
  <c r="L329" i="2"/>
  <c r="K329" i="2"/>
  <c r="H329" i="2"/>
  <c r="G329" i="2"/>
  <c r="F329" i="2"/>
  <c r="N328" i="2"/>
  <c r="M328" i="2"/>
  <c r="L328" i="2"/>
  <c r="K328" i="2"/>
  <c r="H328" i="2"/>
  <c r="G328" i="2"/>
  <c r="I328" i="2" s="1"/>
  <c r="J328" i="2" s="1"/>
  <c r="F328" i="2"/>
  <c r="N327" i="2"/>
  <c r="M327" i="2"/>
  <c r="L327" i="2"/>
  <c r="K327" i="2"/>
  <c r="H327" i="2"/>
  <c r="G327" i="2"/>
  <c r="F327" i="2"/>
  <c r="N326" i="2"/>
  <c r="M326" i="2"/>
  <c r="L326" i="2"/>
  <c r="K326" i="2"/>
  <c r="H326" i="2"/>
  <c r="I326" i="2" s="1"/>
  <c r="J326" i="2" s="1"/>
  <c r="G326" i="2"/>
  <c r="F326" i="2"/>
  <c r="N325" i="2"/>
  <c r="M325" i="2"/>
  <c r="L325" i="2"/>
  <c r="K325" i="2"/>
  <c r="H325" i="2"/>
  <c r="G325" i="2"/>
  <c r="I325" i="2" s="1"/>
  <c r="J325" i="2" s="1"/>
  <c r="F325" i="2"/>
  <c r="N324" i="2"/>
  <c r="M324" i="2"/>
  <c r="L324" i="2"/>
  <c r="K324" i="2"/>
  <c r="H324" i="2"/>
  <c r="G324" i="2"/>
  <c r="F324" i="2"/>
  <c r="N323" i="2"/>
  <c r="M323" i="2"/>
  <c r="L323" i="2"/>
  <c r="K323" i="2"/>
  <c r="H323" i="2"/>
  <c r="G323" i="2"/>
  <c r="F323" i="2"/>
  <c r="N322" i="2"/>
  <c r="M322" i="2"/>
  <c r="L322" i="2"/>
  <c r="K322" i="2"/>
  <c r="H322" i="2"/>
  <c r="G322" i="2"/>
  <c r="F322" i="2"/>
  <c r="N321" i="2"/>
  <c r="M321" i="2"/>
  <c r="L321" i="2"/>
  <c r="K321" i="2"/>
  <c r="H321" i="2"/>
  <c r="G321" i="2"/>
  <c r="F321" i="2"/>
  <c r="N320" i="2"/>
  <c r="M320" i="2"/>
  <c r="L320" i="2"/>
  <c r="K320" i="2"/>
  <c r="I320" i="2"/>
  <c r="J320" i="2" s="1"/>
  <c r="H320" i="2"/>
  <c r="G320" i="2"/>
  <c r="F320" i="2"/>
  <c r="N319" i="2"/>
  <c r="M319" i="2"/>
  <c r="L319" i="2"/>
  <c r="K319" i="2"/>
  <c r="H319" i="2"/>
  <c r="G319" i="2"/>
  <c r="F319" i="2"/>
  <c r="N318" i="2"/>
  <c r="M318" i="2"/>
  <c r="L318" i="2"/>
  <c r="K318" i="2"/>
  <c r="H318" i="2"/>
  <c r="G318" i="2"/>
  <c r="F318" i="2"/>
  <c r="N317" i="2"/>
  <c r="M317" i="2"/>
  <c r="L317" i="2"/>
  <c r="K317" i="2"/>
  <c r="H317" i="2"/>
  <c r="G317" i="2"/>
  <c r="F317" i="2"/>
  <c r="N316" i="2"/>
  <c r="M316" i="2"/>
  <c r="L316" i="2"/>
  <c r="K316" i="2"/>
  <c r="H316" i="2"/>
  <c r="G316" i="2"/>
  <c r="F316" i="2"/>
  <c r="N315" i="2"/>
  <c r="O315" i="2" s="1"/>
  <c r="M315" i="2"/>
  <c r="L315" i="2"/>
  <c r="K315" i="2"/>
  <c r="H315" i="2"/>
  <c r="G315" i="2"/>
  <c r="F315" i="2"/>
  <c r="N314" i="2"/>
  <c r="M314" i="2"/>
  <c r="L314" i="2"/>
  <c r="K314" i="2"/>
  <c r="H314" i="2"/>
  <c r="G314" i="2"/>
  <c r="F314" i="2"/>
  <c r="N313" i="2"/>
  <c r="M313" i="2"/>
  <c r="L313" i="2"/>
  <c r="K313" i="2"/>
  <c r="H313" i="2"/>
  <c r="G313" i="2"/>
  <c r="F313" i="2"/>
  <c r="N312" i="2"/>
  <c r="M312" i="2"/>
  <c r="L312" i="2"/>
  <c r="K312" i="2"/>
  <c r="H312" i="2"/>
  <c r="G312" i="2"/>
  <c r="I312" i="2" s="1"/>
  <c r="J312" i="2" s="1"/>
  <c r="F312" i="2"/>
  <c r="N311" i="2"/>
  <c r="M311" i="2"/>
  <c r="L311" i="2"/>
  <c r="K311" i="2"/>
  <c r="H311" i="2"/>
  <c r="G311" i="2"/>
  <c r="F311" i="2"/>
  <c r="N310" i="2"/>
  <c r="M310" i="2"/>
  <c r="L310" i="2"/>
  <c r="K310" i="2"/>
  <c r="H310" i="2"/>
  <c r="G310" i="2"/>
  <c r="F310" i="2"/>
  <c r="N309" i="2"/>
  <c r="M309" i="2"/>
  <c r="L309" i="2"/>
  <c r="K309" i="2"/>
  <c r="H309" i="2"/>
  <c r="G309" i="2"/>
  <c r="F309" i="2"/>
  <c r="N308" i="2"/>
  <c r="M308" i="2"/>
  <c r="L308" i="2"/>
  <c r="K308" i="2"/>
  <c r="H308" i="2"/>
  <c r="G308" i="2"/>
  <c r="I308" i="2" s="1"/>
  <c r="J308" i="2" s="1"/>
  <c r="F308" i="2"/>
  <c r="N307" i="2"/>
  <c r="M307" i="2"/>
  <c r="L307" i="2"/>
  <c r="K307" i="2"/>
  <c r="H307" i="2"/>
  <c r="G307" i="2"/>
  <c r="F307" i="2"/>
  <c r="N306" i="2"/>
  <c r="M306" i="2"/>
  <c r="L306" i="2"/>
  <c r="K306" i="2"/>
  <c r="I306" i="2"/>
  <c r="J306" i="2" s="1"/>
  <c r="H306" i="2"/>
  <c r="G306" i="2"/>
  <c r="F306" i="2"/>
  <c r="N305" i="2"/>
  <c r="M305" i="2"/>
  <c r="L305" i="2"/>
  <c r="K305" i="2"/>
  <c r="H305" i="2"/>
  <c r="G305" i="2"/>
  <c r="F305" i="2"/>
  <c r="N304" i="2"/>
  <c r="M304" i="2"/>
  <c r="L304" i="2"/>
  <c r="K304" i="2"/>
  <c r="H304" i="2"/>
  <c r="G304" i="2"/>
  <c r="I304" i="2" s="1"/>
  <c r="J304" i="2" s="1"/>
  <c r="F304" i="2"/>
  <c r="N303" i="2"/>
  <c r="M303" i="2"/>
  <c r="L303" i="2"/>
  <c r="K303" i="2"/>
  <c r="H303" i="2"/>
  <c r="G303" i="2"/>
  <c r="I303" i="2" s="1"/>
  <c r="J303" i="2" s="1"/>
  <c r="F303" i="2"/>
  <c r="N302" i="2"/>
  <c r="M302" i="2"/>
  <c r="L302" i="2"/>
  <c r="O302" i="2" s="1"/>
  <c r="K302" i="2"/>
  <c r="H302" i="2"/>
  <c r="G302" i="2"/>
  <c r="F302" i="2"/>
  <c r="N301" i="2"/>
  <c r="M301" i="2"/>
  <c r="L301" i="2"/>
  <c r="K301" i="2"/>
  <c r="H301" i="2"/>
  <c r="G301" i="2"/>
  <c r="F301" i="2"/>
  <c r="N300" i="2"/>
  <c r="M300" i="2"/>
  <c r="L300" i="2"/>
  <c r="K300" i="2"/>
  <c r="H300" i="2"/>
  <c r="G300" i="2"/>
  <c r="F300" i="2"/>
  <c r="N299" i="2"/>
  <c r="M299" i="2"/>
  <c r="L299" i="2"/>
  <c r="K299" i="2"/>
  <c r="H299" i="2"/>
  <c r="G299" i="2"/>
  <c r="F299" i="2"/>
  <c r="N298" i="2"/>
  <c r="M298" i="2"/>
  <c r="L298" i="2"/>
  <c r="K298" i="2"/>
  <c r="H298" i="2"/>
  <c r="G298" i="2"/>
  <c r="F298" i="2"/>
  <c r="N297" i="2"/>
  <c r="M297" i="2"/>
  <c r="L297" i="2"/>
  <c r="K297" i="2"/>
  <c r="H297" i="2"/>
  <c r="G297" i="2"/>
  <c r="F297" i="2"/>
  <c r="N296" i="2"/>
  <c r="M296" i="2"/>
  <c r="L296" i="2"/>
  <c r="K296" i="2"/>
  <c r="H296" i="2"/>
  <c r="G296" i="2"/>
  <c r="F296" i="2"/>
  <c r="N295" i="2"/>
  <c r="M295" i="2"/>
  <c r="L295" i="2"/>
  <c r="K295" i="2"/>
  <c r="H295" i="2"/>
  <c r="G295" i="2"/>
  <c r="F295" i="2"/>
  <c r="N294" i="2"/>
  <c r="M294" i="2"/>
  <c r="L294" i="2"/>
  <c r="O294" i="2" s="1"/>
  <c r="K294" i="2"/>
  <c r="I294" i="2"/>
  <c r="J294" i="2" s="1"/>
  <c r="H294" i="2"/>
  <c r="G294" i="2"/>
  <c r="F294" i="2"/>
  <c r="N293" i="2"/>
  <c r="M293" i="2"/>
  <c r="L293" i="2"/>
  <c r="K293" i="2"/>
  <c r="H293" i="2"/>
  <c r="G293" i="2"/>
  <c r="F293" i="2"/>
  <c r="N292" i="2"/>
  <c r="M292" i="2"/>
  <c r="L292" i="2"/>
  <c r="K292" i="2"/>
  <c r="H292" i="2"/>
  <c r="G292" i="2"/>
  <c r="I292" i="2" s="1"/>
  <c r="J292" i="2" s="1"/>
  <c r="F292" i="2"/>
  <c r="N291" i="2"/>
  <c r="M291" i="2"/>
  <c r="L291" i="2"/>
  <c r="K291" i="2"/>
  <c r="H291" i="2"/>
  <c r="G291" i="2"/>
  <c r="F291" i="2"/>
  <c r="N290" i="2"/>
  <c r="M290" i="2"/>
  <c r="L290" i="2"/>
  <c r="K290" i="2"/>
  <c r="H290" i="2"/>
  <c r="G290" i="2"/>
  <c r="I290" i="2" s="1"/>
  <c r="J290" i="2" s="1"/>
  <c r="F290" i="2"/>
  <c r="N289" i="2"/>
  <c r="M289" i="2"/>
  <c r="L289" i="2"/>
  <c r="K289" i="2"/>
  <c r="H289" i="2"/>
  <c r="G289" i="2"/>
  <c r="F289" i="2"/>
  <c r="N288" i="2"/>
  <c r="M288" i="2"/>
  <c r="L288" i="2"/>
  <c r="K288" i="2"/>
  <c r="H288" i="2"/>
  <c r="I288" i="2" s="1"/>
  <c r="J288" i="2" s="1"/>
  <c r="G288" i="2"/>
  <c r="F288" i="2"/>
  <c r="N287" i="2"/>
  <c r="M287" i="2"/>
  <c r="L287" i="2"/>
  <c r="K287" i="2"/>
  <c r="H287" i="2"/>
  <c r="G287" i="2"/>
  <c r="F287" i="2"/>
  <c r="N286" i="2"/>
  <c r="M286" i="2"/>
  <c r="L286" i="2"/>
  <c r="K286" i="2"/>
  <c r="H286" i="2"/>
  <c r="G286" i="2"/>
  <c r="I286" i="2" s="1"/>
  <c r="J286" i="2" s="1"/>
  <c r="F286" i="2"/>
  <c r="N285" i="2"/>
  <c r="M285" i="2"/>
  <c r="L285" i="2"/>
  <c r="K285" i="2"/>
  <c r="H285" i="2"/>
  <c r="G285" i="2"/>
  <c r="F285" i="2"/>
  <c r="N284" i="2"/>
  <c r="M284" i="2"/>
  <c r="L284" i="2"/>
  <c r="K284" i="2"/>
  <c r="H284" i="2"/>
  <c r="G284" i="2"/>
  <c r="I284" i="2" s="1"/>
  <c r="J284" i="2" s="1"/>
  <c r="F284" i="2"/>
  <c r="N283" i="2"/>
  <c r="M283" i="2"/>
  <c r="L283" i="2"/>
  <c r="K283" i="2"/>
  <c r="H283" i="2"/>
  <c r="G283" i="2"/>
  <c r="I283" i="2" s="1"/>
  <c r="J283" i="2" s="1"/>
  <c r="F283" i="2"/>
  <c r="N282" i="2"/>
  <c r="M282" i="2"/>
  <c r="L282" i="2"/>
  <c r="K282" i="2"/>
  <c r="H282" i="2"/>
  <c r="G282" i="2"/>
  <c r="F282" i="2"/>
  <c r="N281" i="2"/>
  <c r="M281" i="2"/>
  <c r="L281" i="2"/>
  <c r="K281" i="2"/>
  <c r="H281" i="2"/>
  <c r="G281" i="2"/>
  <c r="F281" i="2"/>
  <c r="N280" i="2"/>
  <c r="M280" i="2"/>
  <c r="L280" i="2"/>
  <c r="K280" i="2"/>
  <c r="H280" i="2"/>
  <c r="I280" i="2" s="1"/>
  <c r="J280" i="2" s="1"/>
  <c r="G280" i="2"/>
  <c r="F280" i="2"/>
  <c r="N279" i="2"/>
  <c r="M279" i="2"/>
  <c r="L279" i="2"/>
  <c r="K279" i="2"/>
  <c r="H279" i="2"/>
  <c r="G279" i="2"/>
  <c r="F279" i="2"/>
  <c r="N278" i="2"/>
  <c r="M278" i="2"/>
  <c r="L278" i="2"/>
  <c r="K278" i="2"/>
  <c r="H278" i="2"/>
  <c r="G278" i="2"/>
  <c r="I278" i="2" s="1"/>
  <c r="J278" i="2" s="1"/>
  <c r="F278" i="2"/>
  <c r="N277" i="2"/>
  <c r="M277" i="2"/>
  <c r="L277" i="2"/>
  <c r="K277" i="2"/>
  <c r="H277" i="2"/>
  <c r="G277" i="2"/>
  <c r="F277" i="2"/>
  <c r="N276" i="2"/>
  <c r="M276" i="2"/>
  <c r="L276" i="2"/>
  <c r="K276" i="2"/>
  <c r="H276" i="2"/>
  <c r="G276" i="2"/>
  <c r="F276" i="2"/>
  <c r="N275" i="2"/>
  <c r="M275" i="2"/>
  <c r="L275" i="2"/>
  <c r="K275" i="2"/>
  <c r="H275" i="2"/>
  <c r="G275" i="2"/>
  <c r="F275" i="2"/>
  <c r="N274" i="2"/>
  <c r="M274" i="2"/>
  <c r="L274" i="2"/>
  <c r="K274" i="2"/>
  <c r="H274" i="2"/>
  <c r="G274" i="2"/>
  <c r="I274" i="2" s="1"/>
  <c r="J274" i="2" s="1"/>
  <c r="F274" i="2"/>
  <c r="N273" i="2"/>
  <c r="M273" i="2"/>
  <c r="L273" i="2"/>
  <c r="K273" i="2"/>
  <c r="H273" i="2"/>
  <c r="G273" i="2"/>
  <c r="F273" i="2"/>
  <c r="N272" i="2"/>
  <c r="M272" i="2"/>
  <c r="L272" i="2"/>
  <c r="K272" i="2"/>
  <c r="H272" i="2"/>
  <c r="G272" i="2"/>
  <c r="F272" i="2"/>
  <c r="N271" i="2"/>
  <c r="M271" i="2"/>
  <c r="L271" i="2"/>
  <c r="K271" i="2"/>
  <c r="H271" i="2"/>
  <c r="G271" i="2"/>
  <c r="F271" i="2"/>
  <c r="N270" i="2"/>
  <c r="M270" i="2"/>
  <c r="L270" i="2"/>
  <c r="K270" i="2"/>
  <c r="H270" i="2"/>
  <c r="I270" i="2" s="1"/>
  <c r="J270" i="2" s="1"/>
  <c r="G270" i="2"/>
  <c r="F270" i="2"/>
  <c r="N269" i="2"/>
  <c r="M269" i="2"/>
  <c r="L269" i="2"/>
  <c r="K269" i="2"/>
  <c r="H269" i="2"/>
  <c r="G269" i="2"/>
  <c r="F269" i="2"/>
  <c r="N268" i="2"/>
  <c r="M268" i="2"/>
  <c r="L268" i="2"/>
  <c r="K268" i="2"/>
  <c r="H268" i="2"/>
  <c r="G268" i="2"/>
  <c r="I268" i="2" s="1"/>
  <c r="J268" i="2" s="1"/>
  <c r="F268" i="2"/>
  <c r="N267" i="2"/>
  <c r="M267" i="2"/>
  <c r="L267" i="2"/>
  <c r="K267" i="2"/>
  <c r="H267" i="2"/>
  <c r="G267" i="2"/>
  <c r="F267" i="2"/>
  <c r="N266" i="2"/>
  <c r="M266" i="2"/>
  <c r="L266" i="2"/>
  <c r="K266" i="2"/>
  <c r="H266" i="2"/>
  <c r="G266" i="2"/>
  <c r="F266" i="2"/>
  <c r="N265" i="2"/>
  <c r="M265" i="2"/>
  <c r="L265" i="2"/>
  <c r="K265" i="2"/>
  <c r="H265" i="2"/>
  <c r="G265" i="2"/>
  <c r="F265" i="2"/>
  <c r="N264" i="2"/>
  <c r="M264" i="2"/>
  <c r="L264" i="2"/>
  <c r="O264" i="2" s="1"/>
  <c r="K264" i="2"/>
  <c r="H264" i="2"/>
  <c r="G264" i="2"/>
  <c r="F264" i="2"/>
  <c r="N263" i="2"/>
  <c r="M263" i="2"/>
  <c r="L263" i="2"/>
  <c r="K263" i="2"/>
  <c r="H263" i="2"/>
  <c r="G263" i="2"/>
  <c r="F263" i="2"/>
  <c r="N262" i="2"/>
  <c r="M262" i="2"/>
  <c r="L262" i="2"/>
  <c r="K262" i="2"/>
  <c r="H262" i="2"/>
  <c r="I262" i="2" s="1"/>
  <c r="J262" i="2" s="1"/>
  <c r="G262" i="2"/>
  <c r="F262" i="2"/>
  <c r="N261" i="2"/>
  <c r="M261" i="2"/>
  <c r="L261" i="2"/>
  <c r="K261" i="2"/>
  <c r="H261" i="2"/>
  <c r="G261" i="2"/>
  <c r="F261" i="2"/>
  <c r="N260" i="2"/>
  <c r="M260" i="2"/>
  <c r="L260" i="2"/>
  <c r="K260" i="2"/>
  <c r="H260" i="2"/>
  <c r="G260" i="2"/>
  <c r="I260" i="2" s="1"/>
  <c r="J260" i="2" s="1"/>
  <c r="F260" i="2"/>
  <c r="N259" i="2"/>
  <c r="M259" i="2"/>
  <c r="L259" i="2"/>
  <c r="K259" i="2"/>
  <c r="H259" i="2"/>
  <c r="G259" i="2"/>
  <c r="I259" i="2" s="1"/>
  <c r="J259" i="2" s="1"/>
  <c r="F259" i="2"/>
  <c r="N258" i="2"/>
  <c r="M258" i="2"/>
  <c r="L258" i="2"/>
  <c r="K258" i="2"/>
  <c r="H258" i="2"/>
  <c r="G258" i="2"/>
  <c r="F258" i="2"/>
  <c r="N257" i="2"/>
  <c r="M257" i="2"/>
  <c r="L257" i="2"/>
  <c r="K257" i="2"/>
  <c r="H257" i="2"/>
  <c r="G257" i="2"/>
  <c r="F257" i="2"/>
  <c r="N256" i="2"/>
  <c r="M256" i="2"/>
  <c r="L256" i="2"/>
  <c r="K256" i="2"/>
  <c r="H256" i="2"/>
  <c r="I256" i="2" s="1"/>
  <c r="J256" i="2" s="1"/>
  <c r="G256" i="2"/>
  <c r="F256" i="2"/>
  <c r="N255" i="2"/>
  <c r="M255" i="2"/>
  <c r="L255" i="2"/>
  <c r="K255" i="2"/>
  <c r="H255" i="2"/>
  <c r="G255" i="2"/>
  <c r="F255" i="2"/>
  <c r="N254" i="2"/>
  <c r="M254" i="2"/>
  <c r="L254" i="2"/>
  <c r="K254" i="2"/>
  <c r="H254" i="2"/>
  <c r="I254" i="2" s="1"/>
  <c r="J254" i="2" s="1"/>
  <c r="G254" i="2"/>
  <c r="F254" i="2"/>
  <c r="N253" i="2"/>
  <c r="M253" i="2"/>
  <c r="L253" i="2"/>
  <c r="K253" i="2"/>
  <c r="H253" i="2"/>
  <c r="G253" i="2"/>
  <c r="F253" i="2"/>
  <c r="N252" i="2"/>
  <c r="M252" i="2"/>
  <c r="L252" i="2"/>
  <c r="K252" i="2"/>
  <c r="H252" i="2"/>
  <c r="G252" i="2"/>
  <c r="I252" i="2" s="1"/>
  <c r="J252" i="2" s="1"/>
  <c r="F252" i="2"/>
  <c r="N251" i="2"/>
  <c r="M251" i="2"/>
  <c r="L251" i="2"/>
  <c r="K251" i="2"/>
  <c r="H251" i="2"/>
  <c r="G251" i="2"/>
  <c r="I251" i="2" s="1"/>
  <c r="J251" i="2" s="1"/>
  <c r="F251" i="2"/>
  <c r="N250" i="2"/>
  <c r="M250" i="2"/>
  <c r="L250" i="2"/>
  <c r="K250" i="2"/>
  <c r="H250" i="2"/>
  <c r="I250" i="2" s="1"/>
  <c r="J250" i="2" s="1"/>
  <c r="G250" i="2"/>
  <c r="F250" i="2"/>
  <c r="N249" i="2"/>
  <c r="M249" i="2"/>
  <c r="L249" i="2"/>
  <c r="K249" i="2"/>
  <c r="H249" i="2"/>
  <c r="G249" i="2"/>
  <c r="F249" i="2"/>
  <c r="N248" i="2"/>
  <c r="M248" i="2"/>
  <c r="L248" i="2"/>
  <c r="O248" i="2" s="1"/>
  <c r="K248" i="2"/>
  <c r="H248" i="2"/>
  <c r="G248" i="2"/>
  <c r="I248" i="2" s="1"/>
  <c r="J248" i="2" s="1"/>
  <c r="F248" i="2"/>
  <c r="N247" i="2"/>
  <c r="M247" i="2"/>
  <c r="L247" i="2"/>
  <c r="K247" i="2"/>
  <c r="H247" i="2"/>
  <c r="G247" i="2"/>
  <c r="F247" i="2"/>
  <c r="N246" i="2"/>
  <c r="M246" i="2"/>
  <c r="L246" i="2"/>
  <c r="K246" i="2"/>
  <c r="H246" i="2"/>
  <c r="G246" i="2"/>
  <c r="F246" i="2"/>
  <c r="N245" i="2"/>
  <c r="M245" i="2"/>
  <c r="L245" i="2"/>
  <c r="K245" i="2"/>
  <c r="H245" i="2"/>
  <c r="G245" i="2"/>
  <c r="F245" i="2"/>
  <c r="N244" i="2"/>
  <c r="M244" i="2"/>
  <c r="L244" i="2"/>
  <c r="K244" i="2"/>
  <c r="H244" i="2"/>
  <c r="G244" i="2"/>
  <c r="I244" i="2" s="1"/>
  <c r="J244" i="2" s="1"/>
  <c r="F244" i="2"/>
  <c r="N243" i="2"/>
  <c r="M243" i="2"/>
  <c r="L243" i="2"/>
  <c r="K243" i="2"/>
  <c r="H243" i="2"/>
  <c r="G243" i="2"/>
  <c r="F243" i="2"/>
  <c r="N242" i="2"/>
  <c r="M242" i="2"/>
  <c r="L242" i="2"/>
  <c r="K242" i="2"/>
  <c r="H242" i="2"/>
  <c r="G242" i="2"/>
  <c r="I242" i="2" s="1"/>
  <c r="J242" i="2" s="1"/>
  <c r="F242" i="2"/>
  <c r="N241" i="2"/>
  <c r="M241" i="2"/>
  <c r="L241" i="2"/>
  <c r="K241" i="2"/>
  <c r="H241" i="2"/>
  <c r="G241" i="2"/>
  <c r="F241" i="2"/>
  <c r="N240" i="2"/>
  <c r="M240" i="2"/>
  <c r="L240" i="2"/>
  <c r="K240" i="2"/>
  <c r="H240" i="2"/>
  <c r="G240" i="2"/>
  <c r="F240" i="2"/>
  <c r="N239" i="2"/>
  <c r="M239" i="2"/>
  <c r="L239" i="2"/>
  <c r="K239" i="2"/>
  <c r="H239" i="2"/>
  <c r="G239" i="2"/>
  <c r="F239" i="2"/>
  <c r="N238" i="2"/>
  <c r="M238" i="2"/>
  <c r="L238" i="2"/>
  <c r="K238" i="2"/>
  <c r="H238" i="2"/>
  <c r="I238" i="2" s="1"/>
  <c r="J238" i="2" s="1"/>
  <c r="G238" i="2"/>
  <c r="F238" i="2"/>
  <c r="N237" i="2"/>
  <c r="M237" i="2"/>
  <c r="L237" i="2"/>
  <c r="K237" i="2"/>
  <c r="H237" i="2"/>
  <c r="G237" i="2"/>
  <c r="F237" i="2"/>
  <c r="N236" i="2"/>
  <c r="M236" i="2"/>
  <c r="L236" i="2"/>
  <c r="K236" i="2"/>
  <c r="H236" i="2"/>
  <c r="I236" i="2" s="1"/>
  <c r="J236" i="2" s="1"/>
  <c r="G236" i="2"/>
  <c r="F236" i="2"/>
  <c r="N235" i="2"/>
  <c r="M235" i="2"/>
  <c r="L235" i="2"/>
  <c r="K235" i="2"/>
  <c r="H235" i="2"/>
  <c r="G235" i="2"/>
  <c r="F235" i="2"/>
  <c r="N234" i="2"/>
  <c r="M234" i="2"/>
  <c r="L234" i="2"/>
  <c r="K234" i="2"/>
  <c r="H234" i="2"/>
  <c r="G234" i="2"/>
  <c r="I234" i="2" s="1"/>
  <c r="J234" i="2" s="1"/>
  <c r="F234" i="2"/>
  <c r="N233" i="2"/>
  <c r="M233" i="2"/>
  <c r="L233" i="2"/>
  <c r="K233" i="2"/>
  <c r="H233" i="2"/>
  <c r="G233" i="2"/>
  <c r="F233" i="2"/>
  <c r="N232" i="2"/>
  <c r="M232" i="2"/>
  <c r="L232" i="2"/>
  <c r="K232" i="2"/>
  <c r="H232" i="2"/>
  <c r="G232" i="2"/>
  <c r="F232" i="2"/>
  <c r="N231" i="2"/>
  <c r="M231" i="2"/>
  <c r="L231" i="2"/>
  <c r="K231" i="2"/>
  <c r="H231" i="2"/>
  <c r="G231" i="2"/>
  <c r="F231" i="2"/>
  <c r="N230" i="2"/>
  <c r="M230" i="2"/>
  <c r="L230" i="2"/>
  <c r="K230" i="2"/>
  <c r="H230" i="2"/>
  <c r="I230" i="2" s="1"/>
  <c r="J230" i="2" s="1"/>
  <c r="G230" i="2"/>
  <c r="F230" i="2"/>
  <c r="N229" i="2"/>
  <c r="M229" i="2"/>
  <c r="L229" i="2"/>
  <c r="K229" i="2"/>
  <c r="H229" i="2"/>
  <c r="G229" i="2"/>
  <c r="F229" i="2"/>
  <c r="N228" i="2"/>
  <c r="M228" i="2"/>
  <c r="L228" i="2"/>
  <c r="K228" i="2"/>
  <c r="H228" i="2"/>
  <c r="I228" i="2" s="1"/>
  <c r="J228" i="2" s="1"/>
  <c r="G228" i="2"/>
  <c r="F228" i="2"/>
  <c r="N227" i="2"/>
  <c r="M227" i="2"/>
  <c r="L227" i="2"/>
  <c r="K227" i="2"/>
  <c r="H227" i="2"/>
  <c r="G227" i="2"/>
  <c r="F227" i="2"/>
  <c r="N226" i="2"/>
  <c r="M226" i="2"/>
  <c r="L226" i="2"/>
  <c r="K226" i="2"/>
  <c r="H226" i="2"/>
  <c r="G226" i="2"/>
  <c r="I226" i="2" s="1"/>
  <c r="J226" i="2" s="1"/>
  <c r="F226" i="2"/>
  <c r="N225" i="2"/>
  <c r="M225" i="2"/>
  <c r="L225" i="2"/>
  <c r="K225" i="2"/>
  <c r="H225" i="2"/>
  <c r="G225" i="2"/>
  <c r="F225" i="2"/>
  <c r="N224" i="2"/>
  <c r="M224" i="2"/>
  <c r="L224" i="2"/>
  <c r="K224" i="2"/>
  <c r="H224" i="2"/>
  <c r="G224" i="2"/>
  <c r="I224" i="2" s="1"/>
  <c r="J224" i="2" s="1"/>
  <c r="F224" i="2"/>
  <c r="N223" i="2"/>
  <c r="M223" i="2"/>
  <c r="L223" i="2"/>
  <c r="K223" i="2"/>
  <c r="H223" i="2"/>
  <c r="G223" i="2"/>
  <c r="F223" i="2"/>
  <c r="N222" i="2"/>
  <c r="M222" i="2"/>
  <c r="L222" i="2"/>
  <c r="K222" i="2"/>
  <c r="H222" i="2"/>
  <c r="G222" i="2"/>
  <c r="I222" i="2" s="1"/>
  <c r="J222" i="2" s="1"/>
  <c r="F222" i="2"/>
  <c r="N221" i="2"/>
  <c r="M221" i="2"/>
  <c r="L221" i="2"/>
  <c r="K221" i="2"/>
  <c r="H221" i="2"/>
  <c r="G221" i="2"/>
  <c r="F221" i="2"/>
  <c r="N220" i="2"/>
  <c r="M220" i="2"/>
  <c r="L220" i="2"/>
  <c r="O220" i="2" s="1"/>
  <c r="K220" i="2"/>
  <c r="H220" i="2"/>
  <c r="I220" i="2" s="1"/>
  <c r="J220" i="2" s="1"/>
  <c r="G220" i="2"/>
  <c r="F220" i="2"/>
  <c r="N219" i="2"/>
  <c r="M219" i="2"/>
  <c r="L219" i="2"/>
  <c r="K219" i="2"/>
  <c r="H219" i="2"/>
  <c r="G219" i="2"/>
  <c r="F219" i="2"/>
  <c r="N218" i="2"/>
  <c r="M218" i="2"/>
  <c r="L218" i="2"/>
  <c r="K218" i="2"/>
  <c r="H218" i="2"/>
  <c r="G218" i="2"/>
  <c r="I218" i="2" s="1"/>
  <c r="J218" i="2" s="1"/>
  <c r="F218" i="2"/>
  <c r="N217" i="2"/>
  <c r="M217" i="2"/>
  <c r="L217" i="2"/>
  <c r="K217" i="2"/>
  <c r="H217" i="2"/>
  <c r="G217" i="2"/>
  <c r="F217" i="2"/>
  <c r="N216" i="2"/>
  <c r="M216" i="2"/>
  <c r="L216" i="2"/>
  <c r="K216" i="2"/>
  <c r="H216" i="2"/>
  <c r="G216" i="2"/>
  <c r="I216" i="2" s="1"/>
  <c r="J216" i="2" s="1"/>
  <c r="F216" i="2"/>
  <c r="N215" i="2"/>
  <c r="M215" i="2"/>
  <c r="L215" i="2"/>
  <c r="K215" i="2"/>
  <c r="H215" i="2"/>
  <c r="G215" i="2"/>
  <c r="F215" i="2"/>
  <c r="N214" i="2"/>
  <c r="M214" i="2"/>
  <c r="L214" i="2"/>
  <c r="K214" i="2"/>
  <c r="H214" i="2"/>
  <c r="G214" i="2"/>
  <c r="F214" i="2"/>
  <c r="N213" i="2"/>
  <c r="M213" i="2"/>
  <c r="L213" i="2"/>
  <c r="K213" i="2"/>
  <c r="H213" i="2"/>
  <c r="G213" i="2"/>
  <c r="F213" i="2"/>
  <c r="N212" i="2"/>
  <c r="M212" i="2"/>
  <c r="L212" i="2"/>
  <c r="K212" i="2"/>
  <c r="H212" i="2"/>
  <c r="G212" i="2"/>
  <c r="F212" i="2"/>
  <c r="N211" i="2"/>
  <c r="M211" i="2"/>
  <c r="L211" i="2"/>
  <c r="K211" i="2"/>
  <c r="H211" i="2"/>
  <c r="G211" i="2"/>
  <c r="F211" i="2"/>
  <c r="N210" i="2"/>
  <c r="M210" i="2"/>
  <c r="L210" i="2"/>
  <c r="K210" i="2"/>
  <c r="H210" i="2"/>
  <c r="G210" i="2"/>
  <c r="I210" i="2" s="1"/>
  <c r="J210" i="2" s="1"/>
  <c r="F210" i="2"/>
  <c r="N209" i="2"/>
  <c r="M209" i="2"/>
  <c r="L209" i="2"/>
  <c r="K209" i="2"/>
  <c r="H209" i="2"/>
  <c r="G209" i="2"/>
  <c r="F209" i="2"/>
  <c r="N208" i="2"/>
  <c r="M208" i="2"/>
  <c r="L208" i="2"/>
  <c r="K208" i="2"/>
  <c r="H208" i="2"/>
  <c r="G208" i="2"/>
  <c r="I208" i="2" s="1"/>
  <c r="J208" i="2" s="1"/>
  <c r="F208" i="2"/>
  <c r="N207" i="2"/>
  <c r="M207" i="2"/>
  <c r="L207" i="2"/>
  <c r="K207" i="2"/>
  <c r="H207" i="2"/>
  <c r="G207" i="2"/>
  <c r="I207" i="2" s="1"/>
  <c r="J207" i="2" s="1"/>
  <c r="F207" i="2"/>
  <c r="N206" i="2"/>
  <c r="M206" i="2"/>
  <c r="L206" i="2"/>
  <c r="K206" i="2"/>
  <c r="H206" i="2"/>
  <c r="I206" i="2" s="1"/>
  <c r="J206" i="2" s="1"/>
  <c r="G206" i="2"/>
  <c r="F206" i="2"/>
  <c r="N205" i="2"/>
  <c r="M205" i="2"/>
  <c r="L205" i="2"/>
  <c r="K205" i="2"/>
  <c r="H205" i="2"/>
  <c r="G205" i="2"/>
  <c r="F205" i="2"/>
  <c r="N204" i="2"/>
  <c r="M204" i="2"/>
  <c r="L204" i="2"/>
  <c r="O204" i="2" s="1"/>
  <c r="K204" i="2"/>
  <c r="H204" i="2"/>
  <c r="I204" i="2" s="1"/>
  <c r="J204" i="2" s="1"/>
  <c r="G204" i="2"/>
  <c r="F204" i="2"/>
  <c r="N203" i="2"/>
  <c r="M203" i="2"/>
  <c r="L203" i="2"/>
  <c r="K203" i="2"/>
  <c r="H203" i="2"/>
  <c r="G203" i="2"/>
  <c r="F203" i="2"/>
  <c r="N202" i="2"/>
  <c r="M202" i="2"/>
  <c r="L202" i="2"/>
  <c r="K202" i="2"/>
  <c r="I202" i="2"/>
  <c r="J202" i="2" s="1"/>
  <c r="H202" i="2"/>
  <c r="G202" i="2"/>
  <c r="F202" i="2"/>
  <c r="N201" i="2"/>
  <c r="M201" i="2"/>
  <c r="L201" i="2"/>
  <c r="K201" i="2"/>
  <c r="H201" i="2"/>
  <c r="G201" i="2"/>
  <c r="F201" i="2"/>
  <c r="N200" i="2"/>
  <c r="M200" i="2"/>
  <c r="L200" i="2"/>
  <c r="K200" i="2"/>
  <c r="H200" i="2"/>
  <c r="G200" i="2"/>
  <c r="I200" i="2" s="1"/>
  <c r="J200" i="2" s="1"/>
  <c r="F200" i="2"/>
  <c r="N199" i="2"/>
  <c r="M199" i="2"/>
  <c r="L199" i="2"/>
  <c r="K199" i="2"/>
  <c r="H199" i="2"/>
  <c r="G199" i="2"/>
  <c r="I199" i="2" s="1"/>
  <c r="J199" i="2" s="1"/>
  <c r="F199" i="2"/>
  <c r="N198" i="2"/>
  <c r="M198" i="2"/>
  <c r="L198" i="2"/>
  <c r="K198" i="2"/>
  <c r="H198" i="2"/>
  <c r="G198" i="2"/>
  <c r="F198" i="2"/>
  <c r="N197" i="2"/>
  <c r="M197" i="2"/>
  <c r="L197" i="2"/>
  <c r="K197" i="2"/>
  <c r="H197" i="2"/>
  <c r="G197" i="2"/>
  <c r="F197" i="2"/>
  <c r="N196" i="2"/>
  <c r="M196" i="2"/>
  <c r="L196" i="2"/>
  <c r="K196" i="2"/>
  <c r="H196" i="2"/>
  <c r="G196" i="2"/>
  <c r="F196" i="2"/>
  <c r="N195" i="2"/>
  <c r="M195" i="2"/>
  <c r="L195" i="2"/>
  <c r="K195" i="2"/>
  <c r="H195" i="2"/>
  <c r="G195" i="2"/>
  <c r="F195" i="2"/>
  <c r="N194" i="2"/>
  <c r="M194" i="2"/>
  <c r="L194" i="2"/>
  <c r="K194" i="2"/>
  <c r="H194" i="2"/>
  <c r="G194" i="2"/>
  <c r="F194" i="2"/>
  <c r="N193" i="2"/>
  <c r="M193" i="2"/>
  <c r="L193" i="2"/>
  <c r="K193" i="2"/>
  <c r="H193" i="2"/>
  <c r="G193" i="2"/>
  <c r="F193" i="2"/>
  <c r="N192" i="2"/>
  <c r="M192" i="2"/>
  <c r="L192" i="2"/>
  <c r="K192" i="2"/>
  <c r="H192" i="2"/>
  <c r="I192" i="2" s="1"/>
  <c r="J192" i="2" s="1"/>
  <c r="G192" i="2"/>
  <c r="F192" i="2"/>
  <c r="N191" i="2"/>
  <c r="M191" i="2"/>
  <c r="L191" i="2"/>
  <c r="K191" i="2"/>
  <c r="H191" i="2"/>
  <c r="G191" i="2"/>
  <c r="I191" i="2" s="1"/>
  <c r="J191" i="2" s="1"/>
  <c r="F191" i="2"/>
  <c r="N190" i="2"/>
  <c r="M190" i="2"/>
  <c r="L190" i="2"/>
  <c r="K190" i="2"/>
  <c r="H190" i="2"/>
  <c r="G190" i="2"/>
  <c r="I190" i="2" s="1"/>
  <c r="J190" i="2" s="1"/>
  <c r="F190" i="2"/>
  <c r="N189" i="2"/>
  <c r="M189" i="2"/>
  <c r="L189" i="2"/>
  <c r="K189" i="2"/>
  <c r="H189" i="2"/>
  <c r="G189" i="2"/>
  <c r="F189" i="2"/>
  <c r="N188" i="2"/>
  <c r="M188" i="2"/>
  <c r="L188" i="2"/>
  <c r="K188" i="2"/>
  <c r="H188" i="2"/>
  <c r="I188" i="2" s="1"/>
  <c r="J188" i="2" s="1"/>
  <c r="G188" i="2"/>
  <c r="F188" i="2"/>
  <c r="N187" i="2"/>
  <c r="M187" i="2"/>
  <c r="L187" i="2"/>
  <c r="K187" i="2"/>
  <c r="H187" i="2"/>
  <c r="G187" i="2"/>
  <c r="F187" i="2"/>
  <c r="N186" i="2"/>
  <c r="M186" i="2"/>
  <c r="L186" i="2"/>
  <c r="K186" i="2"/>
  <c r="H186" i="2"/>
  <c r="G186" i="2"/>
  <c r="I186" i="2" s="1"/>
  <c r="J186" i="2" s="1"/>
  <c r="F186" i="2"/>
  <c r="N185" i="2"/>
  <c r="M185" i="2"/>
  <c r="L185" i="2"/>
  <c r="K185" i="2"/>
  <c r="H185" i="2"/>
  <c r="G185" i="2"/>
  <c r="F185" i="2"/>
  <c r="N184" i="2"/>
  <c r="M184" i="2"/>
  <c r="L184" i="2"/>
  <c r="O184" i="2" s="1"/>
  <c r="K184" i="2"/>
  <c r="H184" i="2"/>
  <c r="G184" i="2"/>
  <c r="F184" i="2"/>
  <c r="N183" i="2"/>
  <c r="M183" i="2"/>
  <c r="L183" i="2"/>
  <c r="K183" i="2"/>
  <c r="H183" i="2"/>
  <c r="G183" i="2"/>
  <c r="F183" i="2"/>
  <c r="N182" i="2"/>
  <c r="M182" i="2"/>
  <c r="L182" i="2"/>
  <c r="K182" i="2"/>
  <c r="H182" i="2"/>
  <c r="G182" i="2"/>
  <c r="F182" i="2"/>
  <c r="N181" i="2"/>
  <c r="M181" i="2"/>
  <c r="L181" i="2"/>
  <c r="K181" i="2"/>
  <c r="H181" i="2"/>
  <c r="G181" i="2"/>
  <c r="F181" i="2"/>
  <c r="N180" i="2"/>
  <c r="M180" i="2"/>
  <c r="L180" i="2"/>
  <c r="K180" i="2"/>
  <c r="H180" i="2"/>
  <c r="G180" i="2"/>
  <c r="I180" i="2" s="1"/>
  <c r="J180" i="2" s="1"/>
  <c r="F180" i="2"/>
  <c r="N179" i="2"/>
  <c r="M179" i="2"/>
  <c r="L179" i="2"/>
  <c r="K179" i="2"/>
  <c r="H179" i="2"/>
  <c r="G179" i="2"/>
  <c r="F179" i="2"/>
  <c r="N178" i="2"/>
  <c r="M178" i="2"/>
  <c r="L178" i="2"/>
  <c r="K178" i="2"/>
  <c r="H178" i="2"/>
  <c r="G178" i="2"/>
  <c r="I178" i="2" s="1"/>
  <c r="J178" i="2" s="1"/>
  <c r="F178" i="2"/>
  <c r="N177" i="2"/>
  <c r="M177" i="2"/>
  <c r="L177" i="2"/>
  <c r="K177" i="2"/>
  <c r="H177" i="2"/>
  <c r="G177" i="2"/>
  <c r="F177" i="2"/>
  <c r="N176" i="2"/>
  <c r="M176" i="2"/>
  <c r="L176" i="2"/>
  <c r="K176" i="2"/>
  <c r="I176" i="2"/>
  <c r="J176" i="2" s="1"/>
  <c r="H176" i="2"/>
  <c r="G176" i="2"/>
  <c r="F176" i="2"/>
  <c r="N175" i="2"/>
  <c r="M175" i="2"/>
  <c r="L175" i="2"/>
  <c r="K175" i="2"/>
  <c r="H175" i="2"/>
  <c r="G175" i="2"/>
  <c r="F175" i="2"/>
  <c r="N174" i="2"/>
  <c r="M174" i="2"/>
  <c r="L174" i="2"/>
  <c r="K174" i="2"/>
  <c r="H174" i="2"/>
  <c r="I174" i="2" s="1"/>
  <c r="J174" i="2" s="1"/>
  <c r="G174" i="2"/>
  <c r="F174" i="2"/>
  <c r="N173" i="2"/>
  <c r="M173" i="2"/>
  <c r="L173" i="2"/>
  <c r="K173" i="2"/>
  <c r="H173" i="2"/>
  <c r="G173" i="2"/>
  <c r="F173" i="2"/>
  <c r="N172" i="2"/>
  <c r="M172" i="2"/>
  <c r="L172" i="2"/>
  <c r="O172" i="2" s="1"/>
  <c r="K172" i="2"/>
  <c r="H172" i="2"/>
  <c r="G172" i="2"/>
  <c r="F172" i="2"/>
  <c r="N171" i="2"/>
  <c r="M171" i="2"/>
  <c r="L171" i="2"/>
  <c r="K171" i="2"/>
  <c r="H171" i="2"/>
  <c r="G171" i="2"/>
  <c r="F171" i="2"/>
  <c r="N170" i="2"/>
  <c r="M170" i="2"/>
  <c r="L170" i="2"/>
  <c r="K170" i="2"/>
  <c r="H170" i="2"/>
  <c r="G170" i="2"/>
  <c r="I170" i="2" s="1"/>
  <c r="J170" i="2" s="1"/>
  <c r="F170" i="2"/>
  <c r="N169" i="2"/>
  <c r="M169" i="2"/>
  <c r="L169" i="2"/>
  <c r="K169" i="2"/>
  <c r="H169" i="2"/>
  <c r="G169" i="2"/>
  <c r="F169" i="2"/>
  <c r="N168" i="2"/>
  <c r="M168" i="2"/>
  <c r="L168" i="2"/>
  <c r="K168" i="2"/>
  <c r="H168" i="2"/>
  <c r="G168" i="2"/>
  <c r="I168" i="2" s="1"/>
  <c r="J168" i="2" s="1"/>
  <c r="F168" i="2"/>
  <c r="N167" i="2"/>
  <c r="M167" i="2"/>
  <c r="L167" i="2"/>
  <c r="K167" i="2"/>
  <c r="H167" i="2"/>
  <c r="G167" i="2"/>
  <c r="F167" i="2"/>
  <c r="N166" i="2"/>
  <c r="M166" i="2"/>
  <c r="L166" i="2"/>
  <c r="K166" i="2"/>
  <c r="H166" i="2"/>
  <c r="I166" i="2" s="1"/>
  <c r="J166" i="2" s="1"/>
  <c r="G166" i="2"/>
  <c r="F166" i="2"/>
  <c r="N165" i="2"/>
  <c r="M165" i="2"/>
  <c r="L165" i="2"/>
  <c r="K165" i="2"/>
  <c r="H165" i="2"/>
  <c r="G165" i="2"/>
  <c r="F165" i="2"/>
  <c r="N164" i="2"/>
  <c r="M164" i="2"/>
  <c r="L164" i="2"/>
  <c r="K164" i="2"/>
  <c r="H164" i="2"/>
  <c r="G164" i="2"/>
  <c r="F164" i="2"/>
  <c r="N163" i="2"/>
  <c r="M163" i="2"/>
  <c r="L163" i="2"/>
  <c r="K163" i="2"/>
  <c r="H163" i="2"/>
  <c r="G163" i="2"/>
  <c r="F163" i="2"/>
  <c r="N162" i="2"/>
  <c r="M162" i="2"/>
  <c r="L162" i="2"/>
  <c r="K162" i="2"/>
  <c r="H162" i="2"/>
  <c r="G162" i="2"/>
  <c r="I162" i="2" s="1"/>
  <c r="J162" i="2" s="1"/>
  <c r="F162" i="2"/>
  <c r="N161" i="2"/>
  <c r="M161" i="2"/>
  <c r="L161" i="2"/>
  <c r="K161" i="2"/>
  <c r="H161" i="2"/>
  <c r="G161" i="2"/>
  <c r="F161" i="2"/>
  <c r="N160" i="2"/>
  <c r="M160" i="2"/>
  <c r="L160" i="2"/>
  <c r="K160" i="2"/>
  <c r="H160" i="2"/>
  <c r="G160" i="2"/>
  <c r="I160" i="2" s="1"/>
  <c r="J160" i="2" s="1"/>
  <c r="F160" i="2"/>
  <c r="N159" i="2"/>
  <c r="M159" i="2"/>
  <c r="L159" i="2"/>
  <c r="K159" i="2"/>
  <c r="H159" i="2"/>
  <c r="G159" i="2"/>
  <c r="I159" i="2" s="1"/>
  <c r="J159" i="2" s="1"/>
  <c r="F159" i="2"/>
  <c r="N158" i="2"/>
  <c r="M158" i="2"/>
  <c r="L158" i="2"/>
  <c r="K158" i="2"/>
  <c r="H158" i="2"/>
  <c r="G158" i="2"/>
  <c r="F158" i="2"/>
  <c r="N157" i="2"/>
  <c r="M157" i="2"/>
  <c r="L157" i="2"/>
  <c r="O157" i="2" s="1"/>
  <c r="K157" i="2"/>
  <c r="H157" i="2"/>
  <c r="G157" i="2"/>
  <c r="F157" i="2"/>
  <c r="N156" i="2"/>
  <c r="M156" i="2"/>
  <c r="L156" i="2"/>
  <c r="K156" i="2"/>
  <c r="H156" i="2"/>
  <c r="G156" i="2"/>
  <c r="F156" i="2"/>
  <c r="N155" i="2"/>
  <c r="M155" i="2"/>
  <c r="L155" i="2"/>
  <c r="K155" i="2"/>
  <c r="H155" i="2"/>
  <c r="G155" i="2"/>
  <c r="F155" i="2"/>
  <c r="N154" i="2"/>
  <c r="M154" i="2"/>
  <c r="L154" i="2"/>
  <c r="K154" i="2"/>
  <c r="H154" i="2"/>
  <c r="G154" i="2"/>
  <c r="I154" i="2" s="1"/>
  <c r="J154" i="2" s="1"/>
  <c r="F154" i="2"/>
  <c r="N153" i="2"/>
  <c r="M153" i="2"/>
  <c r="L153" i="2"/>
  <c r="K153" i="2"/>
  <c r="H153" i="2"/>
  <c r="G153" i="2"/>
  <c r="F153" i="2"/>
  <c r="N152" i="2"/>
  <c r="M152" i="2"/>
  <c r="L152" i="2"/>
  <c r="K152" i="2"/>
  <c r="H152" i="2"/>
  <c r="G152" i="2"/>
  <c r="F152" i="2"/>
  <c r="N151" i="2"/>
  <c r="M151" i="2"/>
  <c r="L151" i="2"/>
  <c r="K151" i="2"/>
  <c r="H151" i="2"/>
  <c r="G151" i="2"/>
  <c r="I151" i="2" s="1"/>
  <c r="J151" i="2" s="1"/>
  <c r="F151" i="2"/>
  <c r="N150" i="2"/>
  <c r="M150" i="2"/>
  <c r="L150" i="2"/>
  <c r="K150" i="2"/>
  <c r="H150" i="2"/>
  <c r="G150" i="2"/>
  <c r="F150" i="2"/>
  <c r="N149" i="2"/>
  <c r="M149" i="2"/>
  <c r="L149" i="2"/>
  <c r="K149" i="2"/>
  <c r="H149" i="2"/>
  <c r="G149" i="2"/>
  <c r="F149" i="2"/>
  <c r="N148" i="2"/>
  <c r="M148" i="2"/>
  <c r="L148" i="2"/>
  <c r="K148" i="2"/>
  <c r="H148" i="2"/>
  <c r="G148" i="2"/>
  <c r="F148" i="2"/>
  <c r="N147" i="2"/>
  <c r="M147" i="2"/>
  <c r="L147" i="2"/>
  <c r="K147" i="2"/>
  <c r="H147" i="2"/>
  <c r="G147" i="2"/>
  <c r="I147" i="2" s="1"/>
  <c r="J147" i="2" s="1"/>
  <c r="F147" i="2"/>
  <c r="N146" i="2"/>
  <c r="M146" i="2"/>
  <c r="L146" i="2"/>
  <c r="K146" i="2"/>
  <c r="H146" i="2"/>
  <c r="G146" i="2"/>
  <c r="I146" i="2" s="1"/>
  <c r="J146" i="2" s="1"/>
  <c r="F146" i="2"/>
  <c r="N145" i="2"/>
  <c r="M145" i="2"/>
  <c r="L145" i="2"/>
  <c r="K145" i="2"/>
  <c r="H145" i="2"/>
  <c r="G145" i="2"/>
  <c r="F145" i="2"/>
  <c r="N144" i="2"/>
  <c r="M144" i="2"/>
  <c r="L144" i="2"/>
  <c r="K144" i="2"/>
  <c r="H144" i="2"/>
  <c r="G144" i="2"/>
  <c r="I144" i="2" s="1"/>
  <c r="J144" i="2" s="1"/>
  <c r="F144" i="2"/>
  <c r="N143" i="2"/>
  <c r="M143" i="2"/>
  <c r="L143" i="2"/>
  <c r="K143" i="2"/>
  <c r="H143" i="2"/>
  <c r="G143" i="2"/>
  <c r="F143" i="2"/>
  <c r="N142" i="2"/>
  <c r="M142" i="2"/>
  <c r="L142" i="2"/>
  <c r="K142" i="2"/>
  <c r="H142" i="2"/>
  <c r="G142" i="2"/>
  <c r="F142" i="2"/>
  <c r="N141" i="2"/>
  <c r="M141" i="2"/>
  <c r="L141" i="2"/>
  <c r="O141" i="2" s="1"/>
  <c r="K141" i="2"/>
  <c r="H141" i="2"/>
  <c r="G141" i="2"/>
  <c r="F141" i="2"/>
  <c r="N140" i="2"/>
  <c r="M140" i="2"/>
  <c r="L140" i="2"/>
  <c r="O140" i="2" s="1"/>
  <c r="K140" i="2"/>
  <c r="H140" i="2"/>
  <c r="I140" i="2" s="1"/>
  <c r="J140" i="2" s="1"/>
  <c r="G140" i="2"/>
  <c r="F140" i="2"/>
  <c r="N139" i="2"/>
  <c r="M139" i="2"/>
  <c r="L139" i="2"/>
  <c r="K139" i="2"/>
  <c r="H139" i="2"/>
  <c r="G139" i="2"/>
  <c r="F139" i="2"/>
  <c r="N138" i="2"/>
  <c r="M138" i="2"/>
  <c r="L138" i="2"/>
  <c r="K138" i="2"/>
  <c r="H138" i="2"/>
  <c r="I138" i="2" s="1"/>
  <c r="J138" i="2" s="1"/>
  <c r="G138" i="2"/>
  <c r="F138" i="2"/>
  <c r="N137" i="2"/>
  <c r="M137" i="2"/>
  <c r="L137" i="2"/>
  <c r="K137" i="2"/>
  <c r="H137" i="2"/>
  <c r="G137" i="2"/>
  <c r="F137" i="2"/>
  <c r="N136" i="2"/>
  <c r="M136" i="2"/>
  <c r="L136" i="2"/>
  <c r="O136" i="2" s="1"/>
  <c r="K136" i="2"/>
  <c r="H136" i="2"/>
  <c r="G136" i="2"/>
  <c r="I136" i="2" s="1"/>
  <c r="J136" i="2" s="1"/>
  <c r="F136" i="2"/>
  <c r="N135" i="2"/>
  <c r="M135" i="2"/>
  <c r="L135" i="2"/>
  <c r="K135" i="2"/>
  <c r="H135" i="2"/>
  <c r="G135" i="2"/>
  <c r="F135" i="2"/>
  <c r="N134" i="2"/>
  <c r="M134" i="2"/>
  <c r="L134" i="2"/>
  <c r="K134" i="2"/>
  <c r="H134" i="2"/>
  <c r="G134" i="2"/>
  <c r="F134" i="2"/>
  <c r="N133" i="2"/>
  <c r="M133" i="2"/>
  <c r="L133" i="2"/>
  <c r="K133" i="2"/>
  <c r="H133" i="2"/>
  <c r="G133" i="2"/>
  <c r="I133" i="2" s="1"/>
  <c r="J133" i="2" s="1"/>
  <c r="F133" i="2"/>
  <c r="N132" i="2"/>
  <c r="M132" i="2"/>
  <c r="L132" i="2"/>
  <c r="K132" i="2"/>
  <c r="H132" i="2"/>
  <c r="G132" i="2"/>
  <c r="F132" i="2"/>
  <c r="N131" i="2"/>
  <c r="M131" i="2"/>
  <c r="L131" i="2"/>
  <c r="K131" i="2"/>
  <c r="H131" i="2"/>
  <c r="G131" i="2"/>
  <c r="F131" i="2"/>
  <c r="N130" i="2"/>
  <c r="M130" i="2"/>
  <c r="L130" i="2"/>
  <c r="K130" i="2"/>
  <c r="H130" i="2"/>
  <c r="G130" i="2"/>
  <c r="F130" i="2"/>
  <c r="N129" i="2"/>
  <c r="M129" i="2"/>
  <c r="L129" i="2"/>
  <c r="K129" i="2"/>
  <c r="H129" i="2"/>
  <c r="G129" i="2"/>
  <c r="F129" i="2"/>
  <c r="N128" i="2"/>
  <c r="M128" i="2"/>
  <c r="L128" i="2"/>
  <c r="K128" i="2"/>
  <c r="H128" i="2"/>
  <c r="G128" i="2"/>
  <c r="F128" i="2"/>
  <c r="N127" i="2"/>
  <c r="M127" i="2"/>
  <c r="L127" i="2"/>
  <c r="O127" i="2" s="1"/>
  <c r="K127" i="2"/>
  <c r="H127" i="2"/>
  <c r="G127" i="2"/>
  <c r="I127" i="2" s="1"/>
  <c r="J127" i="2" s="1"/>
  <c r="F127" i="2"/>
  <c r="N126" i="2"/>
  <c r="M126" i="2"/>
  <c r="L126" i="2"/>
  <c r="K126" i="2"/>
  <c r="H126" i="2"/>
  <c r="G126" i="2"/>
  <c r="I126" i="2" s="1"/>
  <c r="J126" i="2" s="1"/>
  <c r="F126" i="2"/>
  <c r="N125" i="2"/>
  <c r="M125" i="2"/>
  <c r="L125" i="2"/>
  <c r="K125" i="2"/>
  <c r="H125" i="2"/>
  <c r="G125" i="2"/>
  <c r="F125" i="2"/>
  <c r="N124" i="2"/>
  <c r="M124" i="2"/>
  <c r="L124" i="2"/>
  <c r="K124" i="2"/>
  <c r="H124" i="2"/>
  <c r="G124" i="2"/>
  <c r="F124" i="2"/>
  <c r="N123" i="2"/>
  <c r="M123" i="2"/>
  <c r="L123" i="2"/>
  <c r="O123" i="2" s="1"/>
  <c r="K123" i="2"/>
  <c r="H123" i="2"/>
  <c r="G123" i="2"/>
  <c r="F123" i="2"/>
  <c r="N122" i="2"/>
  <c r="M122" i="2"/>
  <c r="L122" i="2"/>
  <c r="K122" i="2"/>
  <c r="H122" i="2"/>
  <c r="G122" i="2"/>
  <c r="F122" i="2"/>
  <c r="N121" i="2"/>
  <c r="M121" i="2"/>
  <c r="L121" i="2"/>
  <c r="K121" i="2"/>
  <c r="H121" i="2"/>
  <c r="G121" i="2"/>
  <c r="F121" i="2"/>
  <c r="N120" i="2"/>
  <c r="M120" i="2"/>
  <c r="L120" i="2"/>
  <c r="K120" i="2"/>
  <c r="H120" i="2"/>
  <c r="G120" i="2"/>
  <c r="F120" i="2"/>
  <c r="N119" i="2"/>
  <c r="M119" i="2"/>
  <c r="L119" i="2"/>
  <c r="O119" i="2" s="1"/>
  <c r="K119" i="2"/>
  <c r="H119" i="2"/>
  <c r="G119" i="2"/>
  <c r="F119" i="2"/>
  <c r="N118" i="2"/>
  <c r="M118" i="2"/>
  <c r="L118" i="2"/>
  <c r="K118" i="2"/>
  <c r="H118" i="2"/>
  <c r="G118" i="2"/>
  <c r="I118" i="2" s="1"/>
  <c r="J118" i="2" s="1"/>
  <c r="F118" i="2"/>
  <c r="N117" i="2"/>
  <c r="M117" i="2"/>
  <c r="L117" i="2"/>
  <c r="K117" i="2"/>
  <c r="H117" i="2"/>
  <c r="G117" i="2"/>
  <c r="I117" i="2" s="1"/>
  <c r="J117" i="2" s="1"/>
  <c r="F117" i="2"/>
  <c r="N116" i="2"/>
  <c r="M116" i="2"/>
  <c r="L116" i="2"/>
  <c r="K116" i="2"/>
  <c r="H116" i="2"/>
  <c r="G116" i="2"/>
  <c r="F116" i="2"/>
  <c r="N115" i="2"/>
  <c r="M115" i="2"/>
  <c r="O115" i="2" s="1"/>
  <c r="L115" i="2"/>
  <c r="K115" i="2"/>
  <c r="H115" i="2"/>
  <c r="G115" i="2"/>
  <c r="I115" i="2" s="1"/>
  <c r="J115" i="2" s="1"/>
  <c r="F115" i="2"/>
  <c r="N114" i="2"/>
  <c r="M114" i="2"/>
  <c r="L114" i="2"/>
  <c r="K114" i="2"/>
  <c r="H114" i="2"/>
  <c r="G114" i="2"/>
  <c r="F114" i="2"/>
  <c r="N113" i="2"/>
  <c r="M113" i="2"/>
  <c r="L113" i="2"/>
  <c r="K113" i="2"/>
  <c r="H113" i="2"/>
  <c r="G113" i="2"/>
  <c r="F113" i="2"/>
  <c r="N112" i="2"/>
  <c r="M112" i="2"/>
  <c r="L112" i="2"/>
  <c r="K112" i="2"/>
  <c r="H112" i="2"/>
  <c r="G112" i="2"/>
  <c r="F112" i="2"/>
  <c r="N111" i="2"/>
  <c r="M111" i="2"/>
  <c r="L111" i="2"/>
  <c r="O111" i="2" s="1"/>
  <c r="K111" i="2"/>
  <c r="H111" i="2"/>
  <c r="G111" i="2"/>
  <c r="F111" i="2"/>
  <c r="N110" i="2"/>
  <c r="M110" i="2"/>
  <c r="L110" i="2"/>
  <c r="K110" i="2"/>
  <c r="H110" i="2"/>
  <c r="G110" i="2"/>
  <c r="I110" i="2" s="1"/>
  <c r="J110" i="2" s="1"/>
  <c r="F110" i="2"/>
  <c r="N109" i="2"/>
  <c r="M109" i="2"/>
  <c r="L109" i="2"/>
  <c r="O109" i="2" s="1"/>
  <c r="K109" i="2"/>
  <c r="H109" i="2"/>
  <c r="G109" i="2"/>
  <c r="F109" i="2"/>
  <c r="N108" i="2"/>
  <c r="M108" i="2"/>
  <c r="L108" i="2"/>
  <c r="K108" i="2"/>
  <c r="H108" i="2"/>
  <c r="G108" i="2"/>
  <c r="F108" i="2"/>
  <c r="N107" i="2"/>
  <c r="M107" i="2"/>
  <c r="L107" i="2"/>
  <c r="K107" i="2"/>
  <c r="H107" i="2"/>
  <c r="G107" i="2"/>
  <c r="F107" i="2"/>
  <c r="N106" i="2"/>
  <c r="M106" i="2"/>
  <c r="L106" i="2"/>
  <c r="K106" i="2"/>
  <c r="H106" i="2"/>
  <c r="G106" i="2"/>
  <c r="I106" i="2" s="1"/>
  <c r="J106" i="2" s="1"/>
  <c r="F106" i="2"/>
  <c r="N105" i="2"/>
  <c r="M105" i="2"/>
  <c r="L105" i="2"/>
  <c r="K105" i="2"/>
  <c r="H105" i="2"/>
  <c r="G105" i="2"/>
  <c r="F105" i="2"/>
  <c r="N104" i="2"/>
  <c r="M104" i="2"/>
  <c r="L104" i="2"/>
  <c r="K104" i="2"/>
  <c r="H104" i="2"/>
  <c r="G104" i="2"/>
  <c r="F104" i="2"/>
  <c r="N103" i="2"/>
  <c r="M103" i="2"/>
  <c r="L103" i="2"/>
  <c r="K103" i="2"/>
  <c r="H103" i="2"/>
  <c r="G103" i="2"/>
  <c r="F103" i="2"/>
  <c r="N102" i="2"/>
  <c r="M102" i="2"/>
  <c r="L102" i="2"/>
  <c r="K102" i="2"/>
  <c r="H102" i="2"/>
  <c r="G102" i="2"/>
  <c r="I102" i="2" s="1"/>
  <c r="J102" i="2" s="1"/>
  <c r="F102" i="2"/>
  <c r="N101" i="2"/>
  <c r="M101" i="2"/>
  <c r="L101" i="2"/>
  <c r="K101" i="2"/>
  <c r="H101" i="2"/>
  <c r="G101" i="2"/>
  <c r="I101" i="2" s="1"/>
  <c r="J101" i="2" s="1"/>
  <c r="F101" i="2"/>
  <c r="N100" i="2"/>
  <c r="O100" i="2" s="1"/>
  <c r="M100" i="2"/>
  <c r="L100" i="2"/>
  <c r="K100" i="2"/>
  <c r="H100" i="2"/>
  <c r="G100" i="2"/>
  <c r="F100" i="2"/>
  <c r="O99" i="2"/>
  <c r="N99" i="2"/>
  <c r="M99" i="2"/>
  <c r="L99" i="2"/>
  <c r="K99" i="2"/>
  <c r="H99" i="2"/>
  <c r="G99" i="2"/>
  <c r="I99" i="2" s="1"/>
  <c r="J99" i="2" s="1"/>
  <c r="F99" i="2"/>
  <c r="N98" i="2"/>
  <c r="M98" i="2"/>
  <c r="L98" i="2"/>
  <c r="K98" i="2"/>
  <c r="H98" i="2"/>
  <c r="G98" i="2"/>
  <c r="F98" i="2"/>
  <c r="N97" i="2"/>
  <c r="M97" i="2"/>
  <c r="L97" i="2"/>
  <c r="K97" i="2"/>
  <c r="H97" i="2"/>
  <c r="G97" i="2"/>
  <c r="I97" i="2" s="1"/>
  <c r="J97" i="2" s="1"/>
  <c r="F97" i="2"/>
  <c r="N96" i="2"/>
  <c r="M96" i="2"/>
  <c r="L96" i="2"/>
  <c r="K96" i="2"/>
  <c r="H96" i="2"/>
  <c r="G96" i="2"/>
  <c r="F96" i="2"/>
  <c r="N95" i="2"/>
  <c r="M95" i="2"/>
  <c r="L95" i="2"/>
  <c r="K95" i="2"/>
  <c r="H95" i="2"/>
  <c r="G95" i="2"/>
  <c r="F95" i="2"/>
  <c r="N94" i="2"/>
  <c r="M94" i="2"/>
  <c r="L94" i="2"/>
  <c r="K94" i="2"/>
  <c r="H94" i="2"/>
  <c r="G94" i="2"/>
  <c r="F94" i="2"/>
  <c r="N93" i="2"/>
  <c r="M93" i="2"/>
  <c r="L93" i="2"/>
  <c r="K93" i="2"/>
  <c r="H93" i="2"/>
  <c r="G93" i="2"/>
  <c r="I93" i="2" s="1"/>
  <c r="J93" i="2" s="1"/>
  <c r="F93" i="2"/>
  <c r="N92" i="2"/>
  <c r="M92" i="2"/>
  <c r="L92" i="2"/>
  <c r="K92" i="2"/>
  <c r="H92" i="2"/>
  <c r="G92" i="2"/>
  <c r="I92" i="2" s="1"/>
  <c r="J92" i="2" s="1"/>
  <c r="F92" i="2"/>
  <c r="N91" i="2"/>
  <c r="M91" i="2"/>
  <c r="L91" i="2"/>
  <c r="K91" i="2"/>
  <c r="H91" i="2"/>
  <c r="G91" i="2"/>
  <c r="I91" i="2" s="1"/>
  <c r="J91" i="2" s="1"/>
  <c r="F91" i="2"/>
  <c r="N90" i="2"/>
  <c r="M90" i="2"/>
  <c r="L90" i="2"/>
  <c r="K90" i="2"/>
  <c r="H90" i="2"/>
  <c r="G90" i="2"/>
  <c r="F90" i="2"/>
  <c r="N89" i="2"/>
  <c r="M89" i="2"/>
  <c r="L89" i="2"/>
  <c r="K89" i="2"/>
  <c r="H89" i="2"/>
  <c r="G89" i="2"/>
  <c r="I89" i="2" s="1"/>
  <c r="J89" i="2" s="1"/>
  <c r="F89" i="2"/>
  <c r="N88" i="2"/>
  <c r="M88" i="2"/>
  <c r="L88" i="2"/>
  <c r="K88" i="2"/>
  <c r="H88" i="2"/>
  <c r="G88" i="2"/>
  <c r="F88" i="2"/>
  <c r="N87" i="2"/>
  <c r="M87" i="2"/>
  <c r="L87" i="2"/>
  <c r="K87" i="2"/>
  <c r="H87" i="2"/>
  <c r="G87" i="2"/>
  <c r="F87" i="2"/>
  <c r="N86" i="2"/>
  <c r="M86" i="2"/>
  <c r="L86" i="2"/>
  <c r="K86" i="2"/>
  <c r="H86" i="2"/>
  <c r="G86" i="2"/>
  <c r="F86" i="2"/>
  <c r="N85" i="2"/>
  <c r="M85" i="2"/>
  <c r="L85" i="2"/>
  <c r="K85" i="2"/>
  <c r="H85" i="2"/>
  <c r="G85" i="2"/>
  <c r="I85" i="2" s="1"/>
  <c r="J85" i="2" s="1"/>
  <c r="F85" i="2"/>
  <c r="N84" i="2"/>
  <c r="M84" i="2"/>
  <c r="L84" i="2"/>
  <c r="K84" i="2"/>
  <c r="H84" i="2"/>
  <c r="G84" i="2"/>
  <c r="I84" i="2" s="1"/>
  <c r="J84" i="2" s="1"/>
  <c r="F84" i="2"/>
  <c r="N83" i="2"/>
  <c r="O83" i="2" s="1"/>
  <c r="M83" i="2"/>
  <c r="L83" i="2"/>
  <c r="K83" i="2"/>
  <c r="H83" i="2"/>
  <c r="G83" i="2"/>
  <c r="F83" i="2"/>
  <c r="N82" i="2"/>
  <c r="O82" i="2" s="1"/>
  <c r="M82" i="2"/>
  <c r="L82" i="2"/>
  <c r="K82" i="2"/>
  <c r="H82" i="2"/>
  <c r="G82" i="2"/>
  <c r="F82" i="2"/>
  <c r="N81" i="2"/>
  <c r="M81" i="2"/>
  <c r="L81" i="2"/>
  <c r="K81" i="2"/>
  <c r="H81" i="2"/>
  <c r="G81" i="2"/>
  <c r="F81" i="2"/>
  <c r="N80" i="2"/>
  <c r="M80" i="2"/>
  <c r="L80" i="2"/>
  <c r="K80" i="2"/>
  <c r="H80" i="2"/>
  <c r="G80" i="2"/>
  <c r="F80" i="2"/>
  <c r="N79" i="2"/>
  <c r="M79" i="2"/>
  <c r="L79" i="2"/>
  <c r="K79" i="2"/>
  <c r="H79" i="2"/>
  <c r="G79" i="2"/>
  <c r="F79" i="2"/>
  <c r="N78" i="2"/>
  <c r="M78" i="2"/>
  <c r="L78" i="2"/>
  <c r="K78" i="2"/>
  <c r="H78" i="2"/>
  <c r="G78" i="2"/>
  <c r="F78" i="2"/>
  <c r="N77" i="2"/>
  <c r="M77" i="2"/>
  <c r="L77" i="2"/>
  <c r="K77" i="2"/>
  <c r="H77" i="2"/>
  <c r="G77" i="2"/>
  <c r="F77" i="2"/>
  <c r="N76" i="2"/>
  <c r="M76" i="2"/>
  <c r="L76" i="2"/>
  <c r="K76" i="2"/>
  <c r="H76" i="2"/>
  <c r="G76" i="2"/>
  <c r="F76" i="2"/>
  <c r="N75" i="2"/>
  <c r="M75" i="2"/>
  <c r="L75" i="2"/>
  <c r="O75" i="2" s="1"/>
  <c r="K75" i="2"/>
  <c r="H75" i="2"/>
  <c r="G75" i="2"/>
  <c r="I75" i="2" s="1"/>
  <c r="J75" i="2" s="1"/>
  <c r="F75" i="2"/>
  <c r="N74" i="2"/>
  <c r="M74" i="2"/>
  <c r="L74" i="2"/>
  <c r="K74" i="2"/>
  <c r="H74" i="2"/>
  <c r="G74" i="2"/>
  <c r="I74" i="2" s="1"/>
  <c r="J74" i="2" s="1"/>
  <c r="F74" i="2"/>
  <c r="N73" i="2"/>
  <c r="M73" i="2"/>
  <c r="L73" i="2"/>
  <c r="K73" i="2"/>
  <c r="H73" i="2"/>
  <c r="G73" i="2"/>
  <c r="F73" i="2"/>
  <c r="N72" i="2"/>
  <c r="M72" i="2"/>
  <c r="L72" i="2"/>
  <c r="K72" i="2"/>
  <c r="H72" i="2"/>
  <c r="G72" i="2"/>
  <c r="F72" i="2"/>
  <c r="N71" i="2"/>
  <c r="M71" i="2"/>
  <c r="L71" i="2"/>
  <c r="O71" i="2" s="1"/>
  <c r="K71" i="2"/>
  <c r="H71" i="2"/>
  <c r="G71" i="2"/>
  <c r="F71" i="2"/>
  <c r="N70" i="2"/>
  <c r="M70" i="2"/>
  <c r="L70" i="2"/>
  <c r="K70" i="2"/>
  <c r="H70" i="2"/>
  <c r="G70" i="2"/>
  <c r="F70" i="2"/>
  <c r="N69" i="2"/>
  <c r="M69" i="2"/>
  <c r="L69" i="2"/>
  <c r="O69" i="2" s="1"/>
  <c r="K69" i="2"/>
  <c r="H69" i="2"/>
  <c r="G69" i="2"/>
  <c r="F69" i="2"/>
  <c r="N68" i="2"/>
  <c r="M68" i="2"/>
  <c r="L68" i="2"/>
  <c r="K68" i="2"/>
  <c r="H68" i="2"/>
  <c r="G68" i="2"/>
  <c r="I68" i="2" s="1"/>
  <c r="J68" i="2" s="1"/>
  <c r="F68" i="2"/>
  <c r="N67" i="2"/>
  <c r="M67" i="2"/>
  <c r="L67" i="2"/>
  <c r="O67" i="2" s="1"/>
  <c r="K67" i="2"/>
  <c r="H67" i="2"/>
  <c r="G67" i="2"/>
  <c r="F67" i="2"/>
  <c r="N66" i="2"/>
  <c r="M66" i="2"/>
  <c r="L66" i="2"/>
  <c r="K66" i="2"/>
  <c r="H66" i="2"/>
  <c r="G66" i="2"/>
  <c r="F66" i="2"/>
  <c r="N65" i="2"/>
  <c r="M65" i="2"/>
  <c r="L65" i="2"/>
  <c r="K65" i="2"/>
  <c r="H65" i="2"/>
  <c r="G65" i="2"/>
  <c r="F65" i="2"/>
  <c r="N64" i="2"/>
  <c r="M64" i="2"/>
  <c r="L64" i="2"/>
  <c r="K64" i="2"/>
  <c r="H64" i="2"/>
  <c r="G64" i="2"/>
  <c r="F64" i="2"/>
  <c r="N63" i="2"/>
  <c r="M63" i="2"/>
  <c r="L63" i="2"/>
  <c r="O63" i="2" s="1"/>
  <c r="K63" i="2"/>
  <c r="H63" i="2"/>
  <c r="G63" i="2"/>
  <c r="F63" i="2"/>
  <c r="N62" i="2"/>
  <c r="M62" i="2"/>
  <c r="L62" i="2"/>
  <c r="K62" i="2"/>
  <c r="H62" i="2"/>
  <c r="G62" i="2"/>
  <c r="F62" i="2"/>
  <c r="N61" i="2"/>
  <c r="M61" i="2"/>
  <c r="L61" i="2"/>
  <c r="O61" i="2" s="1"/>
  <c r="K61" i="2"/>
  <c r="H61" i="2"/>
  <c r="G61" i="2"/>
  <c r="F61" i="2"/>
  <c r="N60" i="2"/>
  <c r="M60" i="2"/>
  <c r="L60" i="2"/>
  <c r="K60" i="2"/>
  <c r="H60" i="2"/>
  <c r="G60" i="2"/>
  <c r="I60" i="2" s="1"/>
  <c r="J60" i="2" s="1"/>
  <c r="F60" i="2"/>
  <c r="N59" i="2"/>
  <c r="M59" i="2"/>
  <c r="L59" i="2"/>
  <c r="K59" i="2"/>
  <c r="H59" i="2"/>
  <c r="G59" i="2"/>
  <c r="F59" i="2"/>
  <c r="N58" i="2"/>
  <c r="O58" i="2" s="1"/>
  <c r="M58" i="2"/>
  <c r="L58" i="2"/>
  <c r="K58" i="2"/>
  <c r="H58" i="2"/>
  <c r="G58" i="2"/>
  <c r="F58" i="2"/>
  <c r="N57" i="2"/>
  <c r="M57" i="2"/>
  <c r="L57" i="2"/>
  <c r="K57" i="2"/>
  <c r="H57" i="2"/>
  <c r="G57" i="2"/>
  <c r="F57" i="2"/>
  <c r="N56" i="2"/>
  <c r="M56" i="2"/>
  <c r="L56" i="2"/>
  <c r="K56" i="2"/>
  <c r="H56" i="2"/>
  <c r="G56" i="2"/>
  <c r="F56" i="2"/>
  <c r="N55" i="2"/>
  <c r="M55" i="2"/>
  <c r="L55" i="2"/>
  <c r="K55" i="2"/>
  <c r="H55" i="2"/>
  <c r="G55" i="2"/>
  <c r="F55" i="2"/>
  <c r="N54" i="2"/>
  <c r="M54" i="2"/>
  <c r="L54" i="2"/>
  <c r="K54" i="2"/>
  <c r="H54" i="2"/>
  <c r="G54" i="2"/>
  <c r="F54" i="2"/>
  <c r="N53" i="2"/>
  <c r="M53" i="2"/>
  <c r="L53" i="2"/>
  <c r="O53" i="2" s="1"/>
  <c r="K53" i="2"/>
  <c r="H53" i="2"/>
  <c r="G53" i="2"/>
  <c r="F53" i="2"/>
  <c r="N52" i="2"/>
  <c r="M52" i="2"/>
  <c r="L52" i="2"/>
  <c r="K52" i="2"/>
  <c r="H52" i="2"/>
  <c r="G52" i="2"/>
  <c r="F52" i="2"/>
  <c r="N51" i="2"/>
  <c r="M51" i="2"/>
  <c r="L51" i="2"/>
  <c r="K51" i="2"/>
  <c r="H51" i="2"/>
  <c r="G51" i="2"/>
  <c r="I51" i="2" s="1"/>
  <c r="J51" i="2" s="1"/>
  <c r="F51" i="2"/>
  <c r="N50" i="2"/>
  <c r="M50" i="2"/>
  <c r="L50" i="2"/>
  <c r="K50" i="2"/>
  <c r="H50" i="2"/>
  <c r="G50" i="2"/>
  <c r="I50" i="2" s="1"/>
  <c r="J50" i="2" s="1"/>
  <c r="F50" i="2"/>
  <c r="N49" i="2"/>
  <c r="M49" i="2"/>
  <c r="L49" i="2"/>
  <c r="K49" i="2"/>
  <c r="H49" i="2"/>
  <c r="G49" i="2"/>
  <c r="I49" i="2" s="1"/>
  <c r="J49" i="2" s="1"/>
  <c r="F49" i="2"/>
  <c r="N48" i="2"/>
  <c r="M48" i="2"/>
  <c r="L48" i="2"/>
  <c r="K48" i="2"/>
  <c r="H48" i="2"/>
  <c r="G48" i="2"/>
  <c r="F48" i="2"/>
  <c r="N47" i="2"/>
  <c r="M47" i="2"/>
  <c r="L47" i="2"/>
  <c r="K47" i="2"/>
  <c r="H47" i="2"/>
  <c r="G47" i="2"/>
  <c r="I47" i="2" s="1"/>
  <c r="J47" i="2" s="1"/>
  <c r="F47" i="2"/>
  <c r="N46" i="2"/>
  <c r="M46" i="2"/>
  <c r="L46" i="2"/>
  <c r="K46" i="2"/>
  <c r="H46" i="2"/>
  <c r="G46" i="2"/>
  <c r="F46" i="2"/>
  <c r="N45" i="2"/>
  <c r="M45" i="2"/>
  <c r="L45" i="2"/>
  <c r="K45" i="2"/>
  <c r="H45" i="2"/>
  <c r="G45" i="2"/>
  <c r="F45" i="2"/>
  <c r="N44" i="2"/>
  <c r="M44" i="2"/>
  <c r="L44" i="2"/>
  <c r="K44" i="2"/>
  <c r="H44" i="2"/>
  <c r="G44" i="2"/>
  <c r="F44" i="2"/>
  <c r="N43" i="2"/>
  <c r="M43" i="2"/>
  <c r="L43" i="2"/>
  <c r="K43" i="2"/>
  <c r="H43" i="2"/>
  <c r="G43" i="2"/>
  <c r="F43" i="2"/>
  <c r="N42" i="2"/>
  <c r="M42" i="2"/>
  <c r="L42" i="2"/>
  <c r="K42" i="2"/>
  <c r="H42" i="2"/>
  <c r="G42" i="2"/>
  <c r="F42" i="2"/>
  <c r="N41" i="2"/>
  <c r="M41" i="2"/>
  <c r="L41" i="2"/>
  <c r="K41" i="2"/>
  <c r="H41" i="2"/>
  <c r="G41" i="2"/>
  <c r="F41" i="2"/>
  <c r="N40" i="2"/>
  <c r="O40" i="2" s="1"/>
  <c r="M40" i="2"/>
  <c r="L40" i="2"/>
  <c r="K40" i="2"/>
  <c r="H40" i="2"/>
  <c r="G40" i="2"/>
  <c r="F40" i="2"/>
  <c r="N39" i="2"/>
  <c r="M39" i="2"/>
  <c r="L39" i="2"/>
  <c r="K39" i="2"/>
  <c r="H39" i="2"/>
  <c r="G39" i="2"/>
  <c r="F39" i="2"/>
  <c r="N38" i="2"/>
  <c r="M38" i="2"/>
  <c r="L38" i="2"/>
  <c r="K38" i="2"/>
  <c r="H38" i="2"/>
  <c r="G38" i="2"/>
  <c r="F38" i="2"/>
  <c r="N37" i="2"/>
  <c r="M37" i="2"/>
  <c r="L37" i="2"/>
  <c r="O37" i="2" s="1"/>
  <c r="K37" i="2"/>
  <c r="H37" i="2"/>
  <c r="G37" i="2"/>
  <c r="F37" i="2"/>
  <c r="N36" i="2"/>
  <c r="M36" i="2"/>
  <c r="L36" i="2"/>
  <c r="K36" i="2"/>
  <c r="H36" i="2"/>
  <c r="G36" i="2"/>
  <c r="F36" i="2"/>
  <c r="N35" i="2"/>
  <c r="M35" i="2"/>
  <c r="L35" i="2"/>
  <c r="O35" i="2" s="1"/>
  <c r="K35" i="2"/>
  <c r="H35" i="2"/>
  <c r="G35" i="2"/>
  <c r="F35" i="2"/>
  <c r="N34" i="2"/>
  <c r="M34" i="2"/>
  <c r="L34" i="2"/>
  <c r="K34" i="2"/>
  <c r="H34" i="2"/>
  <c r="G34" i="2"/>
  <c r="F34" i="2"/>
  <c r="N33" i="2"/>
  <c r="M33" i="2"/>
  <c r="L33" i="2"/>
  <c r="O33" i="2" s="1"/>
  <c r="K33" i="2"/>
  <c r="H33" i="2"/>
  <c r="G33" i="2"/>
  <c r="F33" i="2"/>
  <c r="N32" i="2"/>
  <c r="M32" i="2"/>
  <c r="L32" i="2"/>
  <c r="K32" i="2"/>
  <c r="H32" i="2"/>
  <c r="G32" i="2"/>
  <c r="F32" i="2"/>
  <c r="N31" i="2"/>
  <c r="M31" i="2"/>
  <c r="L31" i="2"/>
  <c r="K31" i="2"/>
  <c r="H31" i="2"/>
  <c r="G31" i="2"/>
  <c r="F31" i="2"/>
  <c r="N30" i="2"/>
  <c r="M30" i="2"/>
  <c r="L30" i="2"/>
  <c r="K30" i="2"/>
  <c r="H30" i="2"/>
  <c r="G30" i="2"/>
  <c r="F30" i="2"/>
  <c r="N29" i="2"/>
  <c r="M29" i="2"/>
  <c r="L29" i="2"/>
  <c r="O29" i="2" s="1"/>
  <c r="K29" i="2"/>
  <c r="H29" i="2"/>
  <c r="G29" i="2"/>
  <c r="F29" i="2"/>
  <c r="N28" i="2"/>
  <c r="M28" i="2"/>
  <c r="L28" i="2"/>
  <c r="K28" i="2"/>
  <c r="H28" i="2"/>
  <c r="G28" i="2"/>
  <c r="F28" i="2"/>
  <c r="N27" i="2"/>
  <c r="M27" i="2"/>
  <c r="L27" i="2"/>
  <c r="K27" i="2"/>
  <c r="H27" i="2"/>
  <c r="G27" i="2"/>
  <c r="F27" i="2"/>
  <c r="N26" i="2"/>
  <c r="M26" i="2"/>
  <c r="L26" i="2"/>
  <c r="K26" i="2"/>
  <c r="H26" i="2"/>
  <c r="G26" i="2"/>
  <c r="F26" i="2"/>
  <c r="N25" i="2"/>
  <c r="M25" i="2"/>
  <c r="L25" i="2"/>
  <c r="K25" i="2"/>
  <c r="H25" i="2"/>
  <c r="G25" i="2"/>
  <c r="F25" i="2"/>
  <c r="N24" i="2"/>
  <c r="O24" i="2" s="1"/>
  <c r="M24" i="2"/>
  <c r="L24" i="2"/>
  <c r="K24" i="2"/>
  <c r="H24" i="2"/>
  <c r="G24" i="2"/>
  <c r="F24" i="2"/>
  <c r="N23" i="2"/>
  <c r="M23" i="2"/>
  <c r="L23" i="2"/>
  <c r="K23" i="2"/>
  <c r="H23" i="2"/>
  <c r="G23" i="2"/>
  <c r="F23" i="2"/>
  <c r="N22" i="2"/>
  <c r="M22" i="2"/>
  <c r="L22" i="2"/>
  <c r="K22" i="2"/>
  <c r="H22" i="2"/>
  <c r="G22" i="2"/>
  <c r="F22" i="2"/>
  <c r="N21" i="2"/>
  <c r="O21" i="2" s="1"/>
  <c r="M21" i="2"/>
  <c r="L21" i="2"/>
  <c r="K21" i="2"/>
  <c r="H21" i="2"/>
  <c r="G21" i="2"/>
  <c r="F21" i="2"/>
  <c r="N20" i="2"/>
  <c r="M20" i="2"/>
  <c r="L20" i="2"/>
  <c r="K20" i="2"/>
  <c r="H20" i="2"/>
  <c r="G20" i="2"/>
  <c r="F20" i="2"/>
  <c r="N19" i="2"/>
  <c r="M19" i="2"/>
  <c r="L19" i="2"/>
  <c r="O19" i="2" s="1"/>
  <c r="K19" i="2"/>
  <c r="H19" i="2"/>
  <c r="G19" i="2"/>
  <c r="F19" i="2"/>
  <c r="N18" i="2"/>
  <c r="M18" i="2"/>
  <c r="L18" i="2"/>
  <c r="K18" i="2"/>
  <c r="H18" i="2"/>
  <c r="G18" i="2"/>
  <c r="F18" i="2"/>
  <c r="H17" i="2"/>
  <c r="G17" i="2"/>
  <c r="I17" i="2" s="1"/>
  <c r="J17" i="2" s="1"/>
  <c r="C10" i="2"/>
  <c r="I44" i="2" l="1"/>
  <c r="J44" i="2" s="1"/>
  <c r="O47" i="2"/>
  <c r="I61" i="2"/>
  <c r="J61" i="2" s="1"/>
  <c r="I69" i="2"/>
  <c r="J69" i="2" s="1"/>
  <c r="I86" i="2"/>
  <c r="J86" i="2" s="1"/>
  <c r="I94" i="2"/>
  <c r="J94" i="2" s="1"/>
  <c r="I103" i="2"/>
  <c r="J103" i="2" s="1"/>
  <c r="I111" i="2"/>
  <c r="J111" i="2" s="1"/>
  <c r="I130" i="2"/>
  <c r="J130" i="2" s="1"/>
  <c r="I148" i="2"/>
  <c r="J148" i="2" s="1"/>
  <c r="I183" i="2"/>
  <c r="J183" i="2" s="1"/>
  <c r="I211" i="2"/>
  <c r="J211" i="2" s="1"/>
  <c r="O274" i="2"/>
  <c r="O282" i="2"/>
  <c r="O383" i="2"/>
  <c r="O384" i="2"/>
  <c r="P384" i="2" s="1"/>
  <c r="O458" i="2"/>
  <c r="O560" i="2"/>
  <c r="O568" i="2"/>
  <c r="O577" i="2"/>
  <c r="O764" i="2"/>
  <c r="P764" i="2" s="1"/>
  <c r="I804" i="2"/>
  <c r="J804" i="2" s="1"/>
  <c r="O946" i="2"/>
  <c r="P119" i="2"/>
  <c r="I172" i="2"/>
  <c r="J172" i="2" s="1"/>
  <c r="I378" i="2"/>
  <c r="J378" i="2" s="1"/>
  <c r="I437" i="2"/>
  <c r="J437" i="2" s="1"/>
  <c r="I494" i="2"/>
  <c r="J494" i="2" s="1"/>
  <c r="I502" i="2"/>
  <c r="J502" i="2" s="1"/>
  <c r="I530" i="2"/>
  <c r="J530" i="2" s="1"/>
  <c r="O644" i="2"/>
  <c r="I650" i="2"/>
  <c r="J650" i="2" s="1"/>
  <c r="O673" i="2"/>
  <c r="O22" i="2"/>
  <c r="O56" i="2"/>
  <c r="I164" i="2"/>
  <c r="J164" i="2" s="1"/>
  <c r="O799" i="2"/>
  <c r="P799" i="2" s="1"/>
  <c r="O38" i="2"/>
  <c r="O45" i="2"/>
  <c r="O80" i="2"/>
  <c r="P80" i="2" s="1"/>
  <c r="O131" i="2"/>
  <c r="O51" i="2"/>
  <c r="O54" i="2"/>
  <c r="I73" i="2"/>
  <c r="J73" i="2" s="1"/>
  <c r="I90" i="2"/>
  <c r="J90" i="2" s="1"/>
  <c r="I98" i="2"/>
  <c r="J98" i="2" s="1"/>
  <c r="I107" i="2"/>
  <c r="J107" i="2" s="1"/>
  <c r="O113" i="2"/>
  <c r="I116" i="2"/>
  <c r="J116" i="2" s="1"/>
  <c r="I143" i="2"/>
  <c r="J143" i="2" s="1"/>
  <c r="I152" i="2"/>
  <c r="J152" i="2" s="1"/>
  <c r="O156" i="2"/>
  <c r="I179" i="2"/>
  <c r="J179" i="2" s="1"/>
  <c r="I198" i="2"/>
  <c r="J198" i="2" s="1"/>
  <c r="I215" i="2"/>
  <c r="J215" i="2" s="1"/>
  <c r="I360" i="2"/>
  <c r="J360" i="2" s="1"/>
  <c r="O363" i="2"/>
  <c r="I368" i="2"/>
  <c r="J368" i="2" s="1"/>
  <c r="I384" i="2"/>
  <c r="J384" i="2" s="1"/>
  <c r="I408" i="2"/>
  <c r="J408" i="2" s="1"/>
  <c r="I484" i="2"/>
  <c r="J484" i="2" s="1"/>
  <c r="O487" i="2"/>
  <c r="O624" i="2"/>
  <c r="O725" i="2"/>
  <c r="P725" i="2" s="1"/>
  <c r="I1241" i="2"/>
  <c r="J1241" i="2" s="1"/>
  <c r="I1249" i="2"/>
  <c r="J1249" i="2" s="1"/>
  <c r="I156" i="2"/>
  <c r="J156" i="2" s="1"/>
  <c r="I182" i="2"/>
  <c r="J182" i="2" s="1"/>
  <c r="O525" i="2"/>
  <c r="P525" i="2" s="1"/>
  <c r="O27" i="2"/>
  <c r="O78" i="2"/>
  <c r="O112" i="2"/>
  <c r="P112" i="2" s="1"/>
  <c r="O121" i="2"/>
  <c r="O313" i="2"/>
  <c r="I513" i="2"/>
  <c r="J513" i="2" s="1"/>
  <c r="O26" i="2"/>
  <c r="I29" i="2"/>
  <c r="J29" i="2" s="1"/>
  <c r="I37" i="2"/>
  <c r="J37" i="2" s="1"/>
  <c r="O43" i="2"/>
  <c r="I46" i="2"/>
  <c r="J46" i="2" s="1"/>
  <c r="O49" i="2"/>
  <c r="I71" i="2"/>
  <c r="J71" i="2" s="1"/>
  <c r="I105" i="2"/>
  <c r="J105" i="2" s="1"/>
  <c r="I114" i="2"/>
  <c r="J114" i="2" s="1"/>
  <c r="O117" i="2"/>
  <c r="P117" i="2" s="1"/>
  <c r="O120" i="2"/>
  <c r="I123" i="2"/>
  <c r="J123" i="2" s="1"/>
  <c r="O129" i="2"/>
  <c r="P129" i="2" s="1"/>
  <c r="I132" i="2"/>
  <c r="J132" i="2" s="1"/>
  <c r="I142" i="2"/>
  <c r="J142" i="2" s="1"/>
  <c r="O153" i="2"/>
  <c r="I264" i="2"/>
  <c r="J264" i="2" s="1"/>
  <c r="I272" i="2"/>
  <c r="J272" i="2" s="1"/>
  <c r="I281" i="2"/>
  <c r="J281" i="2" s="1"/>
  <c r="I289" i="2"/>
  <c r="J289" i="2" s="1"/>
  <c r="I298" i="2"/>
  <c r="J298" i="2" s="1"/>
  <c r="I315" i="2"/>
  <c r="J315" i="2" s="1"/>
  <c r="I316" i="2"/>
  <c r="J316" i="2" s="1"/>
  <c r="I324" i="2"/>
  <c r="J324" i="2" s="1"/>
  <c r="O329" i="2"/>
  <c r="I341" i="2"/>
  <c r="J341" i="2" s="1"/>
  <c r="I358" i="2"/>
  <c r="J358" i="2" s="1"/>
  <c r="I374" i="2"/>
  <c r="J374" i="2" s="1"/>
  <c r="I390" i="2"/>
  <c r="J390" i="2" s="1"/>
  <c r="O401" i="2"/>
  <c r="O469" i="2"/>
  <c r="O493" i="2"/>
  <c r="I612" i="2"/>
  <c r="J612" i="2" s="1"/>
  <c r="I620" i="2"/>
  <c r="J620" i="2" s="1"/>
  <c r="I670" i="2"/>
  <c r="J670" i="2" s="1"/>
  <c r="I19" i="2"/>
  <c r="J19" i="2" s="1"/>
  <c r="I28" i="2"/>
  <c r="J28" i="2" s="1"/>
  <c r="O31" i="2"/>
  <c r="I36" i="2"/>
  <c r="J36" i="2" s="1"/>
  <c r="O42" i="2"/>
  <c r="I45" i="2"/>
  <c r="J45" i="2" s="1"/>
  <c r="O59" i="2"/>
  <c r="P59" i="2" s="1"/>
  <c r="O65" i="2"/>
  <c r="I70" i="2"/>
  <c r="J70" i="2" s="1"/>
  <c r="O73" i="2"/>
  <c r="P73" i="2" s="1"/>
  <c r="O76" i="2"/>
  <c r="P76" i="2" s="1"/>
  <c r="I87" i="2"/>
  <c r="J87" i="2" s="1"/>
  <c r="O91" i="2"/>
  <c r="I95" i="2"/>
  <c r="J95" i="2" s="1"/>
  <c r="O107" i="2"/>
  <c r="P107" i="2" s="1"/>
  <c r="I122" i="2"/>
  <c r="J122" i="2" s="1"/>
  <c r="O125" i="2"/>
  <c r="O128" i="2"/>
  <c r="P128" i="2" s="1"/>
  <c r="I131" i="2"/>
  <c r="J131" i="2" s="1"/>
  <c r="O134" i="2"/>
  <c r="I175" i="2"/>
  <c r="J175" i="2" s="1"/>
  <c r="I184" i="2"/>
  <c r="J184" i="2" s="1"/>
  <c r="O188" i="2"/>
  <c r="P188" i="2" s="1"/>
  <c r="I194" i="2"/>
  <c r="J194" i="2" s="1"/>
  <c r="I212" i="2"/>
  <c r="J212" i="2" s="1"/>
  <c r="O232" i="2"/>
  <c r="P232" i="2" s="1"/>
  <c r="I246" i="2"/>
  <c r="J246" i="2" s="1"/>
  <c r="I255" i="2"/>
  <c r="J255" i="2" s="1"/>
  <c r="O258" i="2"/>
  <c r="O266" i="2"/>
  <c r="I271" i="2"/>
  <c r="J271" i="2" s="1"/>
  <c r="I297" i="2"/>
  <c r="J297" i="2" s="1"/>
  <c r="O311" i="2"/>
  <c r="I323" i="2"/>
  <c r="J323" i="2" s="1"/>
  <c r="I389" i="2"/>
  <c r="J389" i="2" s="1"/>
  <c r="I456" i="2"/>
  <c r="J456" i="2" s="1"/>
  <c r="I465" i="2"/>
  <c r="J465" i="2" s="1"/>
  <c r="I473" i="2"/>
  <c r="J473" i="2" s="1"/>
  <c r="I575" i="2"/>
  <c r="J575" i="2" s="1"/>
  <c r="I583" i="2"/>
  <c r="J583" i="2" s="1"/>
  <c r="I592" i="2"/>
  <c r="J592" i="2" s="1"/>
  <c r="I700" i="2"/>
  <c r="J700" i="2" s="1"/>
  <c r="I150" i="2"/>
  <c r="J150" i="2" s="1"/>
  <c r="O152" i="2"/>
  <c r="I158" i="2"/>
  <c r="J158" i="2" s="1"/>
  <c r="I167" i="2"/>
  <c r="J167" i="2" s="1"/>
  <c r="I196" i="2"/>
  <c r="J196" i="2" s="1"/>
  <c r="I214" i="2"/>
  <c r="J214" i="2" s="1"/>
  <c r="O216" i="2"/>
  <c r="I239" i="2"/>
  <c r="J239" i="2" s="1"/>
  <c r="I240" i="2"/>
  <c r="J240" i="2" s="1"/>
  <c r="O260" i="2"/>
  <c r="I266" i="2"/>
  <c r="J266" i="2" s="1"/>
  <c r="O279" i="2"/>
  <c r="I282" i="2"/>
  <c r="J282" i="2" s="1"/>
  <c r="O286" i="2"/>
  <c r="I300" i="2"/>
  <c r="J300" i="2" s="1"/>
  <c r="I309" i="2"/>
  <c r="J309" i="2" s="1"/>
  <c r="I310" i="2"/>
  <c r="J310" i="2" s="1"/>
  <c r="I317" i="2"/>
  <c r="J317" i="2" s="1"/>
  <c r="I327" i="2"/>
  <c r="J327" i="2" s="1"/>
  <c r="O333" i="2"/>
  <c r="I336" i="2"/>
  <c r="J336" i="2" s="1"/>
  <c r="I344" i="2"/>
  <c r="J344" i="2" s="1"/>
  <c r="O356" i="2"/>
  <c r="I382" i="2"/>
  <c r="J382" i="2" s="1"/>
  <c r="O386" i="2"/>
  <c r="I392" i="2"/>
  <c r="J392" i="2" s="1"/>
  <c r="I402" i="2"/>
  <c r="J402" i="2" s="1"/>
  <c r="O405" i="2"/>
  <c r="I411" i="2"/>
  <c r="J411" i="2" s="1"/>
  <c r="I413" i="2"/>
  <c r="J413" i="2" s="1"/>
  <c r="O415" i="2"/>
  <c r="O425" i="2"/>
  <c r="P425" i="2" s="1"/>
  <c r="I430" i="2"/>
  <c r="J430" i="2" s="1"/>
  <c r="O433" i="2"/>
  <c r="I440" i="2"/>
  <c r="J440" i="2" s="1"/>
  <c r="O443" i="2"/>
  <c r="I468" i="2"/>
  <c r="J468" i="2" s="1"/>
  <c r="I477" i="2"/>
  <c r="J477" i="2" s="1"/>
  <c r="I488" i="2"/>
  <c r="J488" i="2" s="1"/>
  <c r="I496" i="2"/>
  <c r="J496" i="2" s="1"/>
  <c r="I498" i="2"/>
  <c r="J498" i="2" s="1"/>
  <c r="O509" i="2"/>
  <c r="I516" i="2"/>
  <c r="J516" i="2" s="1"/>
  <c r="I535" i="2"/>
  <c r="J535" i="2" s="1"/>
  <c r="I542" i="2"/>
  <c r="J542" i="2" s="1"/>
  <c r="I543" i="2"/>
  <c r="J543" i="2" s="1"/>
  <c r="I552" i="2"/>
  <c r="J552" i="2" s="1"/>
  <c r="I560" i="2"/>
  <c r="J560" i="2" s="1"/>
  <c r="I577" i="2"/>
  <c r="J577" i="2" s="1"/>
  <c r="I588" i="2"/>
  <c r="J588" i="2" s="1"/>
  <c r="I597" i="2"/>
  <c r="J597" i="2" s="1"/>
  <c r="O599" i="2"/>
  <c r="O608" i="2"/>
  <c r="P608" i="2" s="1"/>
  <c r="I623" i="2"/>
  <c r="J623" i="2" s="1"/>
  <c r="I624" i="2"/>
  <c r="J624" i="2" s="1"/>
  <c r="O639" i="2"/>
  <c r="I642" i="2"/>
  <c r="J642" i="2" s="1"/>
  <c r="I654" i="2"/>
  <c r="J654" i="2" s="1"/>
  <c r="O660" i="2"/>
  <c r="O679" i="2"/>
  <c r="I692" i="2"/>
  <c r="J692" i="2" s="1"/>
  <c r="I732" i="2"/>
  <c r="J732" i="2" s="1"/>
  <c r="O737" i="2"/>
  <c r="O746" i="2"/>
  <c r="P746" i="2" s="1"/>
  <c r="O755" i="2"/>
  <c r="I762" i="2"/>
  <c r="J762" i="2" s="1"/>
  <c r="O784" i="2"/>
  <c r="I815" i="2"/>
  <c r="J815" i="2" s="1"/>
  <c r="O827" i="2"/>
  <c r="P827" i="2" s="1"/>
  <c r="I916" i="2"/>
  <c r="J916" i="2" s="1"/>
  <c r="O964" i="2"/>
  <c r="O331" i="2"/>
  <c r="P331" i="2" s="1"/>
  <c r="I335" i="2"/>
  <c r="J335" i="2" s="1"/>
  <c r="O355" i="2"/>
  <c r="I371" i="2"/>
  <c r="J371" i="2" s="1"/>
  <c r="O395" i="2"/>
  <c r="I400" i="2"/>
  <c r="J400" i="2" s="1"/>
  <c r="O414" i="2"/>
  <c r="O432" i="2"/>
  <c r="O441" i="2"/>
  <c r="P441" i="2" s="1"/>
  <c r="I447" i="2"/>
  <c r="J447" i="2" s="1"/>
  <c r="I457" i="2"/>
  <c r="J457" i="2" s="1"/>
  <c r="O461" i="2"/>
  <c r="O481" i="2"/>
  <c r="I485" i="2"/>
  <c r="J485" i="2" s="1"/>
  <c r="O489" i="2"/>
  <c r="I514" i="2"/>
  <c r="J514" i="2" s="1"/>
  <c r="I523" i="2"/>
  <c r="J523" i="2" s="1"/>
  <c r="I558" i="2"/>
  <c r="J558" i="2" s="1"/>
  <c r="O561" i="2"/>
  <c r="I567" i="2"/>
  <c r="J567" i="2" s="1"/>
  <c r="I585" i="2"/>
  <c r="J585" i="2" s="1"/>
  <c r="O607" i="2"/>
  <c r="P607" i="2" s="1"/>
  <c r="O616" i="2"/>
  <c r="O625" i="2"/>
  <c r="I631" i="2"/>
  <c r="J631" i="2" s="1"/>
  <c r="O635" i="2"/>
  <c r="I641" i="2"/>
  <c r="J641" i="2" s="1"/>
  <c r="O645" i="2"/>
  <c r="I652" i="2"/>
  <c r="J652" i="2" s="1"/>
  <c r="O659" i="2"/>
  <c r="P659" i="2" s="1"/>
  <c r="I671" i="2"/>
  <c r="J671" i="2" s="1"/>
  <c r="I681" i="2"/>
  <c r="J681" i="2" s="1"/>
  <c r="O685" i="2"/>
  <c r="P685" i="2" s="1"/>
  <c r="I691" i="2"/>
  <c r="J691" i="2" s="1"/>
  <c r="O698" i="2"/>
  <c r="O705" i="2"/>
  <c r="I741" i="2"/>
  <c r="J741" i="2" s="1"/>
  <c r="I751" i="2"/>
  <c r="J751" i="2" s="1"/>
  <c r="I761" i="2"/>
  <c r="J761" i="2" s="1"/>
  <c r="O767" i="2"/>
  <c r="I770" i="2"/>
  <c r="J770" i="2" s="1"/>
  <c r="O800" i="2"/>
  <c r="O808" i="2"/>
  <c r="O900" i="2"/>
  <c r="I906" i="2"/>
  <c r="J906" i="2" s="1"/>
  <c r="I954" i="2"/>
  <c r="J954" i="2" s="1"/>
  <c r="O959" i="2"/>
  <c r="I966" i="2"/>
  <c r="J966" i="2" s="1"/>
  <c r="I1258" i="2"/>
  <c r="J1258" i="2" s="1"/>
  <c r="I939" i="2"/>
  <c r="J939" i="2" s="1"/>
  <c r="I1026" i="2"/>
  <c r="J1026" i="2" s="1"/>
  <c r="O1030" i="2"/>
  <c r="I1199" i="2"/>
  <c r="J1199" i="2" s="1"/>
  <c r="I1224" i="2"/>
  <c r="J1224" i="2" s="1"/>
  <c r="I296" i="2"/>
  <c r="J296" i="2" s="1"/>
  <c r="I322" i="2"/>
  <c r="J322" i="2" s="1"/>
  <c r="O342" i="2"/>
  <c r="P342" i="2" s="1"/>
  <c r="O371" i="2"/>
  <c r="O393" i="2"/>
  <c r="O399" i="2"/>
  <c r="I416" i="2"/>
  <c r="J416" i="2" s="1"/>
  <c r="O419" i="2"/>
  <c r="P419" i="2" s="1"/>
  <c r="O446" i="2"/>
  <c r="O457" i="2"/>
  <c r="O495" i="2"/>
  <c r="P495" i="2" s="1"/>
  <c r="O503" i="2"/>
  <c r="I564" i="2"/>
  <c r="J564" i="2" s="1"/>
  <c r="I573" i="2"/>
  <c r="J573" i="2" s="1"/>
  <c r="O575" i="2"/>
  <c r="O584" i="2"/>
  <c r="P584" i="2" s="1"/>
  <c r="O593" i="2"/>
  <c r="I628" i="2"/>
  <c r="J628" i="2" s="1"/>
  <c r="O663" i="2"/>
  <c r="O713" i="2"/>
  <c r="O733" i="2"/>
  <c r="O796" i="2"/>
  <c r="O886" i="2"/>
  <c r="O898" i="2"/>
  <c r="O931" i="2"/>
  <c r="O992" i="2"/>
  <c r="I1085" i="2"/>
  <c r="J1085" i="2" s="1"/>
  <c r="I1093" i="2"/>
  <c r="J1093" i="2" s="1"/>
  <c r="I1101" i="2"/>
  <c r="J1101" i="2" s="1"/>
  <c r="I1133" i="2"/>
  <c r="J1133" i="2" s="1"/>
  <c r="I1165" i="2"/>
  <c r="J1165" i="2" s="1"/>
  <c r="I1173" i="2"/>
  <c r="J1173" i="2" s="1"/>
  <c r="I1182" i="2"/>
  <c r="J1182" i="2" s="1"/>
  <c r="I223" i="2"/>
  <c r="J223" i="2" s="1"/>
  <c r="I232" i="2"/>
  <c r="J232" i="2" s="1"/>
  <c r="O244" i="2"/>
  <c r="I258" i="2"/>
  <c r="J258" i="2" s="1"/>
  <c r="I267" i="2"/>
  <c r="J267" i="2" s="1"/>
  <c r="I276" i="2"/>
  <c r="J276" i="2" s="1"/>
  <c r="I293" i="2"/>
  <c r="J293" i="2" s="1"/>
  <c r="I302" i="2"/>
  <c r="J302" i="2" s="1"/>
  <c r="I311" i="2"/>
  <c r="J311" i="2" s="1"/>
  <c r="I319" i="2"/>
  <c r="J319" i="2" s="1"/>
  <c r="I346" i="2"/>
  <c r="J346" i="2" s="1"/>
  <c r="I355" i="2"/>
  <c r="J355" i="2" s="1"/>
  <c r="O360" i="2"/>
  <c r="I385" i="2"/>
  <c r="J385" i="2" s="1"/>
  <c r="O398" i="2"/>
  <c r="P398" i="2" s="1"/>
  <c r="I404" i="2"/>
  <c r="J404" i="2" s="1"/>
  <c r="O409" i="2"/>
  <c r="I414" i="2"/>
  <c r="J414" i="2" s="1"/>
  <c r="I423" i="2"/>
  <c r="J423" i="2" s="1"/>
  <c r="O426" i="2"/>
  <c r="I432" i="2"/>
  <c r="J432" i="2" s="1"/>
  <c r="O437" i="2"/>
  <c r="I452" i="2"/>
  <c r="J452" i="2" s="1"/>
  <c r="I460" i="2"/>
  <c r="J460" i="2" s="1"/>
  <c r="I470" i="2"/>
  <c r="J470" i="2" s="1"/>
  <c r="I489" i="2"/>
  <c r="J489" i="2" s="1"/>
  <c r="I490" i="2"/>
  <c r="J490" i="2" s="1"/>
  <c r="I499" i="2"/>
  <c r="J499" i="2" s="1"/>
  <c r="O511" i="2"/>
  <c r="I517" i="2"/>
  <c r="J517" i="2" s="1"/>
  <c r="I528" i="2"/>
  <c r="J528" i="2" s="1"/>
  <c r="I537" i="2"/>
  <c r="J537" i="2" s="1"/>
  <c r="I554" i="2"/>
  <c r="J554" i="2" s="1"/>
  <c r="I561" i="2"/>
  <c r="J561" i="2" s="1"/>
  <c r="I572" i="2"/>
  <c r="J572" i="2" s="1"/>
  <c r="O583" i="2"/>
  <c r="O592" i="2"/>
  <c r="I607" i="2"/>
  <c r="J607" i="2" s="1"/>
  <c r="I608" i="2"/>
  <c r="J608" i="2" s="1"/>
  <c r="I625" i="2"/>
  <c r="J625" i="2" s="1"/>
  <c r="I635" i="2"/>
  <c r="J635" i="2" s="1"/>
  <c r="I637" i="2"/>
  <c r="J637" i="2" s="1"/>
  <c r="I645" i="2"/>
  <c r="J645" i="2" s="1"/>
  <c r="I647" i="2"/>
  <c r="J647" i="2" s="1"/>
  <c r="O653" i="2"/>
  <c r="O669" i="2"/>
  <c r="O671" i="2"/>
  <c r="P671" i="2" s="1"/>
  <c r="O699" i="2"/>
  <c r="O712" i="2"/>
  <c r="I715" i="2"/>
  <c r="J715" i="2" s="1"/>
  <c r="I725" i="2"/>
  <c r="J725" i="2" s="1"/>
  <c r="I792" i="2"/>
  <c r="J792" i="2" s="1"/>
  <c r="O820" i="2"/>
  <c r="I826" i="2"/>
  <c r="J826" i="2" s="1"/>
  <c r="I847" i="2"/>
  <c r="J847" i="2" s="1"/>
  <c r="I857" i="2"/>
  <c r="J857" i="2" s="1"/>
  <c r="I875" i="2"/>
  <c r="J875" i="2" s="1"/>
  <c r="I969" i="2"/>
  <c r="J969" i="2" s="1"/>
  <c r="I1065" i="2"/>
  <c r="J1065" i="2" s="1"/>
  <c r="I1075" i="2"/>
  <c r="J1075" i="2" s="1"/>
  <c r="I665" i="2"/>
  <c r="J665" i="2" s="1"/>
  <c r="I667" i="2"/>
  <c r="J667" i="2" s="1"/>
  <c r="O672" i="2"/>
  <c r="I676" i="2"/>
  <c r="J676" i="2" s="1"/>
  <c r="I677" i="2"/>
  <c r="J677" i="2" s="1"/>
  <c r="O692" i="2"/>
  <c r="P692" i="2" s="1"/>
  <c r="O693" i="2"/>
  <c r="I701" i="2"/>
  <c r="J701" i="2" s="1"/>
  <c r="I703" i="2"/>
  <c r="J703" i="2" s="1"/>
  <c r="O706" i="2"/>
  <c r="I726" i="2"/>
  <c r="J726" i="2" s="1"/>
  <c r="O731" i="2"/>
  <c r="I737" i="2"/>
  <c r="J737" i="2" s="1"/>
  <c r="O741" i="2"/>
  <c r="P741" i="2" s="1"/>
  <c r="O744" i="2"/>
  <c r="I747" i="2"/>
  <c r="J747" i="2" s="1"/>
  <c r="I758" i="2"/>
  <c r="J758" i="2" s="1"/>
  <c r="I768" i="2"/>
  <c r="J768" i="2" s="1"/>
  <c r="O772" i="2"/>
  <c r="P772" i="2" s="1"/>
  <c r="O775" i="2"/>
  <c r="O783" i="2"/>
  <c r="I801" i="2"/>
  <c r="J801" i="2" s="1"/>
  <c r="I812" i="2"/>
  <c r="J812" i="2" s="1"/>
  <c r="I814" i="2"/>
  <c r="J814" i="2" s="1"/>
  <c r="O818" i="2"/>
  <c r="I823" i="2"/>
  <c r="J823" i="2" s="1"/>
  <c r="O828" i="2"/>
  <c r="P828" i="2" s="1"/>
  <c r="O831" i="2"/>
  <c r="I834" i="2"/>
  <c r="J834" i="2" s="1"/>
  <c r="I855" i="2"/>
  <c r="J855" i="2" s="1"/>
  <c r="I872" i="2"/>
  <c r="J872" i="2" s="1"/>
  <c r="O885" i="2"/>
  <c r="O907" i="2"/>
  <c r="I915" i="2"/>
  <c r="J915" i="2" s="1"/>
  <c r="O918" i="2"/>
  <c r="O922" i="2"/>
  <c r="I925" i="2"/>
  <c r="J925" i="2" s="1"/>
  <c r="O930" i="2"/>
  <c r="P930" i="2" s="1"/>
  <c r="I936" i="2"/>
  <c r="J936" i="2" s="1"/>
  <c r="O941" i="2"/>
  <c r="O942" i="2"/>
  <c r="O957" i="2"/>
  <c r="O958" i="2"/>
  <c r="P958" i="2" s="1"/>
  <c r="O970" i="2"/>
  <c r="O974" i="2"/>
  <c r="I977" i="2"/>
  <c r="J977" i="2" s="1"/>
  <c r="I987" i="2"/>
  <c r="J987" i="2" s="1"/>
  <c r="I996" i="2"/>
  <c r="J996" i="2" s="1"/>
  <c r="O1003" i="2"/>
  <c r="O1012" i="2"/>
  <c r="I1015" i="2"/>
  <c r="J1015" i="2" s="1"/>
  <c r="I1016" i="2"/>
  <c r="J1016" i="2" s="1"/>
  <c r="O1019" i="2"/>
  <c r="O1037" i="2"/>
  <c r="P1037" i="2" s="1"/>
  <c r="I1044" i="2"/>
  <c r="J1044" i="2" s="1"/>
  <c r="I1055" i="2"/>
  <c r="J1055" i="2" s="1"/>
  <c r="I1073" i="2"/>
  <c r="J1073" i="2" s="1"/>
  <c r="I1074" i="2"/>
  <c r="J1074" i="2" s="1"/>
  <c r="I1083" i="2"/>
  <c r="J1083" i="2" s="1"/>
  <c r="I1092" i="2"/>
  <c r="J1092" i="2" s="1"/>
  <c r="I1100" i="2"/>
  <c r="J1100" i="2" s="1"/>
  <c r="I1107" i="2"/>
  <c r="J1107" i="2" s="1"/>
  <c r="I1164" i="2"/>
  <c r="J1164" i="2" s="1"/>
  <c r="I1172" i="2"/>
  <c r="J1172" i="2" s="1"/>
  <c r="I1181" i="2"/>
  <c r="J1181" i="2" s="1"/>
  <c r="I1198" i="2"/>
  <c r="J1198" i="2" s="1"/>
  <c r="O1217" i="2"/>
  <c r="I1231" i="2"/>
  <c r="J1231" i="2" s="1"/>
  <c r="I1239" i="2"/>
  <c r="J1239" i="2" s="1"/>
  <c r="I1240" i="2"/>
  <c r="J1240" i="2" s="1"/>
  <c r="I1248" i="2"/>
  <c r="J1248" i="2" s="1"/>
  <c r="I1257" i="2"/>
  <c r="J1257" i="2" s="1"/>
  <c r="I1267" i="2"/>
  <c r="J1267" i="2" s="1"/>
  <c r="I661" i="2"/>
  <c r="J661" i="2" s="1"/>
  <c r="I663" i="2"/>
  <c r="J663" i="2" s="1"/>
  <c r="O714" i="2"/>
  <c r="O719" i="2"/>
  <c r="I722" i="2"/>
  <c r="J722" i="2" s="1"/>
  <c r="I735" i="2"/>
  <c r="J735" i="2" s="1"/>
  <c r="I745" i="2"/>
  <c r="J745" i="2" s="1"/>
  <c r="I754" i="2"/>
  <c r="J754" i="2" s="1"/>
  <c r="I765" i="2"/>
  <c r="J765" i="2" s="1"/>
  <c r="I776" i="2"/>
  <c r="J776" i="2" s="1"/>
  <c r="O782" i="2"/>
  <c r="I787" i="2"/>
  <c r="J787" i="2" s="1"/>
  <c r="O791" i="2"/>
  <c r="P791" i="2" s="1"/>
  <c r="O793" i="2"/>
  <c r="I798" i="2"/>
  <c r="J798" i="2" s="1"/>
  <c r="I822" i="2"/>
  <c r="J822" i="2" s="1"/>
  <c r="I832" i="2"/>
  <c r="J832" i="2" s="1"/>
  <c r="O839" i="2"/>
  <c r="I852" i="2"/>
  <c r="J852" i="2" s="1"/>
  <c r="I863" i="2"/>
  <c r="J863" i="2" s="1"/>
  <c r="O883" i="2"/>
  <c r="I891" i="2"/>
  <c r="J891" i="2" s="1"/>
  <c r="O905" i="2"/>
  <c r="O926" i="2"/>
  <c r="O953" i="2"/>
  <c r="O968" i="2"/>
  <c r="P968" i="2" s="1"/>
  <c r="I976" i="2"/>
  <c r="J976" i="2" s="1"/>
  <c r="O979" i="2"/>
  <c r="I984" i="2"/>
  <c r="J984" i="2" s="1"/>
  <c r="I985" i="2"/>
  <c r="J985" i="2" s="1"/>
  <c r="O990" i="2"/>
  <c r="O998" i="2"/>
  <c r="O1000" i="2"/>
  <c r="I1014" i="2"/>
  <c r="J1014" i="2" s="1"/>
  <c r="O1018" i="2"/>
  <c r="I1031" i="2"/>
  <c r="J1031" i="2" s="1"/>
  <c r="I1033" i="2"/>
  <c r="J1033" i="2" s="1"/>
  <c r="O1055" i="2"/>
  <c r="I1061" i="2"/>
  <c r="J1061" i="2" s="1"/>
  <c r="I1062" i="2"/>
  <c r="J1062" i="2" s="1"/>
  <c r="O1064" i="2"/>
  <c r="I1072" i="2"/>
  <c r="J1072" i="2" s="1"/>
  <c r="I1082" i="2"/>
  <c r="J1082" i="2" s="1"/>
  <c r="I1090" i="2"/>
  <c r="J1090" i="2" s="1"/>
  <c r="I1098" i="2"/>
  <c r="J1098" i="2" s="1"/>
  <c r="I1106" i="2"/>
  <c r="J1106" i="2" s="1"/>
  <c r="I1122" i="2"/>
  <c r="J1122" i="2" s="1"/>
  <c r="I1138" i="2"/>
  <c r="J1138" i="2" s="1"/>
  <c r="O1181" i="2"/>
  <c r="I1187" i="2"/>
  <c r="J1187" i="2" s="1"/>
  <c r="I1195" i="2"/>
  <c r="J1195" i="2" s="1"/>
  <c r="I1196" i="2"/>
  <c r="J1196" i="2" s="1"/>
  <c r="O1198" i="2"/>
  <c r="I1229" i="2"/>
  <c r="J1229" i="2" s="1"/>
  <c r="I1237" i="2"/>
  <c r="J1237" i="2" s="1"/>
  <c r="I1254" i="2"/>
  <c r="J1254" i="2" s="1"/>
  <c r="O1258" i="2"/>
  <c r="I1264" i="2"/>
  <c r="J1264" i="2" s="1"/>
  <c r="I1265" i="2"/>
  <c r="J1265" i="2" s="1"/>
  <c r="I1273" i="2"/>
  <c r="J1273" i="2" s="1"/>
  <c r="O665" i="2"/>
  <c r="I672" i="2"/>
  <c r="J672" i="2" s="1"/>
  <c r="O677" i="2"/>
  <c r="I685" i="2"/>
  <c r="J685" i="2" s="1"/>
  <c r="I696" i="2"/>
  <c r="J696" i="2" s="1"/>
  <c r="O701" i="2"/>
  <c r="P701" i="2" s="1"/>
  <c r="I709" i="2"/>
  <c r="J709" i="2" s="1"/>
  <c r="O717" i="2"/>
  <c r="I721" i="2"/>
  <c r="J721" i="2" s="1"/>
  <c r="I734" i="2"/>
  <c r="J734" i="2" s="1"/>
  <c r="O758" i="2"/>
  <c r="O760" i="2"/>
  <c r="I763" i="2"/>
  <c r="J763" i="2" s="1"/>
  <c r="O768" i="2"/>
  <c r="P768" i="2" s="1"/>
  <c r="O771" i="2"/>
  <c r="I774" i="2"/>
  <c r="J774" i="2" s="1"/>
  <c r="I797" i="2"/>
  <c r="J797" i="2" s="1"/>
  <c r="I808" i="2"/>
  <c r="J808" i="2" s="1"/>
  <c r="O814" i="2"/>
  <c r="I819" i="2"/>
  <c r="J819" i="2" s="1"/>
  <c r="O823" i="2"/>
  <c r="O825" i="2"/>
  <c r="I830" i="2"/>
  <c r="J830" i="2" s="1"/>
  <c r="O845" i="2"/>
  <c r="I860" i="2"/>
  <c r="J860" i="2" s="1"/>
  <c r="I869" i="2"/>
  <c r="J869" i="2" s="1"/>
  <c r="I888" i="2"/>
  <c r="J888" i="2" s="1"/>
  <c r="O913" i="2"/>
  <c r="O936" i="2"/>
  <c r="O940" i="2"/>
  <c r="I945" i="2"/>
  <c r="J945" i="2" s="1"/>
  <c r="O956" i="2"/>
  <c r="I961" i="2"/>
  <c r="J961" i="2" s="1"/>
  <c r="O967" i="2"/>
  <c r="O977" i="2"/>
  <c r="O978" i="2"/>
  <c r="I993" i="2"/>
  <c r="J993" i="2" s="1"/>
  <c r="O996" i="2"/>
  <c r="P996" i="2" s="1"/>
  <c r="O997" i="2"/>
  <c r="I1003" i="2"/>
  <c r="J1003" i="2" s="1"/>
  <c r="I1012" i="2"/>
  <c r="J1012" i="2" s="1"/>
  <c r="O1045" i="2"/>
  <c r="O1063" i="2"/>
  <c r="I1069" i="2"/>
  <c r="J1069" i="2" s="1"/>
  <c r="O1123" i="2"/>
  <c r="O1197" i="2"/>
  <c r="I1228" i="2"/>
  <c r="J1228" i="2" s="1"/>
  <c r="I1236" i="2"/>
  <c r="J1236" i="2" s="1"/>
  <c r="I1245" i="2"/>
  <c r="J1245" i="2" s="1"/>
  <c r="I1262" i="2"/>
  <c r="J1262" i="2" s="1"/>
  <c r="I1263" i="2"/>
  <c r="J1263" i="2" s="1"/>
  <c r="O1274" i="2"/>
  <c r="O844" i="2"/>
  <c r="O871" i="2"/>
  <c r="O881" i="2"/>
  <c r="O924" i="2"/>
  <c r="O950" i="2"/>
  <c r="P950" i="2" s="1"/>
  <c r="O966" i="2"/>
  <c r="O995" i="2"/>
  <c r="O1005" i="2"/>
  <c r="O1043" i="2"/>
  <c r="O1082" i="2"/>
  <c r="P1082" i="2" s="1"/>
  <c r="O1138" i="2"/>
  <c r="O1146" i="2"/>
  <c r="O1154" i="2"/>
  <c r="P1154" i="2" s="1"/>
  <c r="O1265" i="2"/>
  <c r="O1273" i="2"/>
  <c r="I772" i="2"/>
  <c r="J772" i="2" s="1"/>
  <c r="O776" i="2"/>
  <c r="I783" i="2"/>
  <c r="J783" i="2" s="1"/>
  <c r="O787" i="2"/>
  <c r="I794" i="2"/>
  <c r="J794" i="2" s="1"/>
  <c r="I805" i="2"/>
  <c r="J805" i="2" s="1"/>
  <c r="O822" i="2"/>
  <c r="O824" i="2"/>
  <c r="I827" i="2"/>
  <c r="J827" i="2" s="1"/>
  <c r="O832" i="2"/>
  <c r="O835" i="2"/>
  <c r="P835" i="2" s="1"/>
  <c r="I838" i="2"/>
  <c r="J838" i="2" s="1"/>
  <c r="O852" i="2"/>
  <c r="O870" i="2"/>
  <c r="P870" i="2" s="1"/>
  <c r="I887" i="2"/>
  <c r="J887" i="2" s="1"/>
  <c r="O889" i="2"/>
  <c r="I897" i="2"/>
  <c r="J897" i="2" s="1"/>
  <c r="I918" i="2"/>
  <c r="J918" i="2" s="1"/>
  <c r="I930" i="2"/>
  <c r="J930" i="2" s="1"/>
  <c r="I931" i="2"/>
  <c r="J931" i="2" s="1"/>
  <c r="O935" i="2"/>
  <c r="I941" i="2"/>
  <c r="J941" i="2" s="1"/>
  <c r="I957" i="2"/>
  <c r="J957" i="2" s="1"/>
  <c r="I970" i="2"/>
  <c r="J970" i="2" s="1"/>
  <c r="I972" i="2"/>
  <c r="J972" i="2" s="1"/>
  <c r="O976" i="2"/>
  <c r="O994" i="2"/>
  <c r="I1000" i="2"/>
  <c r="J1000" i="2" s="1"/>
  <c r="I1010" i="2"/>
  <c r="J1010" i="2" s="1"/>
  <c r="I1019" i="2"/>
  <c r="J1019" i="2" s="1"/>
  <c r="I1020" i="2"/>
  <c r="J1020" i="2" s="1"/>
  <c r="O1022" i="2"/>
  <c r="O1024" i="2"/>
  <c r="I1029" i="2"/>
  <c r="J1029" i="2" s="1"/>
  <c r="O1032" i="2"/>
  <c r="P1032" i="2" s="1"/>
  <c r="I1040" i="2"/>
  <c r="J1040" i="2" s="1"/>
  <c r="I1057" i="2"/>
  <c r="J1057" i="2" s="1"/>
  <c r="I1058" i="2"/>
  <c r="J1058" i="2" s="1"/>
  <c r="I1068" i="2"/>
  <c r="J1068" i="2" s="1"/>
  <c r="O1071" i="2"/>
  <c r="I1078" i="2"/>
  <c r="J1078" i="2" s="1"/>
  <c r="I1087" i="2"/>
  <c r="J1087" i="2" s="1"/>
  <c r="I1095" i="2"/>
  <c r="J1095" i="2" s="1"/>
  <c r="I1103" i="2"/>
  <c r="J1103" i="2" s="1"/>
  <c r="O1129" i="2"/>
  <c r="O1145" i="2"/>
  <c r="P1145" i="2" s="1"/>
  <c r="O1153" i="2"/>
  <c r="I1167" i="2"/>
  <c r="J1167" i="2" s="1"/>
  <c r="I1175" i="2"/>
  <c r="J1175" i="2" s="1"/>
  <c r="I1176" i="2"/>
  <c r="J1176" i="2" s="1"/>
  <c r="I1209" i="2"/>
  <c r="J1209" i="2" s="1"/>
  <c r="I1217" i="2"/>
  <c r="J1217" i="2" s="1"/>
  <c r="I1218" i="2"/>
  <c r="J1218" i="2" s="1"/>
  <c r="I1260" i="2"/>
  <c r="J1260" i="2" s="1"/>
  <c r="O1263" i="2"/>
  <c r="O1264" i="2"/>
  <c r="O1272" i="2"/>
  <c r="I22" i="2"/>
  <c r="J22" i="2" s="1"/>
  <c r="I23" i="2"/>
  <c r="J23" i="2" s="1"/>
  <c r="I25" i="2"/>
  <c r="J25" i="2" s="1"/>
  <c r="I26" i="2"/>
  <c r="J26" i="2" s="1"/>
  <c r="I27" i="2"/>
  <c r="J27" i="2" s="1"/>
  <c r="O36" i="2"/>
  <c r="P36" i="2" s="1"/>
  <c r="P50" i="2"/>
  <c r="I54" i="2"/>
  <c r="J54" i="2" s="1"/>
  <c r="I55" i="2"/>
  <c r="J55" i="2" s="1"/>
  <c r="I57" i="2"/>
  <c r="J57" i="2" s="1"/>
  <c r="I58" i="2"/>
  <c r="J58" i="2" s="1"/>
  <c r="I59" i="2"/>
  <c r="J59" i="2" s="1"/>
  <c r="O68" i="2"/>
  <c r="P68" i="2" s="1"/>
  <c r="O70" i="2"/>
  <c r="P70" i="2" s="1"/>
  <c r="O72" i="2"/>
  <c r="O74" i="2"/>
  <c r="O85" i="2"/>
  <c r="P85" i="2" s="1"/>
  <c r="O87" i="2"/>
  <c r="O89" i="2"/>
  <c r="I100" i="2"/>
  <c r="J100" i="2" s="1"/>
  <c r="O110" i="2"/>
  <c r="I120" i="2"/>
  <c r="J120" i="2" s="1"/>
  <c r="I121" i="2"/>
  <c r="J121" i="2" s="1"/>
  <c r="O126" i="2"/>
  <c r="I139" i="2"/>
  <c r="J139" i="2" s="1"/>
  <c r="O144" i="2"/>
  <c r="P144" i="2" s="1"/>
  <c r="O145" i="2"/>
  <c r="I171" i="2"/>
  <c r="J171" i="2" s="1"/>
  <c r="O176" i="2"/>
  <c r="I203" i="2"/>
  <c r="J203" i="2" s="1"/>
  <c r="O208" i="2"/>
  <c r="P208" i="2" s="1"/>
  <c r="I237" i="2"/>
  <c r="J237" i="2" s="1"/>
  <c r="O267" i="2"/>
  <c r="I275" i="2"/>
  <c r="J275" i="2" s="1"/>
  <c r="I285" i="2"/>
  <c r="J285" i="2" s="1"/>
  <c r="O289" i="2"/>
  <c r="I295" i="2"/>
  <c r="J295" i="2" s="1"/>
  <c r="O299" i="2"/>
  <c r="I307" i="2"/>
  <c r="J307" i="2" s="1"/>
  <c r="O380" i="2"/>
  <c r="P24" i="2"/>
  <c r="P26" i="2"/>
  <c r="I30" i="2"/>
  <c r="J30" i="2" s="1"/>
  <c r="I31" i="2"/>
  <c r="J31" i="2" s="1"/>
  <c r="I33" i="2"/>
  <c r="J33" i="2" s="1"/>
  <c r="I34" i="2"/>
  <c r="J34" i="2" s="1"/>
  <c r="I35" i="2"/>
  <c r="J35" i="2" s="1"/>
  <c r="O44" i="2"/>
  <c r="P44" i="2" s="1"/>
  <c r="P56" i="2"/>
  <c r="P58" i="2"/>
  <c r="I62" i="2"/>
  <c r="J62" i="2" s="1"/>
  <c r="I63" i="2"/>
  <c r="J63" i="2" s="1"/>
  <c r="I65" i="2"/>
  <c r="J65" i="2" s="1"/>
  <c r="I66" i="2"/>
  <c r="J66" i="2" s="1"/>
  <c r="I67" i="2"/>
  <c r="J67" i="2" s="1"/>
  <c r="O84" i="2"/>
  <c r="P84" i="2" s="1"/>
  <c r="O86" i="2"/>
  <c r="O88" i="2"/>
  <c r="P88" i="2" s="1"/>
  <c r="O90" i="2"/>
  <c r="O93" i="2"/>
  <c r="O95" i="2"/>
  <c r="O97" i="2"/>
  <c r="I108" i="2"/>
  <c r="J108" i="2" s="1"/>
  <c r="I109" i="2"/>
  <c r="J109" i="2" s="1"/>
  <c r="O114" i="2"/>
  <c r="I124" i="2"/>
  <c r="J124" i="2" s="1"/>
  <c r="I125" i="2"/>
  <c r="J125" i="2" s="1"/>
  <c r="O130" i="2"/>
  <c r="O137" i="2"/>
  <c r="I163" i="2"/>
  <c r="J163" i="2" s="1"/>
  <c r="O168" i="2"/>
  <c r="P168" i="2" s="1"/>
  <c r="O169" i="2"/>
  <c r="I195" i="2"/>
  <c r="J195" i="2" s="1"/>
  <c r="O200" i="2"/>
  <c r="P200" i="2" s="1"/>
  <c r="I227" i="2"/>
  <c r="J227" i="2" s="1"/>
  <c r="O231" i="2"/>
  <c r="O234" i="2"/>
  <c r="O243" i="2"/>
  <c r="I253" i="2"/>
  <c r="J253" i="2" s="1"/>
  <c r="I277" i="2"/>
  <c r="J277" i="2" s="1"/>
  <c r="O281" i="2"/>
  <c r="I287" i="2"/>
  <c r="J287" i="2" s="1"/>
  <c r="O291" i="2"/>
  <c r="I299" i="2"/>
  <c r="J299" i="2" s="1"/>
  <c r="O301" i="2"/>
  <c r="O318" i="2"/>
  <c r="O18" i="2"/>
  <c r="O23" i="2"/>
  <c r="O25" i="2"/>
  <c r="O46" i="2"/>
  <c r="P46" i="2" s="1"/>
  <c r="O48" i="2"/>
  <c r="P48" i="2" s="1"/>
  <c r="O50" i="2"/>
  <c r="O55" i="2"/>
  <c r="O57" i="2"/>
  <c r="O92" i="2"/>
  <c r="P92" i="2" s="1"/>
  <c r="O116" i="2"/>
  <c r="P116" i="2" s="1"/>
  <c r="O132" i="2"/>
  <c r="P132" i="2" s="1"/>
  <c r="O148" i="2"/>
  <c r="P148" i="2" s="1"/>
  <c r="O149" i="2"/>
  <c r="O180" i="2"/>
  <c r="O212" i="2"/>
  <c r="O233" i="2"/>
  <c r="O303" i="2"/>
  <c r="P303" i="2" s="1"/>
  <c r="O20" i="2"/>
  <c r="P20" i="2" s="1"/>
  <c r="I38" i="2"/>
  <c r="J38" i="2" s="1"/>
  <c r="I39" i="2"/>
  <c r="J39" i="2" s="1"/>
  <c r="I41" i="2"/>
  <c r="J41" i="2" s="1"/>
  <c r="I42" i="2"/>
  <c r="J42" i="2" s="1"/>
  <c r="I43" i="2"/>
  <c r="J43" i="2" s="1"/>
  <c r="O52" i="2"/>
  <c r="P52" i="2" s="1"/>
  <c r="I76" i="2"/>
  <c r="J76" i="2" s="1"/>
  <c r="I77" i="2"/>
  <c r="J77" i="2" s="1"/>
  <c r="I78" i="2"/>
  <c r="J78" i="2" s="1"/>
  <c r="I79" i="2"/>
  <c r="J79" i="2" s="1"/>
  <c r="I81" i="2"/>
  <c r="J81" i="2" s="1"/>
  <c r="I82" i="2"/>
  <c r="J82" i="2" s="1"/>
  <c r="I83" i="2"/>
  <c r="J83" i="2" s="1"/>
  <c r="O94" i="2"/>
  <c r="O96" i="2"/>
  <c r="O98" i="2"/>
  <c r="P98" i="2" s="1"/>
  <c r="O101" i="2"/>
  <c r="O103" i="2"/>
  <c r="O105" i="2"/>
  <c r="P105" i="2" s="1"/>
  <c r="I112" i="2"/>
  <c r="J112" i="2" s="1"/>
  <c r="I113" i="2"/>
  <c r="J113" i="2" s="1"/>
  <c r="O118" i="2"/>
  <c r="P118" i="2" s="1"/>
  <c r="I128" i="2"/>
  <c r="J128" i="2" s="1"/>
  <c r="I129" i="2"/>
  <c r="J129" i="2" s="1"/>
  <c r="I155" i="2"/>
  <c r="J155" i="2" s="1"/>
  <c r="O160" i="2"/>
  <c r="O161" i="2"/>
  <c r="P161" i="2" s="1"/>
  <c r="I187" i="2"/>
  <c r="J187" i="2" s="1"/>
  <c r="O192" i="2"/>
  <c r="I219" i="2"/>
  <c r="J219" i="2" s="1"/>
  <c r="O224" i="2"/>
  <c r="O235" i="2"/>
  <c r="I243" i="2"/>
  <c r="J243" i="2" s="1"/>
  <c r="O247" i="2"/>
  <c r="O250" i="2"/>
  <c r="P250" i="2" s="1"/>
  <c r="O259" i="2"/>
  <c r="P259" i="2" s="1"/>
  <c r="I269" i="2"/>
  <c r="J269" i="2" s="1"/>
  <c r="I279" i="2"/>
  <c r="J279" i="2" s="1"/>
  <c r="O283" i="2"/>
  <c r="I291" i="2"/>
  <c r="J291" i="2" s="1"/>
  <c r="O293" i="2"/>
  <c r="I301" i="2"/>
  <c r="J301" i="2" s="1"/>
  <c r="O305" i="2"/>
  <c r="P305" i="2" s="1"/>
  <c r="I313" i="2"/>
  <c r="J313" i="2" s="1"/>
  <c r="I314" i="2"/>
  <c r="J314" i="2" s="1"/>
  <c r="O317" i="2"/>
  <c r="I330" i="2"/>
  <c r="J330" i="2" s="1"/>
  <c r="O341" i="2"/>
  <c r="O359" i="2"/>
  <c r="O640" i="2"/>
  <c r="P96" i="2"/>
  <c r="C2" i="2"/>
  <c r="P72" i="2"/>
  <c r="P74" i="2"/>
  <c r="O249" i="2"/>
  <c r="O295" i="2"/>
  <c r="O321" i="2"/>
  <c r="O347" i="2"/>
  <c r="P347" i="2" s="1"/>
  <c r="O349" i="2"/>
  <c r="P349" i="2" s="1"/>
  <c r="O351" i="2"/>
  <c r="P351" i="2" s="1"/>
  <c r="O462" i="2"/>
  <c r="P462" i="2" s="1"/>
  <c r="I480" i="2"/>
  <c r="J480" i="2" s="1"/>
  <c r="O28" i="2"/>
  <c r="P28" i="2" s="1"/>
  <c r="P40" i="2"/>
  <c r="P42" i="2"/>
  <c r="O60" i="2"/>
  <c r="P60" i="2" s="1"/>
  <c r="P82" i="2"/>
  <c r="P100" i="2"/>
  <c r="O102" i="2"/>
  <c r="O104" i="2"/>
  <c r="P104" i="2" s="1"/>
  <c r="O106" i="2"/>
  <c r="O122" i="2"/>
  <c r="O251" i="2"/>
  <c r="P251" i="2" s="1"/>
  <c r="O263" i="2"/>
  <c r="P263" i="2" s="1"/>
  <c r="O275" i="2"/>
  <c r="O285" i="2"/>
  <c r="O297" i="2"/>
  <c r="O307" i="2"/>
  <c r="O323" i="2"/>
  <c r="O641" i="2"/>
  <c r="C9" i="2"/>
  <c r="I20" i="2"/>
  <c r="J20" i="2" s="1"/>
  <c r="I21" i="2"/>
  <c r="J21" i="2" s="1"/>
  <c r="O30" i="2"/>
  <c r="P30" i="2" s="1"/>
  <c r="O32" i="2"/>
  <c r="P32" i="2" s="1"/>
  <c r="O34" i="2"/>
  <c r="P34" i="2" s="1"/>
  <c r="O39" i="2"/>
  <c r="O41" i="2"/>
  <c r="I52" i="2"/>
  <c r="J52" i="2" s="1"/>
  <c r="I53" i="2"/>
  <c r="J53" i="2" s="1"/>
  <c r="O62" i="2"/>
  <c r="O64" i="2"/>
  <c r="P64" i="2" s="1"/>
  <c r="O66" i="2"/>
  <c r="P66" i="2" s="1"/>
  <c r="O77" i="2"/>
  <c r="O79" i="2"/>
  <c r="O81" i="2"/>
  <c r="P90" i="2"/>
  <c r="O108" i="2"/>
  <c r="I119" i="2"/>
  <c r="J119" i="2" s="1"/>
  <c r="O124" i="2"/>
  <c r="P124" i="2" s="1"/>
  <c r="I134" i="2"/>
  <c r="J134" i="2" s="1"/>
  <c r="O164" i="2"/>
  <c r="O165" i="2"/>
  <c r="O196" i="2"/>
  <c r="O228" i="2"/>
  <c r="P228" i="2" s="1"/>
  <c r="I235" i="2"/>
  <c r="J235" i="2" s="1"/>
  <c r="O242" i="2"/>
  <c r="O265" i="2"/>
  <c r="P265" i="2" s="1"/>
  <c r="O278" i="2"/>
  <c r="O287" i="2"/>
  <c r="O290" i="2"/>
  <c r="I305" i="2"/>
  <c r="J305" i="2" s="1"/>
  <c r="O309" i="2"/>
  <c r="P309" i="2" s="1"/>
  <c r="I318" i="2"/>
  <c r="J318" i="2" s="1"/>
  <c r="O325" i="2"/>
  <c r="I340" i="2"/>
  <c r="J340" i="2" s="1"/>
  <c r="O375" i="2"/>
  <c r="O376" i="2"/>
  <c r="O422" i="2"/>
  <c r="I445" i="2"/>
  <c r="J445" i="2" s="1"/>
  <c r="I495" i="2"/>
  <c r="J495" i="2" s="1"/>
  <c r="I565" i="2"/>
  <c r="J565" i="2" s="1"/>
  <c r="I329" i="2"/>
  <c r="J329" i="2" s="1"/>
  <c r="O334" i="2"/>
  <c r="O343" i="2"/>
  <c r="O345" i="2"/>
  <c r="O354" i="2"/>
  <c r="I357" i="2"/>
  <c r="J357" i="2" s="1"/>
  <c r="I359" i="2"/>
  <c r="J359" i="2" s="1"/>
  <c r="I369" i="2"/>
  <c r="J369" i="2" s="1"/>
  <c r="O373" i="2"/>
  <c r="O374" i="2"/>
  <c r="I380" i="2"/>
  <c r="J380" i="2" s="1"/>
  <c r="I388" i="2"/>
  <c r="J388" i="2" s="1"/>
  <c r="O396" i="2"/>
  <c r="O408" i="2"/>
  <c r="O421" i="2"/>
  <c r="P421" i="2" s="1"/>
  <c r="O424" i="2"/>
  <c r="P424" i="2" s="1"/>
  <c r="O451" i="2"/>
  <c r="O452" i="2"/>
  <c r="P452" i="2" s="1"/>
  <c r="I455" i="2"/>
  <c r="J455" i="2" s="1"/>
  <c r="I466" i="2"/>
  <c r="J466" i="2" s="1"/>
  <c r="O475" i="2"/>
  <c r="I479" i="2"/>
  <c r="J479" i="2" s="1"/>
  <c r="O488" i="2"/>
  <c r="P488" i="2" s="1"/>
  <c r="I509" i="2"/>
  <c r="J509" i="2" s="1"/>
  <c r="I518" i="2"/>
  <c r="J518" i="2" s="1"/>
  <c r="O528" i="2"/>
  <c r="P528" i="2" s="1"/>
  <c r="I531" i="2"/>
  <c r="J531" i="2" s="1"/>
  <c r="I532" i="2"/>
  <c r="J532" i="2" s="1"/>
  <c r="I533" i="2"/>
  <c r="J533" i="2" s="1"/>
  <c r="O557" i="2"/>
  <c r="I562" i="2"/>
  <c r="J562" i="2" s="1"/>
  <c r="O573" i="2"/>
  <c r="O574" i="2"/>
  <c r="I578" i="2"/>
  <c r="J578" i="2" s="1"/>
  <c r="O589" i="2"/>
  <c r="O590" i="2"/>
  <c r="I594" i="2"/>
  <c r="J594" i="2" s="1"/>
  <c r="O605" i="2"/>
  <c r="O606" i="2"/>
  <c r="I610" i="2"/>
  <c r="J610" i="2" s="1"/>
  <c r="O621" i="2"/>
  <c r="O622" i="2"/>
  <c r="P622" i="2" s="1"/>
  <c r="I626" i="2"/>
  <c r="J626" i="2" s="1"/>
  <c r="O633" i="2"/>
  <c r="O646" i="2"/>
  <c r="O651" i="2"/>
  <c r="I657" i="2"/>
  <c r="J657" i="2" s="1"/>
  <c r="O661" i="2"/>
  <c r="I664" i="2"/>
  <c r="J664" i="2" s="1"/>
  <c r="I687" i="2"/>
  <c r="J687" i="2" s="1"/>
  <c r="O697" i="2"/>
  <c r="I912" i="2"/>
  <c r="J912" i="2" s="1"/>
  <c r="O949" i="2"/>
  <c r="O965" i="2"/>
  <c r="I321" i="2"/>
  <c r="J321" i="2" s="1"/>
  <c r="O326" i="2"/>
  <c r="O335" i="2"/>
  <c r="I342" i="2"/>
  <c r="J342" i="2" s="1"/>
  <c r="I343" i="2"/>
  <c r="J343" i="2" s="1"/>
  <c r="O353" i="2"/>
  <c r="O365" i="2"/>
  <c r="O366" i="2"/>
  <c r="I372" i="2"/>
  <c r="J372" i="2" s="1"/>
  <c r="O377" i="2"/>
  <c r="I381" i="2"/>
  <c r="J381" i="2" s="1"/>
  <c r="I383" i="2"/>
  <c r="J383" i="2" s="1"/>
  <c r="I391" i="2"/>
  <c r="J391" i="2" s="1"/>
  <c r="O397" i="2"/>
  <c r="O400" i="2"/>
  <c r="O410" i="2"/>
  <c r="O427" i="2"/>
  <c r="P427" i="2" s="1"/>
  <c r="I433" i="2"/>
  <c r="J433" i="2" s="1"/>
  <c r="O442" i="2"/>
  <c r="I446" i="2"/>
  <c r="J446" i="2" s="1"/>
  <c r="I458" i="2"/>
  <c r="J458" i="2" s="1"/>
  <c r="I459" i="2"/>
  <c r="J459" i="2" s="1"/>
  <c r="O464" i="2"/>
  <c r="I482" i="2"/>
  <c r="J482" i="2" s="1"/>
  <c r="O492" i="2"/>
  <c r="P492" i="2" s="1"/>
  <c r="I510" i="2"/>
  <c r="J510" i="2" s="1"/>
  <c r="O515" i="2"/>
  <c r="O517" i="2"/>
  <c r="P517" i="2" s="1"/>
  <c r="I521" i="2"/>
  <c r="J521" i="2" s="1"/>
  <c r="I522" i="2"/>
  <c r="J522" i="2" s="1"/>
  <c r="I524" i="2"/>
  <c r="J524" i="2" s="1"/>
  <c r="O533" i="2"/>
  <c r="I539" i="2"/>
  <c r="J539" i="2" s="1"/>
  <c r="I540" i="2"/>
  <c r="J540" i="2" s="1"/>
  <c r="I541" i="2"/>
  <c r="J541" i="2" s="1"/>
  <c r="I566" i="2"/>
  <c r="J566" i="2" s="1"/>
  <c r="I582" i="2"/>
  <c r="J582" i="2" s="1"/>
  <c r="I598" i="2"/>
  <c r="J598" i="2" s="1"/>
  <c r="I614" i="2"/>
  <c r="J614" i="2" s="1"/>
  <c r="O654" i="2"/>
  <c r="O695" i="2"/>
  <c r="P695" i="2" s="1"/>
  <c r="O337" i="2"/>
  <c r="O385" i="2"/>
  <c r="O455" i="2"/>
  <c r="P455" i="2" s="1"/>
  <c r="O466" i="2"/>
  <c r="O494" i="2"/>
  <c r="O504" i="2"/>
  <c r="O505" i="2"/>
  <c r="O508" i="2"/>
  <c r="P508" i="2" s="1"/>
  <c r="O537" i="2"/>
  <c r="P537" i="2" s="1"/>
  <c r="I545" i="2"/>
  <c r="J545" i="2" s="1"/>
  <c r="O563" i="2"/>
  <c r="P563" i="2" s="1"/>
  <c r="O564" i="2"/>
  <c r="I568" i="2"/>
  <c r="J568" i="2" s="1"/>
  <c r="O579" i="2"/>
  <c r="O580" i="2"/>
  <c r="I584" i="2"/>
  <c r="J584" i="2" s="1"/>
  <c r="O595" i="2"/>
  <c r="P595" i="2" s="1"/>
  <c r="O596" i="2"/>
  <c r="I600" i="2"/>
  <c r="J600" i="2" s="1"/>
  <c r="O611" i="2"/>
  <c r="O612" i="2"/>
  <c r="I616" i="2"/>
  <c r="J616" i="2" s="1"/>
  <c r="O627" i="2"/>
  <c r="P627" i="2" s="1"/>
  <c r="O628" i="2"/>
  <c r="P628" i="2" s="1"/>
  <c r="O642" i="2"/>
  <c r="O647" i="2"/>
  <c r="O664" i="2"/>
  <c r="P664" i="2" s="1"/>
  <c r="O674" i="2"/>
  <c r="O327" i="2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O358" i="2"/>
  <c r="I364" i="2"/>
  <c r="J364" i="2" s="1"/>
  <c r="O369" i="2"/>
  <c r="O370" i="2"/>
  <c r="I373" i="2"/>
  <c r="J373" i="2" s="1"/>
  <c r="I375" i="2"/>
  <c r="J375" i="2" s="1"/>
  <c r="I394" i="2"/>
  <c r="J394" i="2" s="1"/>
  <c r="I395" i="2"/>
  <c r="J395" i="2" s="1"/>
  <c r="O402" i="2"/>
  <c r="I407" i="2"/>
  <c r="J407" i="2" s="1"/>
  <c r="I422" i="2"/>
  <c r="J422" i="2" s="1"/>
  <c r="O430" i="2"/>
  <c r="O431" i="2"/>
  <c r="P431" i="2" s="1"/>
  <c r="I448" i="2"/>
  <c r="J448" i="2" s="1"/>
  <c r="I450" i="2"/>
  <c r="J450" i="2" s="1"/>
  <c r="O456" i="2"/>
  <c r="P456" i="2" s="1"/>
  <c r="O467" i="2"/>
  <c r="I472" i="2"/>
  <c r="J472" i="2" s="1"/>
  <c r="I474" i="2"/>
  <c r="J474" i="2" s="1"/>
  <c r="I475" i="2"/>
  <c r="J475" i="2" s="1"/>
  <c r="O480" i="2"/>
  <c r="P480" i="2" s="1"/>
  <c r="I486" i="2"/>
  <c r="J486" i="2" s="1"/>
  <c r="O520" i="2"/>
  <c r="O521" i="2"/>
  <c r="P521" i="2" s="1"/>
  <c r="O524" i="2"/>
  <c r="O541" i="2"/>
  <c r="I547" i="2"/>
  <c r="J547" i="2" s="1"/>
  <c r="I548" i="2"/>
  <c r="J548" i="2" s="1"/>
  <c r="I549" i="2"/>
  <c r="J549" i="2" s="1"/>
  <c r="O565" i="2"/>
  <c r="P565" i="2" s="1"/>
  <c r="O566" i="2"/>
  <c r="I570" i="2"/>
  <c r="J570" i="2" s="1"/>
  <c r="O581" i="2"/>
  <c r="O582" i="2"/>
  <c r="I586" i="2"/>
  <c r="J586" i="2" s="1"/>
  <c r="O597" i="2"/>
  <c r="P597" i="2" s="1"/>
  <c r="O598" i="2"/>
  <c r="P598" i="2" s="1"/>
  <c r="I602" i="2"/>
  <c r="J602" i="2" s="1"/>
  <c r="O613" i="2"/>
  <c r="O614" i="2"/>
  <c r="P614" i="2" s="1"/>
  <c r="I618" i="2"/>
  <c r="J618" i="2" s="1"/>
  <c r="O629" i="2"/>
  <c r="O637" i="2"/>
  <c r="I640" i="2"/>
  <c r="J640" i="2" s="1"/>
  <c r="I653" i="2"/>
  <c r="J653" i="2" s="1"/>
  <c r="O655" i="2"/>
  <c r="I660" i="2"/>
  <c r="J660" i="2" s="1"/>
  <c r="I680" i="2"/>
  <c r="J680" i="2" s="1"/>
  <c r="O700" i="2"/>
  <c r="O721" i="2"/>
  <c r="I710" i="2"/>
  <c r="J710" i="2" s="1"/>
  <c r="O723" i="2"/>
  <c r="I731" i="2"/>
  <c r="J731" i="2" s="1"/>
  <c r="O749" i="2"/>
  <c r="P749" i="2" s="1"/>
  <c r="O779" i="2"/>
  <c r="I790" i="2"/>
  <c r="J790" i="2" s="1"/>
  <c r="I818" i="2"/>
  <c r="J818" i="2" s="1"/>
  <c r="O836" i="2"/>
  <c r="O917" i="2"/>
  <c r="O310" i="2"/>
  <c r="O319" i="2"/>
  <c r="P319" i="2" s="1"/>
  <c r="I337" i="2"/>
  <c r="J337" i="2" s="1"/>
  <c r="O344" i="2"/>
  <c r="I356" i="2"/>
  <c r="J356" i="2" s="1"/>
  <c r="O361" i="2"/>
  <c r="O362" i="2"/>
  <c r="I365" i="2"/>
  <c r="J365" i="2" s="1"/>
  <c r="I367" i="2"/>
  <c r="J367" i="2" s="1"/>
  <c r="I377" i="2"/>
  <c r="J377" i="2" s="1"/>
  <c r="O381" i="2"/>
  <c r="O382" i="2"/>
  <c r="I386" i="2"/>
  <c r="J386" i="2" s="1"/>
  <c r="O389" i="2"/>
  <c r="O390" i="2"/>
  <c r="I398" i="2"/>
  <c r="J398" i="2" s="1"/>
  <c r="O416" i="2"/>
  <c r="O418" i="2"/>
  <c r="P418" i="2" s="1"/>
  <c r="I424" i="2"/>
  <c r="J424" i="2" s="1"/>
  <c r="I426" i="2"/>
  <c r="J426" i="2" s="1"/>
  <c r="I427" i="2"/>
  <c r="J427" i="2" s="1"/>
  <c r="O434" i="2"/>
  <c r="I438" i="2"/>
  <c r="J438" i="2" s="1"/>
  <c r="I441" i="2"/>
  <c r="J441" i="2" s="1"/>
  <c r="O448" i="2"/>
  <c r="O459" i="2"/>
  <c r="P459" i="2" s="1"/>
  <c r="O460" i="2"/>
  <c r="O470" i="2"/>
  <c r="O471" i="2"/>
  <c r="P471" i="2" s="1"/>
  <c r="O472" i="2"/>
  <c r="O483" i="2"/>
  <c r="O485" i="2"/>
  <c r="I491" i="2"/>
  <c r="J491" i="2" s="1"/>
  <c r="O496" i="2"/>
  <c r="P496" i="2" s="1"/>
  <c r="I501" i="2"/>
  <c r="J501" i="2" s="1"/>
  <c r="I503" i="2"/>
  <c r="J503" i="2" s="1"/>
  <c r="I515" i="2"/>
  <c r="J515" i="2" s="1"/>
  <c r="O549" i="2"/>
  <c r="I555" i="2"/>
  <c r="J555" i="2" s="1"/>
  <c r="I556" i="2"/>
  <c r="J556" i="2" s="1"/>
  <c r="I557" i="2"/>
  <c r="J557" i="2" s="1"/>
  <c r="O569" i="2"/>
  <c r="P569" i="2" s="1"/>
  <c r="I574" i="2"/>
  <c r="J574" i="2" s="1"/>
  <c r="O585" i="2"/>
  <c r="P585" i="2" s="1"/>
  <c r="I590" i="2"/>
  <c r="J590" i="2" s="1"/>
  <c r="O601" i="2"/>
  <c r="I606" i="2"/>
  <c r="J606" i="2" s="1"/>
  <c r="O617" i="2"/>
  <c r="I622" i="2"/>
  <c r="J622" i="2" s="1"/>
  <c r="O631" i="2"/>
  <c r="P631" i="2" s="1"/>
  <c r="O638" i="2"/>
  <c r="P638" i="2" s="1"/>
  <c r="O643" i="2"/>
  <c r="I648" i="2"/>
  <c r="J648" i="2" s="1"/>
  <c r="I655" i="2"/>
  <c r="J655" i="2" s="1"/>
  <c r="O658" i="2"/>
  <c r="O666" i="2"/>
  <c r="O668" i="2"/>
  <c r="O394" i="2"/>
  <c r="P394" i="2" s="1"/>
  <c r="O406" i="2"/>
  <c r="P406" i="2" s="1"/>
  <c r="O420" i="2"/>
  <c r="O436" i="2"/>
  <c r="P436" i="2" s="1"/>
  <c r="O450" i="2"/>
  <c r="O474" i="2"/>
  <c r="O497" i="2"/>
  <c r="O512" i="2"/>
  <c r="O553" i="2"/>
  <c r="P553" i="2" s="1"/>
  <c r="O571" i="2"/>
  <c r="O572" i="2"/>
  <c r="P572" i="2" s="1"/>
  <c r="O587" i="2"/>
  <c r="P587" i="2" s="1"/>
  <c r="O588" i="2"/>
  <c r="O603" i="2"/>
  <c r="O604" i="2"/>
  <c r="O619" i="2"/>
  <c r="O620" i="2"/>
  <c r="P620" i="2" s="1"/>
  <c r="O680" i="2"/>
  <c r="P680" i="2" s="1"/>
  <c r="I796" i="2"/>
  <c r="J796" i="2" s="1"/>
  <c r="O843" i="2"/>
  <c r="P843" i="2" s="1"/>
  <c r="I865" i="2"/>
  <c r="J865" i="2" s="1"/>
  <c r="O894" i="2"/>
  <c r="I934" i="2"/>
  <c r="J934" i="2" s="1"/>
  <c r="I952" i="2"/>
  <c r="J952" i="2" s="1"/>
  <c r="I690" i="2"/>
  <c r="J690" i="2" s="1"/>
  <c r="O711" i="2"/>
  <c r="O716" i="2"/>
  <c r="I720" i="2"/>
  <c r="J720" i="2" s="1"/>
  <c r="O732" i="2"/>
  <c r="I744" i="2"/>
  <c r="J744" i="2" s="1"/>
  <c r="O747" i="2"/>
  <c r="I752" i="2"/>
  <c r="J752" i="2" s="1"/>
  <c r="I753" i="2"/>
  <c r="J753" i="2" s="1"/>
  <c r="O757" i="2"/>
  <c r="O778" i="2"/>
  <c r="I781" i="2"/>
  <c r="J781" i="2" s="1"/>
  <c r="O785" i="2"/>
  <c r="I789" i="2"/>
  <c r="J789" i="2" s="1"/>
  <c r="O813" i="2"/>
  <c r="I817" i="2"/>
  <c r="J817" i="2" s="1"/>
  <c r="O821" i="2"/>
  <c r="P821" i="2" s="1"/>
  <c r="O842" i="2"/>
  <c r="O856" i="2"/>
  <c r="P856" i="2" s="1"/>
  <c r="O857" i="2"/>
  <c r="I864" i="2"/>
  <c r="J864" i="2" s="1"/>
  <c r="O877" i="2"/>
  <c r="O878" i="2"/>
  <c r="O879" i="2"/>
  <c r="P879" i="2" s="1"/>
  <c r="O893" i="2"/>
  <c r="P893" i="2" s="1"/>
  <c r="I898" i="2"/>
  <c r="J898" i="2" s="1"/>
  <c r="O904" i="2"/>
  <c r="I922" i="2"/>
  <c r="J922" i="2" s="1"/>
  <c r="I933" i="2"/>
  <c r="J933" i="2" s="1"/>
  <c r="I968" i="2"/>
  <c r="J968" i="2" s="1"/>
  <c r="O1021" i="2"/>
  <c r="I1034" i="2"/>
  <c r="J1034" i="2" s="1"/>
  <c r="O686" i="2"/>
  <c r="P686" i="2" s="1"/>
  <c r="O728" i="2"/>
  <c r="O734" i="2"/>
  <c r="O748" i="2"/>
  <c r="P748" i="2" s="1"/>
  <c r="O765" i="2"/>
  <c r="O773" i="2"/>
  <c r="O794" i="2"/>
  <c r="O801" i="2"/>
  <c r="O829" i="2"/>
  <c r="P829" i="2" s="1"/>
  <c r="O837" i="2"/>
  <c r="I867" i="2"/>
  <c r="J867" i="2" s="1"/>
  <c r="I889" i="2"/>
  <c r="J889" i="2" s="1"/>
  <c r="I899" i="2"/>
  <c r="J899" i="2" s="1"/>
  <c r="I913" i="2"/>
  <c r="J913" i="2" s="1"/>
  <c r="O919" i="2"/>
  <c r="I923" i="2"/>
  <c r="J923" i="2" s="1"/>
  <c r="I953" i="2"/>
  <c r="J953" i="2" s="1"/>
  <c r="O662" i="2"/>
  <c r="P662" i="2" s="1"/>
  <c r="O667" i="2"/>
  <c r="O703" i="2"/>
  <c r="P703" i="2" s="1"/>
  <c r="O708" i="2"/>
  <c r="I712" i="2"/>
  <c r="J712" i="2" s="1"/>
  <c r="O740" i="2"/>
  <c r="O750" i="2"/>
  <c r="I756" i="2"/>
  <c r="J756" i="2" s="1"/>
  <c r="O766" i="2"/>
  <c r="O774" i="2"/>
  <c r="I777" i="2"/>
  <c r="J777" i="2" s="1"/>
  <c r="I784" i="2"/>
  <c r="J784" i="2" s="1"/>
  <c r="O802" i="2"/>
  <c r="O809" i="2"/>
  <c r="I820" i="2"/>
  <c r="J820" i="2" s="1"/>
  <c r="O830" i="2"/>
  <c r="P830" i="2" s="1"/>
  <c r="O838" i="2"/>
  <c r="I841" i="2"/>
  <c r="J841" i="2" s="1"/>
  <c r="O848" i="2"/>
  <c r="P848" i="2" s="1"/>
  <c r="O849" i="2"/>
  <c r="O850" i="2"/>
  <c r="O861" i="2"/>
  <c r="O862" i="2"/>
  <c r="O863" i="2"/>
  <c r="I871" i="2"/>
  <c r="J871" i="2" s="1"/>
  <c r="I876" i="2"/>
  <c r="J876" i="2" s="1"/>
  <c r="O882" i="2"/>
  <c r="P882" i="2" s="1"/>
  <c r="O884" i="2"/>
  <c r="O897" i="2"/>
  <c r="I901" i="2"/>
  <c r="J901" i="2" s="1"/>
  <c r="I902" i="2"/>
  <c r="J902" i="2" s="1"/>
  <c r="I903" i="2"/>
  <c r="J903" i="2" s="1"/>
  <c r="O909" i="2"/>
  <c r="P909" i="2" s="1"/>
  <c r="O910" i="2"/>
  <c r="I937" i="2"/>
  <c r="J937" i="2" s="1"/>
  <c r="I938" i="2"/>
  <c r="J938" i="2" s="1"/>
  <c r="I946" i="2"/>
  <c r="J946" i="2" s="1"/>
  <c r="I962" i="2"/>
  <c r="J962" i="2" s="1"/>
  <c r="I673" i="2"/>
  <c r="J673" i="2" s="1"/>
  <c r="O682" i="2"/>
  <c r="P682" i="2" s="1"/>
  <c r="O689" i="2"/>
  <c r="P689" i="2" s="1"/>
  <c r="O704" i="2"/>
  <c r="I713" i="2"/>
  <c r="J713" i="2" s="1"/>
  <c r="O724" i="2"/>
  <c r="I728" i="2"/>
  <c r="J728" i="2" s="1"/>
  <c r="I739" i="2"/>
  <c r="J739" i="2" s="1"/>
  <c r="O742" i="2"/>
  <c r="O743" i="2"/>
  <c r="P743" i="2" s="1"/>
  <c r="O751" i="2"/>
  <c r="O752" i="2"/>
  <c r="I757" i="2"/>
  <c r="J757" i="2" s="1"/>
  <c r="O781" i="2"/>
  <c r="I785" i="2"/>
  <c r="J785" i="2" s="1"/>
  <c r="O789" i="2"/>
  <c r="O810" i="2"/>
  <c r="I813" i="2"/>
  <c r="J813" i="2" s="1"/>
  <c r="O817" i="2"/>
  <c r="I821" i="2"/>
  <c r="J821" i="2" s="1"/>
  <c r="I842" i="2"/>
  <c r="J842" i="2" s="1"/>
  <c r="O851" i="2"/>
  <c r="I856" i="2"/>
  <c r="J856" i="2" s="1"/>
  <c r="O864" i="2"/>
  <c r="O865" i="2"/>
  <c r="O867" i="2"/>
  <c r="P867" i="2" s="1"/>
  <c r="O887" i="2"/>
  <c r="P887" i="2" s="1"/>
  <c r="I892" i="2"/>
  <c r="J892" i="2" s="1"/>
  <c r="O896" i="2"/>
  <c r="P896" i="2" s="1"/>
  <c r="O911" i="2"/>
  <c r="O923" i="2"/>
  <c r="O933" i="2"/>
  <c r="O934" i="2"/>
  <c r="I948" i="2"/>
  <c r="J948" i="2" s="1"/>
  <c r="I964" i="2"/>
  <c r="J964" i="2" s="1"/>
  <c r="I974" i="2"/>
  <c r="J974" i="2" s="1"/>
  <c r="O981" i="2"/>
  <c r="P981" i="2" s="1"/>
  <c r="O982" i="2"/>
  <c r="O720" i="2"/>
  <c r="O745" i="2"/>
  <c r="O762" i="2"/>
  <c r="O769" i="2"/>
  <c r="P769" i="2" s="1"/>
  <c r="O797" i="2"/>
  <c r="O805" i="2"/>
  <c r="O826" i="2"/>
  <c r="P826" i="2" s="1"/>
  <c r="O833" i="2"/>
  <c r="O853" i="2"/>
  <c r="O854" i="2"/>
  <c r="I859" i="2"/>
  <c r="J859" i="2" s="1"/>
  <c r="O866" i="2"/>
  <c r="P866" i="2" s="1"/>
  <c r="O868" i="2"/>
  <c r="O873" i="2"/>
  <c r="O874" i="2"/>
  <c r="P874" i="2" s="1"/>
  <c r="O875" i="2"/>
  <c r="I879" i="2"/>
  <c r="J879" i="2" s="1"/>
  <c r="O888" i="2"/>
  <c r="O902" i="2"/>
  <c r="P902" i="2" s="1"/>
  <c r="I905" i="2"/>
  <c r="J905" i="2" s="1"/>
  <c r="O925" i="2"/>
  <c r="O938" i="2"/>
  <c r="O939" i="2"/>
  <c r="P939" i="2" s="1"/>
  <c r="O972" i="2"/>
  <c r="O1008" i="2"/>
  <c r="I656" i="2"/>
  <c r="J656" i="2" s="1"/>
  <c r="I669" i="2"/>
  <c r="J669" i="2" s="1"/>
  <c r="O678" i="2"/>
  <c r="P678" i="2" s="1"/>
  <c r="O683" i="2"/>
  <c r="P683" i="2" s="1"/>
  <c r="I689" i="2"/>
  <c r="J689" i="2" s="1"/>
  <c r="O696" i="2"/>
  <c r="I705" i="2"/>
  <c r="J705" i="2" s="1"/>
  <c r="I736" i="2"/>
  <c r="J736" i="2" s="1"/>
  <c r="I742" i="2"/>
  <c r="J742" i="2" s="1"/>
  <c r="O770" i="2"/>
  <c r="O777" i="2"/>
  <c r="P777" i="2" s="1"/>
  <c r="I788" i="2"/>
  <c r="J788" i="2" s="1"/>
  <c r="O798" i="2"/>
  <c r="O806" i="2"/>
  <c r="P806" i="2" s="1"/>
  <c r="I809" i="2"/>
  <c r="J809" i="2" s="1"/>
  <c r="I816" i="2"/>
  <c r="J816" i="2" s="1"/>
  <c r="O834" i="2"/>
  <c r="I845" i="2"/>
  <c r="J845" i="2" s="1"/>
  <c r="I848" i="2"/>
  <c r="J848" i="2" s="1"/>
  <c r="O855" i="2"/>
  <c r="I883" i="2"/>
  <c r="J883" i="2" s="1"/>
  <c r="I885" i="2"/>
  <c r="J885" i="2" s="1"/>
  <c r="I886" i="2"/>
  <c r="J886" i="2" s="1"/>
  <c r="O891" i="2"/>
  <c r="I895" i="2"/>
  <c r="J895" i="2" s="1"/>
  <c r="I896" i="2"/>
  <c r="J896" i="2" s="1"/>
  <c r="O901" i="2"/>
  <c r="P901" i="2" s="1"/>
  <c r="I907" i="2"/>
  <c r="J907" i="2" s="1"/>
  <c r="I908" i="2"/>
  <c r="J908" i="2" s="1"/>
  <c r="I909" i="2"/>
  <c r="J909" i="2" s="1"/>
  <c r="I932" i="2"/>
  <c r="J932" i="2" s="1"/>
  <c r="I943" i="2"/>
  <c r="J943" i="2" s="1"/>
  <c r="I959" i="2"/>
  <c r="J959" i="2" s="1"/>
  <c r="O989" i="2"/>
  <c r="I999" i="2"/>
  <c r="J999" i="2" s="1"/>
  <c r="O1016" i="2"/>
  <c r="O985" i="2"/>
  <c r="I988" i="2"/>
  <c r="J988" i="2" s="1"/>
  <c r="I990" i="2"/>
  <c r="J990" i="2" s="1"/>
  <c r="I1001" i="2"/>
  <c r="J1001" i="2" s="1"/>
  <c r="O1020" i="2"/>
  <c r="I1024" i="2"/>
  <c r="J1024" i="2" s="1"/>
  <c r="I1025" i="2"/>
  <c r="J1025" i="2" s="1"/>
  <c r="O1031" i="2"/>
  <c r="I1047" i="2"/>
  <c r="J1047" i="2" s="1"/>
  <c r="I1048" i="2"/>
  <c r="J1048" i="2" s="1"/>
  <c r="O1070" i="2"/>
  <c r="O1080" i="2"/>
  <c r="I1084" i="2"/>
  <c r="J1084" i="2" s="1"/>
  <c r="O1111" i="2"/>
  <c r="P1111" i="2" s="1"/>
  <c r="O1112" i="2"/>
  <c r="P1112" i="2" s="1"/>
  <c r="I1115" i="2"/>
  <c r="J1115" i="2" s="1"/>
  <c r="I1116" i="2"/>
  <c r="J1116" i="2" s="1"/>
  <c r="I1117" i="2"/>
  <c r="J1117" i="2" s="1"/>
  <c r="I1127" i="2"/>
  <c r="J1127" i="2" s="1"/>
  <c r="I1128" i="2"/>
  <c r="J1128" i="2" s="1"/>
  <c r="O1135" i="2"/>
  <c r="P1135" i="2" s="1"/>
  <c r="I1140" i="2"/>
  <c r="J1140" i="2" s="1"/>
  <c r="I1141" i="2"/>
  <c r="J1141" i="2" s="1"/>
  <c r="I1142" i="2"/>
  <c r="J1142" i="2" s="1"/>
  <c r="I1143" i="2"/>
  <c r="J1143" i="2" s="1"/>
  <c r="O1157" i="2"/>
  <c r="P1157" i="2" s="1"/>
  <c r="O1158" i="2"/>
  <c r="P1158" i="2" s="1"/>
  <c r="I1162" i="2"/>
  <c r="J1162" i="2" s="1"/>
  <c r="I1163" i="2"/>
  <c r="J1163" i="2" s="1"/>
  <c r="O1177" i="2"/>
  <c r="P1177" i="2" s="1"/>
  <c r="O1178" i="2"/>
  <c r="P1178" i="2" s="1"/>
  <c r="I1184" i="2"/>
  <c r="J1184" i="2" s="1"/>
  <c r="I1185" i="2"/>
  <c r="J1185" i="2" s="1"/>
  <c r="I1204" i="2"/>
  <c r="J1204" i="2" s="1"/>
  <c r="I1205" i="2"/>
  <c r="J1205" i="2" s="1"/>
  <c r="I1206" i="2"/>
  <c r="J1206" i="2" s="1"/>
  <c r="I1207" i="2"/>
  <c r="J1207" i="2" s="1"/>
  <c r="O1220" i="2"/>
  <c r="O1221" i="2"/>
  <c r="P1221" i="2" s="1"/>
  <c r="O1222" i="2"/>
  <c r="I1226" i="2"/>
  <c r="J1226" i="2" s="1"/>
  <c r="I1227" i="2"/>
  <c r="J1227" i="2" s="1"/>
  <c r="O1241" i="2"/>
  <c r="O1242" i="2"/>
  <c r="I1246" i="2"/>
  <c r="J1246" i="2" s="1"/>
  <c r="I1247" i="2"/>
  <c r="J1247" i="2" s="1"/>
  <c r="O1257" i="2"/>
  <c r="P1257" i="2" s="1"/>
  <c r="I1259" i="2"/>
  <c r="J1259" i="2" s="1"/>
  <c r="O988" i="2"/>
  <c r="I992" i="2"/>
  <c r="J992" i="2" s="1"/>
  <c r="O1010" i="2"/>
  <c r="O1011" i="2"/>
  <c r="O1046" i="2"/>
  <c r="O1048" i="2"/>
  <c r="P1048" i="2" s="1"/>
  <c r="O1060" i="2"/>
  <c r="P1060" i="2" s="1"/>
  <c r="I1064" i="2"/>
  <c r="J1064" i="2" s="1"/>
  <c r="O1072" i="2"/>
  <c r="I1076" i="2"/>
  <c r="J1076" i="2" s="1"/>
  <c r="O1083" i="2"/>
  <c r="P1083" i="2" s="1"/>
  <c r="O1114" i="2"/>
  <c r="I1119" i="2"/>
  <c r="J1119" i="2" s="1"/>
  <c r="I1120" i="2"/>
  <c r="J1120" i="2" s="1"/>
  <c r="O1127" i="2"/>
  <c r="P1127" i="2" s="1"/>
  <c r="I1130" i="2"/>
  <c r="J1130" i="2" s="1"/>
  <c r="O1141" i="2"/>
  <c r="P1141" i="2" s="1"/>
  <c r="O1142" i="2"/>
  <c r="P1142" i="2" s="1"/>
  <c r="I1146" i="2"/>
  <c r="J1146" i="2" s="1"/>
  <c r="I1147" i="2"/>
  <c r="J1147" i="2" s="1"/>
  <c r="O1161" i="2"/>
  <c r="O1162" i="2"/>
  <c r="P1162" i="2" s="1"/>
  <c r="I1168" i="2"/>
  <c r="J1168" i="2" s="1"/>
  <c r="I1169" i="2"/>
  <c r="J1169" i="2" s="1"/>
  <c r="I1188" i="2"/>
  <c r="J1188" i="2" s="1"/>
  <c r="I1189" i="2"/>
  <c r="J1189" i="2" s="1"/>
  <c r="I1190" i="2"/>
  <c r="J1190" i="2" s="1"/>
  <c r="I1191" i="2"/>
  <c r="J1191" i="2" s="1"/>
  <c r="O1204" i="2"/>
  <c r="O1205" i="2"/>
  <c r="P1205" i="2" s="1"/>
  <c r="O1206" i="2"/>
  <c r="P1206" i="2" s="1"/>
  <c r="I1210" i="2"/>
  <c r="J1210" i="2" s="1"/>
  <c r="I1211" i="2"/>
  <c r="J1211" i="2" s="1"/>
  <c r="O1225" i="2"/>
  <c r="P1225" i="2" s="1"/>
  <c r="O1226" i="2"/>
  <c r="I1232" i="2"/>
  <c r="J1232" i="2" s="1"/>
  <c r="I1233" i="2"/>
  <c r="J1233" i="2" s="1"/>
  <c r="O1245" i="2"/>
  <c r="O1246" i="2"/>
  <c r="P1246" i="2" s="1"/>
  <c r="I1250" i="2"/>
  <c r="J1250" i="2" s="1"/>
  <c r="I1251" i="2"/>
  <c r="J1251" i="2" s="1"/>
  <c r="I1261" i="2"/>
  <c r="J1261" i="2" s="1"/>
  <c r="I983" i="2"/>
  <c r="J983" i="2" s="1"/>
  <c r="O1001" i="2"/>
  <c r="I1004" i="2"/>
  <c r="J1004" i="2" s="1"/>
  <c r="I1006" i="2"/>
  <c r="J1006" i="2" s="1"/>
  <c r="I1017" i="2"/>
  <c r="J1017" i="2" s="1"/>
  <c r="I1028" i="2"/>
  <c r="J1028" i="2" s="1"/>
  <c r="I1030" i="2"/>
  <c r="J1030" i="2" s="1"/>
  <c r="O1034" i="2"/>
  <c r="P1034" i="2" s="1"/>
  <c r="I1051" i="2"/>
  <c r="J1051" i="2" s="1"/>
  <c r="I1052" i="2"/>
  <c r="J1052" i="2" s="1"/>
  <c r="O1062" i="2"/>
  <c r="I1066" i="2"/>
  <c r="J1066" i="2" s="1"/>
  <c r="O1074" i="2"/>
  <c r="P1074" i="2" s="1"/>
  <c r="O1084" i="2"/>
  <c r="P1084" i="2" s="1"/>
  <c r="O1085" i="2"/>
  <c r="P1085" i="2" s="1"/>
  <c r="O1086" i="2"/>
  <c r="P1086" i="2" s="1"/>
  <c r="O1087" i="2"/>
  <c r="O1088" i="2"/>
  <c r="O1089" i="2"/>
  <c r="O1090" i="2"/>
  <c r="O1091" i="2"/>
  <c r="P1091" i="2" s="1"/>
  <c r="O1092" i="2"/>
  <c r="P1092" i="2" s="1"/>
  <c r="O1093" i="2"/>
  <c r="O1094" i="2"/>
  <c r="P1094" i="2" s="1"/>
  <c r="O1095" i="2"/>
  <c r="O1096" i="2"/>
  <c r="O1097" i="2"/>
  <c r="O1098" i="2"/>
  <c r="P1098" i="2" s="1"/>
  <c r="O1099" i="2"/>
  <c r="P1099" i="2" s="1"/>
  <c r="O1100" i="2"/>
  <c r="P1100" i="2" s="1"/>
  <c r="O1101" i="2"/>
  <c r="O1102" i="2"/>
  <c r="P1102" i="2" s="1"/>
  <c r="O1103" i="2"/>
  <c r="P1103" i="2" s="1"/>
  <c r="O1104" i="2"/>
  <c r="O1105" i="2"/>
  <c r="I1109" i="2"/>
  <c r="J1109" i="2" s="1"/>
  <c r="I1110" i="2"/>
  <c r="J1110" i="2" s="1"/>
  <c r="O1117" i="2"/>
  <c r="P1117" i="2" s="1"/>
  <c r="I1121" i="2"/>
  <c r="J1121" i="2" s="1"/>
  <c r="I1131" i="2"/>
  <c r="J1131" i="2" s="1"/>
  <c r="I1132" i="2"/>
  <c r="J1132" i="2" s="1"/>
  <c r="I1148" i="2"/>
  <c r="J1148" i="2" s="1"/>
  <c r="I1149" i="2"/>
  <c r="J1149" i="2" s="1"/>
  <c r="I1150" i="2"/>
  <c r="J1150" i="2" s="1"/>
  <c r="I1151" i="2"/>
  <c r="J1151" i="2" s="1"/>
  <c r="O1165" i="2"/>
  <c r="P1165" i="2" s="1"/>
  <c r="O1166" i="2"/>
  <c r="P1166" i="2" s="1"/>
  <c r="I1170" i="2"/>
  <c r="J1170" i="2" s="1"/>
  <c r="I1171" i="2"/>
  <c r="J1171" i="2" s="1"/>
  <c r="O1185" i="2"/>
  <c r="O1186" i="2"/>
  <c r="I1192" i="2"/>
  <c r="J1192" i="2" s="1"/>
  <c r="I1193" i="2"/>
  <c r="J1193" i="2" s="1"/>
  <c r="I1212" i="2"/>
  <c r="J1212" i="2" s="1"/>
  <c r="I1213" i="2"/>
  <c r="J1213" i="2" s="1"/>
  <c r="I1214" i="2"/>
  <c r="J1214" i="2" s="1"/>
  <c r="I1215" i="2"/>
  <c r="J1215" i="2" s="1"/>
  <c r="O1228" i="2"/>
  <c r="O1229" i="2"/>
  <c r="O1230" i="2"/>
  <c r="P1230" i="2" s="1"/>
  <c r="I1234" i="2"/>
  <c r="J1234" i="2" s="1"/>
  <c r="I1235" i="2"/>
  <c r="J1235" i="2" s="1"/>
  <c r="I1252" i="2"/>
  <c r="J1252" i="2" s="1"/>
  <c r="I1253" i="2"/>
  <c r="J1253" i="2" s="1"/>
  <c r="O1266" i="2"/>
  <c r="P1266" i="2" s="1"/>
  <c r="I1269" i="2"/>
  <c r="J1269" i="2" s="1"/>
  <c r="O1014" i="2"/>
  <c r="O1189" i="2"/>
  <c r="O1190" i="2"/>
  <c r="P1190" i="2" s="1"/>
  <c r="O1209" i="2"/>
  <c r="P1209" i="2" s="1"/>
  <c r="O1210" i="2"/>
  <c r="P1210" i="2" s="1"/>
  <c r="O1249" i="2"/>
  <c r="P1249" i="2" s="1"/>
  <c r="O1250" i="2"/>
  <c r="P1250" i="2" s="1"/>
  <c r="O1260" i="2"/>
  <c r="O1004" i="2"/>
  <c r="I1008" i="2"/>
  <c r="J1008" i="2" s="1"/>
  <c r="I1009" i="2"/>
  <c r="J1009" i="2" s="1"/>
  <c r="I1021" i="2"/>
  <c r="J1021" i="2" s="1"/>
  <c r="I1043" i="2"/>
  <c r="J1043" i="2" s="1"/>
  <c r="O1051" i="2"/>
  <c r="O1052" i="2"/>
  <c r="P1052" i="2" s="1"/>
  <c r="I1056" i="2"/>
  <c r="J1056" i="2" s="1"/>
  <c r="O1066" i="2"/>
  <c r="O1076" i="2"/>
  <c r="P1076" i="2" s="1"/>
  <c r="I1080" i="2"/>
  <c r="J1080" i="2" s="1"/>
  <c r="O1108" i="2"/>
  <c r="P1108" i="2" s="1"/>
  <c r="I1123" i="2"/>
  <c r="J1123" i="2" s="1"/>
  <c r="I1124" i="2"/>
  <c r="J1124" i="2" s="1"/>
  <c r="O1131" i="2"/>
  <c r="P1131" i="2" s="1"/>
  <c r="I1134" i="2"/>
  <c r="J1134" i="2" s="1"/>
  <c r="O1149" i="2"/>
  <c r="O1150" i="2"/>
  <c r="I1154" i="2"/>
  <c r="J1154" i="2" s="1"/>
  <c r="I1155" i="2"/>
  <c r="J1155" i="2" s="1"/>
  <c r="O1169" i="2"/>
  <c r="P1169" i="2" s="1"/>
  <c r="O1170" i="2"/>
  <c r="P1170" i="2" s="1"/>
  <c r="O1212" i="2"/>
  <c r="O1213" i="2"/>
  <c r="O1214" i="2"/>
  <c r="O1233" i="2"/>
  <c r="P1233" i="2" s="1"/>
  <c r="O1234" i="2"/>
  <c r="P1234" i="2" s="1"/>
  <c r="O1252" i="2"/>
  <c r="P1252" i="2" s="1"/>
  <c r="O1268" i="2"/>
  <c r="P1268" i="2" s="1"/>
  <c r="O1017" i="2"/>
  <c r="P1017" i="2" s="1"/>
  <c r="I1022" i="2"/>
  <c r="J1022" i="2" s="1"/>
  <c r="O1026" i="2"/>
  <c r="O1028" i="2"/>
  <c r="O1040" i="2"/>
  <c r="O1041" i="2"/>
  <c r="P1041" i="2" s="1"/>
  <c r="O1054" i="2"/>
  <c r="P1054" i="2" s="1"/>
  <c r="O1078" i="2"/>
  <c r="P1078" i="2" s="1"/>
  <c r="I1112" i="2"/>
  <c r="J1112" i="2" s="1"/>
  <c r="I1113" i="2"/>
  <c r="J1113" i="2" s="1"/>
  <c r="O1121" i="2"/>
  <c r="I1125" i="2"/>
  <c r="J1125" i="2" s="1"/>
  <c r="I1135" i="2"/>
  <c r="J1135" i="2" s="1"/>
  <c r="I1136" i="2"/>
  <c r="J1136" i="2" s="1"/>
  <c r="I1156" i="2"/>
  <c r="J1156" i="2" s="1"/>
  <c r="I1157" i="2"/>
  <c r="J1157" i="2" s="1"/>
  <c r="I1158" i="2"/>
  <c r="J1158" i="2" s="1"/>
  <c r="I1159" i="2"/>
  <c r="J1159" i="2" s="1"/>
  <c r="O1173" i="2"/>
  <c r="O1174" i="2"/>
  <c r="I1178" i="2"/>
  <c r="J1178" i="2" s="1"/>
  <c r="I1179" i="2"/>
  <c r="J1179" i="2" s="1"/>
  <c r="O1193" i="2"/>
  <c r="P1193" i="2" s="1"/>
  <c r="O1194" i="2"/>
  <c r="P1194" i="2" s="1"/>
  <c r="I1200" i="2"/>
  <c r="J1200" i="2" s="1"/>
  <c r="I1201" i="2"/>
  <c r="J1201" i="2" s="1"/>
  <c r="I1220" i="2"/>
  <c r="J1220" i="2" s="1"/>
  <c r="I1221" i="2"/>
  <c r="J1221" i="2" s="1"/>
  <c r="I1222" i="2"/>
  <c r="J1222" i="2" s="1"/>
  <c r="I1223" i="2"/>
  <c r="J1223" i="2" s="1"/>
  <c r="O1236" i="2"/>
  <c r="P1236" i="2" s="1"/>
  <c r="O1237" i="2"/>
  <c r="P1237" i="2" s="1"/>
  <c r="O1238" i="2"/>
  <c r="P1238" i="2" s="1"/>
  <c r="I1242" i="2"/>
  <c r="J1242" i="2" s="1"/>
  <c r="I1243" i="2"/>
  <c r="J1243" i="2" s="1"/>
  <c r="O1253" i="2"/>
  <c r="O1254" i="2"/>
  <c r="P1254" i="2" s="1"/>
  <c r="P39" i="2"/>
  <c r="P47" i="2"/>
  <c r="P55" i="2"/>
  <c r="P63" i="2"/>
  <c r="P71" i="2"/>
  <c r="P87" i="2"/>
  <c r="P95" i="2"/>
  <c r="P103" i="2"/>
  <c r="P25" i="2"/>
  <c r="P33" i="2"/>
  <c r="P41" i="2"/>
  <c r="P49" i="2"/>
  <c r="P57" i="2"/>
  <c r="P65" i="2"/>
  <c r="P81" i="2"/>
  <c r="P89" i="2"/>
  <c r="P97" i="2"/>
  <c r="P120" i="2"/>
  <c r="P121" i="2"/>
  <c r="P1264" i="2"/>
  <c r="P1262" i="2"/>
  <c r="P1260" i="2"/>
  <c r="P1258" i="2"/>
  <c r="P1244" i="2"/>
  <c r="P1242" i="2"/>
  <c r="P1228" i="2"/>
  <c r="P1226" i="2"/>
  <c r="P1222" i="2"/>
  <c r="P1220" i="2"/>
  <c r="P1218" i="2"/>
  <c r="P1214" i="2"/>
  <c r="P1212" i="2"/>
  <c r="P1204" i="2"/>
  <c r="P1202" i="2"/>
  <c r="P1198" i="2"/>
  <c r="P1186" i="2"/>
  <c r="P1182" i="2"/>
  <c r="P1174" i="2"/>
  <c r="P1150" i="2"/>
  <c r="P1146" i="2"/>
  <c r="P1138" i="2"/>
  <c r="P1273" i="2"/>
  <c r="P1271" i="2"/>
  <c r="P1265" i="2"/>
  <c r="P1263" i="2"/>
  <c r="P1259" i="2"/>
  <c r="P1253" i="2"/>
  <c r="P1245" i="2"/>
  <c r="P1241" i="2"/>
  <c r="P1229" i="2"/>
  <c r="P1217" i="2"/>
  <c r="P1213" i="2"/>
  <c r="P1201" i="2"/>
  <c r="P1197" i="2"/>
  <c r="P1189" i="2"/>
  <c r="P1185" i="2"/>
  <c r="P1181" i="2"/>
  <c r="P1173" i="2"/>
  <c r="P1161" i="2"/>
  <c r="P1153" i="2"/>
  <c r="P1149" i="2"/>
  <c r="P1123" i="2"/>
  <c r="P1119" i="2"/>
  <c r="P1133" i="2"/>
  <c r="P1129" i="2"/>
  <c r="P1125" i="2"/>
  <c r="P1121" i="2"/>
  <c r="P1110" i="2"/>
  <c r="P1101" i="2"/>
  <c r="P1093" i="2"/>
  <c r="P1080" i="2"/>
  <c r="P1072" i="2"/>
  <c r="P1068" i="2"/>
  <c r="P1064" i="2"/>
  <c r="P1056" i="2"/>
  <c r="P1026" i="2"/>
  <c r="P1114" i="2"/>
  <c r="P1090" i="2"/>
  <c r="P1097" i="2"/>
  <c r="P1089" i="2"/>
  <c r="P1071" i="2"/>
  <c r="P1063" i="2"/>
  <c r="P1095" i="2"/>
  <c r="P1087" i="2"/>
  <c r="P1070" i="2"/>
  <c r="P1066" i="2"/>
  <c r="P1062" i="2"/>
  <c r="P1038" i="2"/>
  <c r="P1030" i="2"/>
  <c r="P1051" i="2"/>
  <c r="P1104" i="2"/>
  <c r="P1046" i="2"/>
  <c r="P1040" i="2"/>
  <c r="P1028" i="2"/>
  <c r="P1055" i="2"/>
  <c r="P1096" i="2"/>
  <c r="P1045" i="2"/>
  <c r="P1022" i="2"/>
  <c r="P1019" i="2"/>
  <c r="P1006" i="2"/>
  <c r="P1003" i="2"/>
  <c r="P990" i="2"/>
  <c r="P987" i="2"/>
  <c r="P974" i="2"/>
  <c r="P962" i="2"/>
  <c r="P946" i="2"/>
  <c r="P897" i="2"/>
  <c r="P889" i="2"/>
  <c r="P885" i="2"/>
  <c r="P875" i="2"/>
  <c r="P872" i="2"/>
  <c r="P859" i="2"/>
  <c r="P1088" i="2"/>
  <c r="P1043" i="2"/>
  <c r="P1012" i="2"/>
  <c r="P980" i="2"/>
  <c r="P967" i="2"/>
  <c r="P956" i="2"/>
  <c r="P951" i="2"/>
  <c r="P916" i="2"/>
  <c r="P911" i="2"/>
  <c r="P906" i="2"/>
  <c r="P878" i="2"/>
  <c r="P862" i="2"/>
  <c r="P940" i="2"/>
  <c r="P935" i="2"/>
  <c r="P892" i="2"/>
  <c r="P888" i="2"/>
  <c r="P884" i="2"/>
  <c r="P868" i="2"/>
  <c r="P852" i="2"/>
  <c r="P1018" i="2"/>
  <c r="P1002" i="2"/>
  <c r="P986" i="2"/>
  <c r="P971" i="2"/>
  <c r="P900" i="2"/>
  <c r="P1009" i="2"/>
  <c r="P993" i="2"/>
  <c r="P977" i="2"/>
  <c r="P954" i="2"/>
  <c r="P934" i="2"/>
  <c r="P924" i="2"/>
  <c r="P919" i="2"/>
  <c r="P914" i="2"/>
  <c r="P880" i="2"/>
  <c r="P864" i="2"/>
  <c r="P970" i="2"/>
  <c r="P964" i="2"/>
  <c r="P959" i="2"/>
  <c r="P948" i="2"/>
  <c r="P943" i="2"/>
  <c r="P938" i="2"/>
  <c r="P873" i="2"/>
  <c r="P1015" i="2"/>
  <c r="P999" i="2"/>
  <c r="P983" i="2"/>
  <c r="P918" i="2"/>
  <c r="P908" i="2"/>
  <c r="P903" i="2"/>
  <c r="P898" i="2"/>
  <c r="P894" i="2"/>
  <c r="P890" i="2"/>
  <c r="P886" i="2"/>
  <c r="P876" i="2"/>
  <c r="P863" i="2"/>
  <c r="P860" i="2"/>
  <c r="P922" i="2"/>
  <c r="P857" i="2"/>
  <c r="P850" i="2"/>
  <c r="P869" i="2"/>
  <c r="P927" i="2"/>
  <c r="P853" i="2"/>
  <c r="P845" i="2"/>
  <c r="P637" i="2"/>
  <c r="P635" i="2"/>
  <c r="P633" i="2"/>
  <c r="P629" i="2"/>
  <c r="P625" i="2"/>
  <c r="P623" i="2"/>
  <c r="P621" i="2"/>
  <c r="P619" i="2"/>
  <c r="P617" i="2"/>
  <c r="P615" i="2"/>
  <c r="P613" i="2"/>
  <c r="P611" i="2"/>
  <c r="P609" i="2"/>
  <c r="P605" i="2"/>
  <c r="P603" i="2"/>
  <c r="P601" i="2"/>
  <c r="P599" i="2"/>
  <c r="P593" i="2"/>
  <c r="P591" i="2"/>
  <c r="P589" i="2"/>
  <c r="P583" i="2"/>
  <c r="P581" i="2"/>
  <c r="P579" i="2"/>
  <c r="P577" i="2"/>
  <c r="P575" i="2"/>
  <c r="P573" i="2"/>
  <c r="P571" i="2"/>
  <c r="P567" i="2"/>
  <c r="P561" i="2"/>
  <c r="P942" i="2"/>
  <c r="P932" i="2"/>
  <c r="P854" i="2"/>
  <c r="P634" i="2"/>
  <c r="P606" i="2"/>
  <c r="P590" i="2"/>
  <c r="P582" i="2"/>
  <c r="P574" i="2"/>
  <c r="P566" i="2"/>
  <c r="P527" i="2"/>
  <c r="P511" i="2"/>
  <c r="P846" i="2"/>
  <c r="P612" i="2"/>
  <c r="P604" i="2"/>
  <c r="P596" i="2"/>
  <c r="P588" i="2"/>
  <c r="P580" i="2"/>
  <c r="P564" i="2"/>
  <c r="P491" i="2"/>
  <c r="P557" i="2"/>
  <c r="P549" i="2"/>
  <c r="P541" i="2"/>
  <c r="P533" i="2"/>
  <c r="P497" i="2"/>
  <c r="P494" i="2"/>
  <c r="P460" i="2"/>
  <c r="P519" i="2"/>
  <c r="P503" i="2"/>
  <c r="P487" i="2"/>
  <c r="P559" i="2"/>
  <c r="P505" i="2"/>
  <c r="P489" i="2"/>
  <c r="P472" i="2"/>
  <c r="P464" i="2"/>
  <c r="P448" i="2"/>
  <c r="P440" i="2"/>
  <c r="P432" i="2"/>
  <c r="P616" i="2"/>
  <c r="P515" i="2"/>
  <c r="P509" i="2"/>
  <c r="P485" i="2"/>
  <c r="P442" i="2"/>
  <c r="P435" i="2"/>
  <c r="P400" i="2"/>
  <c r="P396" i="2"/>
  <c r="P377" i="2"/>
  <c r="P369" i="2"/>
  <c r="P361" i="2"/>
  <c r="P576" i="2"/>
  <c r="P499" i="2"/>
  <c r="P493" i="2"/>
  <c r="P454" i="2"/>
  <c r="P434" i="2"/>
  <c r="P408" i="2"/>
  <c r="P353" i="2"/>
  <c r="P345" i="2"/>
  <c r="P343" i="2"/>
  <c r="P341" i="2"/>
  <c r="P339" i="2"/>
  <c r="P337" i="2"/>
  <c r="P335" i="2"/>
  <c r="P333" i="2"/>
  <c r="P329" i="2"/>
  <c r="P327" i="2"/>
  <c r="P325" i="2"/>
  <c r="P323" i="2"/>
  <c r="P321" i="2"/>
  <c r="P317" i="2"/>
  <c r="P315" i="2"/>
  <c r="P313" i="2"/>
  <c r="P311" i="2"/>
  <c r="P307" i="2"/>
  <c r="P301" i="2"/>
  <c r="P299" i="2"/>
  <c r="P297" i="2"/>
  <c r="P295" i="2"/>
  <c r="P293" i="2"/>
  <c r="P291" i="2"/>
  <c r="P289" i="2"/>
  <c r="P287" i="2"/>
  <c r="P285" i="2"/>
  <c r="P283" i="2"/>
  <c r="P281" i="2"/>
  <c r="P279" i="2"/>
  <c r="P275" i="2"/>
  <c r="P600" i="2"/>
  <c r="P483" i="2"/>
  <c r="P446" i="2"/>
  <c r="P426" i="2"/>
  <c r="P416" i="2"/>
  <c r="P624" i="2"/>
  <c r="P560" i="2"/>
  <c r="P522" i="2"/>
  <c r="P475" i="2"/>
  <c r="P438" i="2"/>
  <c r="P420" i="2"/>
  <c r="P403" i="2"/>
  <c r="P512" i="2"/>
  <c r="P467" i="2"/>
  <c r="P430" i="2"/>
  <c r="P414" i="2"/>
  <c r="P156" i="2"/>
  <c r="P152" i="2"/>
  <c r="P140" i="2"/>
  <c r="P568" i="2"/>
  <c r="P478" i="2"/>
  <c r="P451" i="2"/>
  <c r="P422" i="2"/>
  <c r="P443" i="2"/>
  <c r="P267" i="2"/>
  <c r="P235" i="2"/>
  <c r="P169" i="2"/>
  <c r="P165" i="2"/>
  <c r="P157" i="2"/>
  <c r="P153" i="2"/>
  <c r="P149" i="2"/>
  <c r="P145" i="2"/>
  <c r="P141" i="2"/>
  <c r="P137" i="2"/>
  <c r="P134" i="2"/>
  <c r="P470" i="2"/>
  <c r="P450" i="2"/>
  <c r="P592" i="2"/>
  <c r="P249" i="2"/>
  <c r="P233" i="2"/>
  <c r="P136" i="2"/>
  <c r="P243" i="2"/>
  <c r="P219" i="2"/>
  <c r="P155" i="2"/>
  <c r="P501" i="2"/>
  <c r="P247" i="2"/>
  <c r="P231" i="2"/>
  <c r="C8" i="2"/>
  <c r="P22" i="2"/>
  <c r="P38" i="2"/>
  <c r="P54" i="2"/>
  <c r="P62" i="2"/>
  <c r="P78" i="2"/>
  <c r="P86" i="2"/>
  <c r="P94" i="2"/>
  <c r="P102" i="2"/>
  <c r="P106" i="2"/>
  <c r="P122" i="2"/>
  <c r="P123" i="2"/>
  <c r="P19" i="2"/>
  <c r="P27" i="2"/>
  <c r="P35" i="2"/>
  <c r="P43" i="2"/>
  <c r="P51" i="2"/>
  <c r="P67" i="2"/>
  <c r="P75" i="2"/>
  <c r="P83" i="2"/>
  <c r="P91" i="2"/>
  <c r="P99" i="2"/>
  <c r="P108" i="2"/>
  <c r="P109" i="2"/>
  <c r="P125" i="2"/>
  <c r="P110" i="2"/>
  <c r="P111" i="2"/>
  <c r="P126" i="2"/>
  <c r="P127" i="2"/>
  <c r="P23" i="2"/>
  <c r="P31" i="2"/>
  <c r="C3" i="2"/>
  <c r="P21" i="2"/>
  <c r="P29" i="2"/>
  <c r="P37" i="2"/>
  <c r="P45" i="2"/>
  <c r="P53" i="2"/>
  <c r="P61" i="2"/>
  <c r="P69" i="2"/>
  <c r="P77" i="2"/>
  <c r="P93" i="2"/>
  <c r="P101" i="2"/>
  <c r="P113" i="2"/>
  <c r="P79" i="2"/>
  <c r="I24" i="2"/>
  <c r="J24" i="2" s="1"/>
  <c r="I32" i="2"/>
  <c r="J32" i="2" s="1"/>
  <c r="I40" i="2"/>
  <c r="J40" i="2" s="1"/>
  <c r="I48" i="2"/>
  <c r="J48" i="2" s="1"/>
  <c r="I56" i="2"/>
  <c r="J56" i="2" s="1"/>
  <c r="I64" i="2"/>
  <c r="J64" i="2" s="1"/>
  <c r="I72" i="2"/>
  <c r="J72" i="2" s="1"/>
  <c r="I80" i="2"/>
  <c r="J80" i="2" s="1"/>
  <c r="I88" i="2"/>
  <c r="J88" i="2" s="1"/>
  <c r="I96" i="2"/>
  <c r="J96" i="2" s="1"/>
  <c r="I104" i="2"/>
  <c r="J104" i="2" s="1"/>
  <c r="P114" i="2"/>
  <c r="P115" i="2"/>
  <c r="P130" i="2"/>
  <c r="P131" i="2"/>
  <c r="P367" i="2"/>
  <c r="P458" i="2"/>
  <c r="I18" i="2"/>
  <c r="I135" i="2"/>
  <c r="J135" i="2" s="1"/>
  <c r="P160" i="2"/>
  <c r="P164" i="2"/>
  <c r="O171" i="2"/>
  <c r="P171" i="2" s="1"/>
  <c r="P172" i="2"/>
  <c r="O175" i="2"/>
  <c r="P175" i="2" s="1"/>
  <c r="P176" i="2"/>
  <c r="O179" i="2"/>
  <c r="P179" i="2" s="1"/>
  <c r="P180" i="2"/>
  <c r="O183" i="2"/>
  <c r="P183" i="2" s="1"/>
  <c r="P184" i="2"/>
  <c r="O187" i="2"/>
  <c r="P187" i="2" s="1"/>
  <c r="O191" i="2"/>
  <c r="P191" i="2" s="1"/>
  <c r="P192" i="2"/>
  <c r="O195" i="2"/>
  <c r="P195" i="2" s="1"/>
  <c r="P196" i="2"/>
  <c r="O199" i="2"/>
  <c r="P199" i="2" s="1"/>
  <c r="O203" i="2"/>
  <c r="P203" i="2" s="1"/>
  <c r="P204" i="2"/>
  <c r="O207" i="2"/>
  <c r="P207" i="2" s="1"/>
  <c r="O211" i="2"/>
  <c r="P211" i="2" s="1"/>
  <c r="P212" i="2"/>
  <c r="O215" i="2"/>
  <c r="P215" i="2" s="1"/>
  <c r="P216" i="2"/>
  <c r="O219" i="2"/>
  <c r="P220" i="2"/>
  <c r="O223" i="2"/>
  <c r="P223" i="2" s="1"/>
  <c r="P224" i="2"/>
  <c r="O227" i="2"/>
  <c r="P227" i="2" s="1"/>
  <c r="O237" i="2"/>
  <c r="P237" i="2" s="1"/>
  <c r="O238" i="2"/>
  <c r="I241" i="2"/>
  <c r="J241" i="2" s="1"/>
  <c r="P244" i="2"/>
  <c r="O253" i="2"/>
  <c r="P253" i="2" s="1"/>
  <c r="O254" i="2"/>
  <c r="P254" i="2" s="1"/>
  <c r="I257" i="2"/>
  <c r="J257" i="2" s="1"/>
  <c r="P260" i="2"/>
  <c r="O269" i="2"/>
  <c r="P269" i="2" s="1"/>
  <c r="O270" i="2"/>
  <c r="P270" i="2" s="1"/>
  <c r="I273" i="2"/>
  <c r="J273" i="2" s="1"/>
  <c r="O276" i="2"/>
  <c r="P276" i="2" s="1"/>
  <c r="O284" i="2"/>
  <c r="P284" i="2" s="1"/>
  <c r="O292" i="2"/>
  <c r="P292" i="2" s="1"/>
  <c r="O300" i="2"/>
  <c r="P300" i="2" s="1"/>
  <c r="O308" i="2"/>
  <c r="P308" i="2" s="1"/>
  <c r="O316" i="2"/>
  <c r="P316" i="2" s="1"/>
  <c r="O324" i="2"/>
  <c r="P324" i="2" s="1"/>
  <c r="O332" i="2"/>
  <c r="P332" i="2" s="1"/>
  <c r="O340" i="2"/>
  <c r="P340" i="2" s="1"/>
  <c r="P368" i="2"/>
  <c r="P379" i="2"/>
  <c r="P482" i="2"/>
  <c r="P238" i="2"/>
  <c r="I231" i="2"/>
  <c r="J231" i="2" s="1"/>
  <c r="P234" i="2"/>
  <c r="I247" i="2"/>
  <c r="J247" i="2" s="1"/>
  <c r="I263" i="2"/>
  <c r="J263" i="2" s="1"/>
  <c r="P266" i="2"/>
  <c r="P278" i="2"/>
  <c r="P286" i="2"/>
  <c r="P294" i="2"/>
  <c r="P302" i="2"/>
  <c r="P310" i="2"/>
  <c r="P318" i="2"/>
  <c r="P326" i="2"/>
  <c r="P334" i="2"/>
  <c r="P344" i="2"/>
  <c r="P359" i="2"/>
  <c r="I361" i="2"/>
  <c r="J361" i="2" s="1"/>
  <c r="O378" i="2"/>
  <c r="P410" i="2"/>
  <c r="P411" i="2"/>
  <c r="O423" i="2"/>
  <c r="P423" i="2" s="1"/>
  <c r="P346" i="2"/>
  <c r="P381" i="2"/>
  <c r="P474" i="2"/>
  <c r="O239" i="2"/>
  <c r="P239" i="2" s="1"/>
  <c r="O240" i="2"/>
  <c r="O255" i="2"/>
  <c r="P255" i="2" s="1"/>
  <c r="O256" i="2"/>
  <c r="P256" i="2" s="1"/>
  <c r="O271" i="2"/>
  <c r="P271" i="2" s="1"/>
  <c r="O272" i="2"/>
  <c r="P272" i="2" s="1"/>
  <c r="O277" i="2"/>
  <c r="P277" i="2" s="1"/>
  <c r="O346" i="2"/>
  <c r="O357" i="2"/>
  <c r="P357" i="2" s="1"/>
  <c r="P402" i="2"/>
  <c r="P453" i="2"/>
  <c r="P240" i="2"/>
  <c r="O135" i="2"/>
  <c r="P135" i="2" s="1"/>
  <c r="O173" i="2"/>
  <c r="P173" i="2" s="1"/>
  <c r="O177" i="2"/>
  <c r="P177" i="2" s="1"/>
  <c r="O181" i="2"/>
  <c r="P181" i="2" s="1"/>
  <c r="O185" i="2"/>
  <c r="P185" i="2" s="1"/>
  <c r="O189" i="2"/>
  <c r="P189" i="2" s="1"/>
  <c r="P190" i="2"/>
  <c r="O193" i="2"/>
  <c r="P193" i="2" s="1"/>
  <c r="O197" i="2"/>
  <c r="P197" i="2" s="1"/>
  <c r="O201" i="2"/>
  <c r="P201" i="2" s="1"/>
  <c r="O205" i="2"/>
  <c r="P205" i="2" s="1"/>
  <c r="O209" i="2"/>
  <c r="P209" i="2" s="1"/>
  <c r="O213" i="2"/>
  <c r="P213" i="2" s="1"/>
  <c r="O217" i="2"/>
  <c r="P217" i="2" s="1"/>
  <c r="O221" i="2"/>
  <c r="P221" i="2" s="1"/>
  <c r="O225" i="2"/>
  <c r="P225" i="2" s="1"/>
  <c r="O229" i="2"/>
  <c r="P229" i="2" s="1"/>
  <c r="O230" i="2"/>
  <c r="P230" i="2" s="1"/>
  <c r="I233" i="2"/>
  <c r="J233" i="2" s="1"/>
  <c r="O245" i="2"/>
  <c r="P245" i="2" s="1"/>
  <c r="O246" i="2"/>
  <c r="P246" i="2" s="1"/>
  <c r="I249" i="2"/>
  <c r="J249" i="2" s="1"/>
  <c r="O261" i="2"/>
  <c r="P261" i="2" s="1"/>
  <c r="O262" i="2"/>
  <c r="P262" i="2" s="1"/>
  <c r="I265" i="2"/>
  <c r="J265" i="2" s="1"/>
  <c r="O280" i="2"/>
  <c r="P280" i="2" s="1"/>
  <c r="O288" i="2"/>
  <c r="P288" i="2" s="1"/>
  <c r="O296" i="2"/>
  <c r="P296" i="2" s="1"/>
  <c r="O304" i="2"/>
  <c r="P304" i="2" s="1"/>
  <c r="O312" i="2"/>
  <c r="P312" i="2" s="1"/>
  <c r="O320" i="2"/>
  <c r="P320" i="2" s="1"/>
  <c r="O328" i="2"/>
  <c r="P328" i="2" s="1"/>
  <c r="O336" i="2"/>
  <c r="P336" i="2" s="1"/>
  <c r="O348" i="2"/>
  <c r="P348" i="2" s="1"/>
  <c r="P363" i="2"/>
  <c r="P373" i="2"/>
  <c r="O387" i="2"/>
  <c r="P387" i="2" s="1"/>
  <c r="P391" i="2"/>
  <c r="P360" i="2"/>
  <c r="P371" i="2"/>
  <c r="O138" i="2"/>
  <c r="P138" i="2" s="1"/>
  <c r="O142" i="2"/>
  <c r="P142" i="2" s="1"/>
  <c r="O146" i="2"/>
  <c r="P146" i="2" s="1"/>
  <c r="O150" i="2"/>
  <c r="P150" i="2" s="1"/>
  <c r="O154" i="2"/>
  <c r="P154" i="2" s="1"/>
  <c r="O158" i="2"/>
  <c r="P158" i="2" s="1"/>
  <c r="O162" i="2"/>
  <c r="P162" i="2" s="1"/>
  <c r="O166" i="2"/>
  <c r="P166" i="2" s="1"/>
  <c r="O170" i="2"/>
  <c r="P170" i="2" s="1"/>
  <c r="O174" i="2"/>
  <c r="P174" i="2" s="1"/>
  <c r="O178" i="2"/>
  <c r="P178" i="2" s="1"/>
  <c r="O182" i="2"/>
  <c r="P182" i="2" s="1"/>
  <c r="O186" i="2"/>
  <c r="P186" i="2" s="1"/>
  <c r="O190" i="2"/>
  <c r="O194" i="2"/>
  <c r="P194" i="2" s="1"/>
  <c r="O198" i="2"/>
  <c r="P198" i="2" s="1"/>
  <c r="O202" i="2"/>
  <c r="P202" i="2" s="1"/>
  <c r="O206" i="2"/>
  <c r="P206" i="2" s="1"/>
  <c r="O210" i="2"/>
  <c r="P210" i="2" s="1"/>
  <c r="O214" i="2"/>
  <c r="P214" i="2" s="1"/>
  <c r="O218" i="2"/>
  <c r="P218" i="2" s="1"/>
  <c r="O222" i="2"/>
  <c r="P222" i="2" s="1"/>
  <c r="O226" i="2"/>
  <c r="P226" i="2" s="1"/>
  <c r="O236" i="2"/>
  <c r="P236" i="2" s="1"/>
  <c r="P242" i="2"/>
  <c r="O252" i="2"/>
  <c r="P252" i="2" s="1"/>
  <c r="P258" i="2"/>
  <c r="O268" i="2"/>
  <c r="P268" i="2" s="1"/>
  <c r="P274" i="2"/>
  <c r="P282" i="2"/>
  <c r="P290" i="2"/>
  <c r="O350" i="2"/>
  <c r="P350" i="2" s="1"/>
  <c r="P375" i="2"/>
  <c r="P466" i="2"/>
  <c r="O133" i="2"/>
  <c r="P133" i="2" s="1"/>
  <c r="I137" i="2"/>
  <c r="J137" i="2" s="1"/>
  <c r="O139" i="2"/>
  <c r="P139" i="2" s="1"/>
  <c r="I141" i="2"/>
  <c r="J141" i="2" s="1"/>
  <c r="O143" i="2"/>
  <c r="P143" i="2" s="1"/>
  <c r="I145" i="2"/>
  <c r="J145" i="2" s="1"/>
  <c r="O147" i="2"/>
  <c r="P147" i="2" s="1"/>
  <c r="I149" i="2"/>
  <c r="J149" i="2" s="1"/>
  <c r="O151" i="2"/>
  <c r="P151" i="2" s="1"/>
  <c r="I153" i="2"/>
  <c r="J153" i="2" s="1"/>
  <c r="O155" i="2"/>
  <c r="I157" i="2"/>
  <c r="J157" i="2" s="1"/>
  <c r="O159" i="2"/>
  <c r="P159" i="2" s="1"/>
  <c r="I161" i="2"/>
  <c r="J161" i="2" s="1"/>
  <c r="O163" i="2"/>
  <c r="P163" i="2" s="1"/>
  <c r="I165" i="2"/>
  <c r="J165" i="2" s="1"/>
  <c r="O167" i="2"/>
  <c r="P167" i="2" s="1"/>
  <c r="I169" i="2"/>
  <c r="J169" i="2" s="1"/>
  <c r="I173" i="2"/>
  <c r="J173" i="2" s="1"/>
  <c r="I177" i="2"/>
  <c r="J177" i="2" s="1"/>
  <c r="I181" i="2"/>
  <c r="J181" i="2" s="1"/>
  <c r="I185" i="2"/>
  <c r="J185" i="2" s="1"/>
  <c r="I189" i="2"/>
  <c r="J189" i="2" s="1"/>
  <c r="I193" i="2"/>
  <c r="J193" i="2" s="1"/>
  <c r="I197" i="2"/>
  <c r="J197" i="2" s="1"/>
  <c r="I201" i="2"/>
  <c r="J201" i="2" s="1"/>
  <c r="I205" i="2"/>
  <c r="J205" i="2" s="1"/>
  <c r="I209" i="2"/>
  <c r="J209" i="2" s="1"/>
  <c r="I213" i="2"/>
  <c r="J213" i="2" s="1"/>
  <c r="I217" i="2"/>
  <c r="J217" i="2" s="1"/>
  <c r="I221" i="2"/>
  <c r="J221" i="2" s="1"/>
  <c r="I225" i="2"/>
  <c r="J225" i="2" s="1"/>
  <c r="I229" i="2"/>
  <c r="J229" i="2" s="1"/>
  <c r="O241" i="2"/>
  <c r="P241" i="2" s="1"/>
  <c r="I245" i="2"/>
  <c r="J245" i="2" s="1"/>
  <c r="P248" i="2"/>
  <c r="O257" i="2"/>
  <c r="P257" i="2" s="1"/>
  <c r="I261" i="2"/>
  <c r="J261" i="2" s="1"/>
  <c r="P264" i="2"/>
  <c r="O273" i="2"/>
  <c r="P273" i="2" s="1"/>
  <c r="O298" i="2"/>
  <c r="P298" i="2" s="1"/>
  <c r="O306" i="2"/>
  <c r="P306" i="2" s="1"/>
  <c r="O314" i="2"/>
  <c r="P314" i="2" s="1"/>
  <c r="O322" i="2"/>
  <c r="P322" i="2" s="1"/>
  <c r="O330" i="2"/>
  <c r="P330" i="2" s="1"/>
  <c r="O338" i="2"/>
  <c r="P338" i="2" s="1"/>
  <c r="O352" i="2"/>
  <c r="P352" i="2" s="1"/>
  <c r="P354" i="2"/>
  <c r="P355" i="2"/>
  <c r="P365" i="2"/>
  <c r="P376" i="2"/>
  <c r="P395" i="2"/>
  <c r="P407" i="2"/>
  <c r="P385" i="2"/>
  <c r="P388" i="2"/>
  <c r="P399" i="2"/>
  <c r="P433" i="2"/>
  <c r="P461" i="2"/>
  <c r="P358" i="2"/>
  <c r="P366" i="2"/>
  <c r="P374" i="2"/>
  <c r="P382" i="2"/>
  <c r="I401" i="2"/>
  <c r="J401" i="2" s="1"/>
  <c r="O412" i="2"/>
  <c r="P412" i="2" s="1"/>
  <c r="P417" i="2"/>
  <c r="O439" i="2"/>
  <c r="P439" i="2" s="1"/>
  <c r="I443" i="2"/>
  <c r="J443" i="2" s="1"/>
  <c r="I463" i="2"/>
  <c r="J463" i="2" s="1"/>
  <c r="O468" i="2"/>
  <c r="P468" i="2" s="1"/>
  <c r="P469" i="2"/>
  <c r="O507" i="2"/>
  <c r="P507" i="2" s="1"/>
  <c r="O513" i="2"/>
  <c r="P513" i="2" s="1"/>
  <c r="O523" i="2"/>
  <c r="P523" i="2" s="1"/>
  <c r="P524" i="2"/>
  <c r="O529" i="2"/>
  <c r="P529" i="2" s="1"/>
  <c r="P530" i="2"/>
  <c r="O545" i="2"/>
  <c r="P545" i="2" s="1"/>
  <c r="P668" i="2"/>
  <c r="P389" i="2"/>
  <c r="P392" i="2"/>
  <c r="O404" i="2"/>
  <c r="P404" i="2" s="1"/>
  <c r="P409" i="2"/>
  <c r="P413" i="2"/>
  <c r="I419" i="2"/>
  <c r="J419" i="2" s="1"/>
  <c r="O447" i="2"/>
  <c r="P447" i="2" s="1"/>
  <c r="P449" i="2"/>
  <c r="I451" i="2"/>
  <c r="J451" i="2" s="1"/>
  <c r="I471" i="2"/>
  <c r="J471" i="2" s="1"/>
  <c r="O476" i="2"/>
  <c r="P476" i="2" s="1"/>
  <c r="P477" i="2"/>
  <c r="P356" i="2"/>
  <c r="P364" i="2"/>
  <c r="P372" i="2"/>
  <c r="P380" i="2"/>
  <c r="P383" i="2"/>
  <c r="P386" i="2"/>
  <c r="P401" i="2"/>
  <c r="P405" i="2"/>
  <c r="P457" i="2"/>
  <c r="P393" i="2"/>
  <c r="P397" i="2"/>
  <c r="I403" i="2"/>
  <c r="J403" i="2" s="1"/>
  <c r="I415" i="2"/>
  <c r="J415" i="2" s="1"/>
  <c r="O428" i="2"/>
  <c r="P428" i="2" s="1"/>
  <c r="P429" i="2"/>
  <c r="O463" i="2"/>
  <c r="P463" i="2" s="1"/>
  <c r="P465" i="2"/>
  <c r="I467" i="2"/>
  <c r="J467" i="2" s="1"/>
  <c r="P502" i="2"/>
  <c r="O510" i="2"/>
  <c r="P510" i="2" s="1"/>
  <c r="O526" i="2"/>
  <c r="P526" i="2" s="1"/>
  <c r="P362" i="2"/>
  <c r="P370" i="2"/>
  <c r="P378" i="2"/>
  <c r="P390" i="2"/>
  <c r="P437" i="2"/>
  <c r="P473" i="2"/>
  <c r="I399" i="2"/>
  <c r="J399" i="2" s="1"/>
  <c r="P415" i="2"/>
  <c r="I439" i="2"/>
  <c r="J439" i="2" s="1"/>
  <c r="O444" i="2"/>
  <c r="P444" i="2" s="1"/>
  <c r="P445" i="2"/>
  <c r="O479" i="2"/>
  <c r="P479" i="2" s="1"/>
  <c r="P481" i="2"/>
  <c r="I483" i="2"/>
  <c r="J483" i="2" s="1"/>
  <c r="P504" i="2"/>
  <c r="I507" i="2"/>
  <c r="J507" i="2" s="1"/>
  <c r="P520" i="2"/>
  <c r="O484" i="2"/>
  <c r="P484" i="2" s="1"/>
  <c r="O500" i="2"/>
  <c r="P500" i="2" s="1"/>
  <c r="O516" i="2"/>
  <c r="P516" i="2" s="1"/>
  <c r="O562" i="2"/>
  <c r="P562" i="2" s="1"/>
  <c r="O570" i="2"/>
  <c r="P570" i="2" s="1"/>
  <c r="O578" i="2"/>
  <c r="P578" i="2" s="1"/>
  <c r="O586" i="2"/>
  <c r="P586" i="2" s="1"/>
  <c r="O594" i="2"/>
  <c r="P594" i="2" s="1"/>
  <c r="O602" i="2"/>
  <c r="P602" i="2" s="1"/>
  <c r="O610" i="2"/>
  <c r="P610" i="2" s="1"/>
  <c r="O618" i="2"/>
  <c r="P618" i="2" s="1"/>
  <c r="O626" i="2"/>
  <c r="P626" i="2" s="1"/>
  <c r="P786" i="2"/>
  <c r="P883" i="2"/>
  <c r="O498" i="2"/>
  <c r="P498" i="2" s="1"/>
  <c r="O514" i="2"/>
  <c r="P514" i="2" s="1"/>
  <c r="O530" i="2"/>
  <c r="O534" i="2"/>
  <c r="P534" i="2" s="1"/>
  <c r="O538" i="2"/>
  <c r="P538" i="2" s="1"/>
  <c r="O542" i="2"/>
  <c r="P542" i="2" s="1"/>
  <c r="O546" i="2"/>
  <c r="P546" i="2" s="1"/>
  <c r="O550" i="2"/>
  <c r="P550" i="2" s="1"/>
  <c r="O554" i="2"/>
  <c r="P554" i="2" s="1"/>
  <c r="O558" i="2"/>
  <c r="P558" i="2" s="1"/>
  <c r="O636" i="2"/>
  <c r="P636" i="2" s="1"/>
  <c r="P644" i="2"/>
  <c r="P676" i="2"/>
  <c r="P719" i="2"/>
  <c r="P754" i="2"/>
  <c r="P818" i="2"/>
  <c r="O486" i="2"/>
  <c r="P486" i="2" s="1"/>
  <c r="O502" i="2"/>
  <c r="O518" i="2"/>
  <c r="P518" i="2" s="1"/>
  <c r="O531" i="2"/>
  <c r="P531" i="2" s="1"/>
  <c r="O535" i="2"/>
  <c r="P535" i="2" s="1"/>
  <c r="O539" i="2"/>
  <c r="P539" i="2" s="1"/>
  <c r="O543" i="2"/>
  <c r="P543" i="2" s="1"/>
  <c r="O547" i="2"/>
  <c r="P547" i="2" s="1"/>
  <c r="O551" i="2"/>
  <c r="P551" i="2" s="1"/>
  <c r="O555" i="2"/>
  <c r="P555" i="2" s="1"/>
  <c r="O630" i="2"/>
  <c r="P630" i="2" s="1"/>
  <c r="P652" i="2"/>
  <c r="P684" i="2"/>
  <c r="P711" i="2"/>
  <c r="O490" i="2"/>
  <c r="P490" i="2" s="1"/>
  <c r="O506" i="2"/>
  <c r="P506" i="2" s="1"/>
  <c r="O522" i="2"/>
  <c r="O532" i="2"/>
  <c r="P532" i="2" s="1"/>
  <c r="O536" i="2"/>
  <c r="P536" i="2" s="1"/>
  <c r="O540" i="2"/>
  <c r="P540" i="2" s="1"/>
  <c r="O544" i="2"/>
  <c r="P544" i="2" s="1"/>
  <c r="O548" i="2"/>
  <c r="P548" i="2" s="1"/>
  <c r="O552" i="2"/>
  <c r="P552" i="2" s="1"/>
  <c r="O556" i="2"/>
  <c r="P556" i="2" s="1"/>
  <c r="O632" i="2"/>
  <c r="P632" i="2" s="1"/>
  <c r="P660" i="2"/>
  <c r="P727" i="2"/>
  <c r="P639" i="2"/>
  <c r="P647" i="2"/>
  <c r="P655" i="2"/>
  <c r="P663" i="2"/>
  <c r="P679" i="2"/>
  <c r="O687" i="2"/>
  <c r="O694" i="2"/>
  <c r="O702" i="2"/>
  <c r="P702" i="2" s="1"/>
  <c r="O710" i="2"/>
  <c r="P710" i="2" s="1"/>
  <c r="O718" i="2"/>
  <c r="P718" i="2" s="1"/>
  <c r="O726" i="2"/>
  <c r="P726" i="2" s="1"/>
  <c r="P745" i="2"/>
  <c r="P774" i="2"/>
  <c r="P838" i="2"/>
  <c r="P642" i="2"/>
  <c r="P650" i="2"/>
  <c r="P658" i="2"/>
  <c r="P666" i="2"/>
  <c r="P674" i="2"/>
  <c r="O735" i="2"/>
  <c r="P735" i="2" s="1"/>
  <c r="P737" i="2"/>
  <c r="P740" i="2"/>
  <c r="O753" i="2"/>
  <c r="P753" i="2" s="1"/>
  <c r="P762" i="2"/>
  <c r="P794" i="2"/>
  <c r="P645" i="2"/>
  <c r="P653" i="2"/>
  <c r="P661" i="2"/>
  <c r="P669" i="2"/>
  <c r="P677" i="2"/>
  <c r="P697" i="2"/>
  <c r="P700" i="2"/>
  <c r="P705" i="2"/>
  <c r="P708" i="2"/>
  <c r="P713" i="2"/>
  <c r="P716" i="2"/>
  <c r="P721" i="2"/>
  <c r="P724" i="2"/>
  <c r="P729" i="2"/>
  <c r="P732" i="2"/>
  <c r="P750" i="2"/>
  <c r="P782" i="2"/>
  <c r="P814" i="2"/>
  <c r="P871" i="2"/>
  <c r="P640" i="2"/>
  <c r="P648" i="2"/>
  <c r="P656" i="2"/>
  <c r="P672" i="2"/>
  <c r="P693" i="2"/>
  <c r="P709" i="2"/>
  <c r="P717" i="2"/>
  <c r="P733" i="2"/>
  <c r="P742" i="2"/>
  <c r="P757" i="2"/>
  <c r="P770" i="2"/>
  <c r="P802" i="2"/>
  <c r="P834" i="2"/>
  <c r="P855" i="2"/>
  <c r="P643" i="2"/>
  <c r="P651" i="2"/>
  <c r="P667" i="2"/>
  <c r="P675" i="2"/>
  <c r="P734" i="2"/>
  <c r="P751" i="2"/>
  <c r="P758" i="2"/>
  <c r="P790" i="2"/>
  <c r="P822" i="2"/>
  <c r="P646" i="2"/>
  <c r="P654" i="2"/>
  <c r="P670" i="2"/>
  <c r="P687" i="2"/>
  <c r="P694" i="2"/>
  <c r="P778" i="2"/>
  <c r="P810" i="2"/>
  <c r="P641" i="2"/>
  <c r="P649" i="2"/>
  <c r="P657" i="2"/>
  <c r="P665" i="2"/>
  <c r="P673" i="2"/>
  <c r="P681" i="2"/>
  <c r="P688" i="2"/>
  <c r="P766" i="2"/>
  <c r="P798" i="2"/>
  <c r="P849" i="2"/>
  <c r="P690" i="2"/>
  <c r="P698" i="2"/>
  <c r="P706" i="2"/>
  <c r="P714" i="2"/>
  <c r="P722" i="2"/>
  <c r="P730" i="2"/>
  <c r="P738" i="2"/>
  <c r="P755" i="2"/>
  <c r="P759" i="2"/>
  <c r="P763" i="2"/>
  <c r="P767" i="2"/>
  <c r="P771" i="2"/>
  <c r="P775" i="2"/>
  <c r="P779" i="2"/>
  <c r="P783" i="2"/>
  <c r="P787" i="2"/>
  <c r="P795" i="2"/>
  <c r="P803" i="2"/>
  <c r="P807" i="2"/>
  <c r="P811" i="2"/>
  <c r="P815" i="2"/>
  <c r="P819" i="2"/>
  <c r="P823" i="2"/>
  <c r="P831" i="2"/>
  <c r="P839" i="2"/>
  <c r="P844" i="2"/>
  <c r="P910" i="2"/>
  <c r="P696" i="2"/>
  <c r="P704" i="2"/>
  <c r="P712" i="2"/>
  <c r="P720" i="2"/>
  <c r="P728" i="2"/>
  <c r="P736" i="2"/>
  <c r="P744" i="2"/>
  <c r="P752" i="2"/>
  <c r="P756" i="2"/>
  <c r="P760" i="2"/>
  <c r="P776" i="2"/>
  <c r="P780" i="2"/>
  <c r="P784" i="2"/>
  <c r="P788" i="2"/>
  <c r="P792" i="2"/>
  <c r="P796" i="2"/>
  <c r="P800" i="2"/>
  <c r="P804" i="2"/>
  <c r="P808" i="2"/>
  <c r="P812" i="2"/>
  <c r="P816" i="2"/>
  <c r="P820" i="2"/>
  <c r="P824" i="2"/>
  <c r="P832" i="2"/>
  <c r="P836" i="2"/>
  <c r="P840" i="2"/>
  <c r="P851" i="2"/>
  <c r="O858" i="2"/>
  <c r="P858" i="2" s="1"/>
  <c r="P691" i="2"/>
  <c r="P699" i="2"/>
  <c r="P707" i="2"/>
  <c r="P715" i="2"/>
  <c r="P723" i="2"/>
  <c r="P731" i="2"/>
  <c r="P739" i="2"/>
  <c r="P747" i="2"/>
  <c r="P925" i="2"/>
  <c r="P926" i="2"/>
  <c r="P761" i="2"/>
  <c r="P765" i="2"/>
  <c r="P773" i="2"/>
  <c r="P781" i="2"/>
  <c r="P785" i="2"/>
  <c r="P789" i="2"/>
  <c r="P793" i="2"/>
  <c r="P797" i="2"/>
  <c r="P801" i="2"/>
  <c r="P805" i="2"/>
  <c r="P809" i="2"/>
  <c r="P813" i="2"/>
  <c r="P817" i="2"/>
  <c r="P825" i="2"/>
  <c r="P833" i="2"/>
  <c r="P837" i="2"/>
  <c r="P841" i="2"/>
  <c r="O846" i="2"/>
  <c r="P861" i="2"/>
  <c r="P877" i="2"/>
  <c r="P891" i="2"/>
  <c r="P842" i="2"/>
  <c r="P847" i="2"/>
  <c r="P865" i="2"/>
  <c r="P881" i="2"/>
  <c r="P905" i="2"/>
  <c r="P960" i="2"/>
  <c r="P895" i="2"/>
  <c r="I850" i="2"/>
  <c r="J850" i="2" s="1"/>
  <c r="I866" i="2"/>
  <c r="J866" i="2" s="1"/>
  <c r="I882" i="2"/>
  <c r="J882" i="2" s="1"/>
  <c r="O915" i="2"/>
  <c r="P915" i="2" s="1"/>
  <c r="P920" i="2"/>
  <c r="I927" i="2"/>
  <c r="J927" i="2" s="1"/>
  <c r="O944" i="2"/>
  <c r="P944" i="2" s="1"/>
  <c r="P945" i="2"/>
  <c r="O955" i="2"/>
  <c r="P955" i="2" s="1"/>
  <c r="O960" i="2"/>
  <c r="P961" i="2"/>
  <c r="P966" i="2"/>
  <c r="P972" i="2"/>
  <c r="P973" i="2"/>
  <c r="P978" i="2"/>
  <c r="P979" i="2"/>
  <c r="P994" i="2"/>
  <c r="P995" i="2"/>
  <c r="P1010" i="2"/>
  <c r="P1011" i="2"/>
  <c r="P1027" i="2"/>
  <c r="O1049" i="2"/>
  <c r="P1049" i="2" s="1"/>
  <c r="P921" i="2"/>
  <c r="P931" i="2"/>
  <c r="P941" i="2"/>
  <c r="P988" i="2"/>
  <c r="P989" i="2"/>
  <c r="P1004" i="2"/>
  <c r="P1005" i="2"/>
  <c r="P1020" i="2"/>
  <c r="P1021" i="2"/>
  <c r="I854" i="2"/>
  <c r="J854" i="2" s="1"/>
  <c r="P907" i="2"/>
  <c r="P917" i="2"/>
  <c r="P936" i="2"/>
  <c r="P957" i="2"/>
  <c r="P997" i="2"/>
  <c r="P1013" i="2"/>
  <c r="P1031" i="2"/>
  <c r="P937" i="2"/>
  <c r="P982" i="2"/>
  <c r="P991" i="2"/>
  <c r="P998" i="2"/>
  <c r="P1014" i="2"/>
  <c r="I858" i="2"/>
  <c r="J858" i="2" s="1"/>
  <c r="I874" i="2"/>
  <c r="J874" i="2" s="1"/>
  <c r="O912" i="2"/>
  <c r="P912" i="2" s="1"/>
  <c r="P913" i="2"/>
  <c r="P923" i="2"/>
  <c r="P933" i="2"/>
  <c r="O947" i="2"/>
  <c r="P947" i="2" s="1"/>
  <c r="O952" i="2"/>
  <c r="P952" i="2" s="1"/>
  <c r="P953" i="2"/>
  <c r="O963" i="2"/>
  <c r="P963" i="2" s="1"/>
  <c r="O969" i="2"/>
  <c r="P969" i="2" s="1"/>
  <c r="O975" i="2"/>
  <c r="P975" i="2" s="1"/>
  <c r="P976" i="2"/>
  <c r="I986" i="2"/>
  <c r="J986" i="2" s="1"/>
  <c r="O991" i="2"/>
  <c r="P992" i="2"/>
  <c r="I1002" i="2"/>
  <c r="J1002" i="2" s="1"/>
  <c r="O1007" i="2"/>
  <c r="P1007" i="2" s="1"/>
  <c r="P1008" i="2"/>
  <c r="I1018" i="2"/>
  <c r="J1018" i="2" s="1"/>
  <c r="O1023" i="2"/>
  <c r="P1023" i="2" s="1"/>
  <c r="P1024" i="2"/>
  <c r="I935" i="2"/>
  <c r="J935" i="2" s="1"/>
  <c r="P984" i="2"/>
  <c r="P1000" i="2"/>
  <c r="P1016" i="2"/>
  <c r="I846" i="2"/>
  <c r="J846" i="2" s="1"/>
  <c r="I862" i="2"/>
  <c r="J862" i="2" s="1"/>
  <c r="I878" i="2"/>
  <c r="J878" i="2" s="1"/>
  <c r="O899" i="2"/>
  <c r="P899" i="2" s="1"/>
  <c r="P904" i="2"/>
  <c r="I911" i="2"/>
  <c r="J911" i="2" s="1"/>
  <c r="O928" i="2"/>
  <c r="P928" i="2" s="1"/>
  <c r="P929" i="2"/>
  <c r="P949" i="2"/>
  <c r="I951" i="2"/>
  <c r="J951" i="2" s="1"/>
  <c r="P965" i="2"/>
  <c r="I967" i="2"/>
  <c r="J967" i="2" s="1"/>
  <c r="I973" i="2"/>
  <c r="J973" i="2" s="1"/>
  <c r="I980" i="2"/>
  <c r="J980" i="2" s="1"/>
  <c r="P985" i="2"/>
  <c r="P1001" i="2"/>
  <c r="O1036" i="2"/>
  <c r="P1036" i="2" s="1"/>
  <c r="I979" i="2"/>
  <c r="J979" i="2" s="1"/>
  <c r="I995" i="2"/>
  <c r="J995" i="2" s="1"/>
  <c r="I1011" i="2"/>
  <c r="J1011" i="2" s="1"/>
  <c r="O1039" i="2"/>
  <c r="P1039" i="2" s="1"/>
  <c r="O1044" i="2"/>
  <c r="P1044" i="2" s="1"/>
  <c r="O1079" i="2"/>
  <c r="P1079" i="2" s="1"/>
  <c r="I981" i="2"/>
  <c r="J981" i="2" s="1"/>
  <c r="I997" i="2"/>
  <c r="J997" i="2" s="1"/>
  <c r="I1013" i="2"/>
  <c r="J1013" i="2" s="1"/>
  <c r="O1029" i="2"/>
  <c r="P1029" i="2" s="1"/>
  <c r="O1033" i="2"/>
  <c r="P1033" i="2" s="1"/>
  <c r="O1075" i="2"/>
  <c r="P1075" i="2" s="1"/>
  <c r="I975" i="2"/>
  <c r="J975" i="2" s="1"/>
  <c r="I991" i="2"/>
  <c r="J991" i="2" s="1"/>
  <c r="I1007" i="2"/>
  <c r="J1007" i="2" s="1"/>
  <c r="I1023" i="2"/>
  <c r="J1023" i="2" s="1"/>
  <c r="O1025" i="2"/>
  <c r="P1025" i="2" s="1"/>
  <c r="I1036" i="2"/>
  <c r="J1036" i="2" s="1"/>
  <c r="O1058" i="2"/>
  <c r="P1058" i="2" s="1"/>
  <c r="O1059" i="2"/>
  <c r="P1059" i="2" s="1"/>
  <c r="O1067" i="2"/>
  <c r="P1067" i="2" s="1"/>
  <c r="O1042" i="2"/>
  <c r="P1042" i="2" s="1"/>
  <c r="O1106" i="2"/>
  <c r="P1106" i="2" s="1"/>
  <c r="O1027" i="2"/>
  <c r="O1035" i="2"/>
  <c r="P1035" i="2" s="1"/>
  <c r="O1053" i="2"/>
  <c r="P1053" i="2" s="1"/>
  <c r="O1057" i="2"/>
  <c r="P1057" i="2" s="1"/>
  <c r="O1061" i="2"/>
  <c r="P1061" i="2" s="1"/>
  <c r="O1065" i="2"/>
  <c r="P1065" i="2" s="1"/>
  <c r="O1069" i="2"/>
  <c r="P1069" i="2" s="1"/>
  <c r="O1073" i="2"/>
  <c r="P1073" i="2" s="1"/>
  <c r="O1077" i="2"/>
  <c r="P1077" i="2" s="1"/>
  <c r="O1081" i="2"/>
  <c r="P1081" i="2" s="1"/>
  <c r="O1047" i="2"/>
  <c r="P1047" i="2" s="1"/>
  <c r="O1050" i="2"/>
  <c r="P1050" i="2" s="1"/>
  <c r="P1105" i="2"/>
  <c r="P1272" i="2"/>
  <c r="O1109" i="2"/>
  <c r="P1109" i="2" s="1"/>
  <c r="O1118" i="2"/>
  <c r="P1118" i="2" s="1"/>
  <c r="O1122" i="2"/>
  <c r="P1122" i="2" s="1"/>
  <c r="O1126" i="2"/>
  <c r="P1126" i="2" s="1"/>
  <c r="O1130" i="2"/>
  <c r="P1130" i="2" s="1"/>
  <c r="O1134" i="2"/>
  <c r="P1134" i="2" s="1"/>
  <c r="O1139" i="2"/>
  <c r="P1139" i="2" s="1"/>
  <c r="O1147" i="2"/>
  <c r="P1147" i="2" s="1"/>
  <c r="O1155" i="2"/>
  <c r="P1155" i="2" s="1"/>
  <c r="O1163" i="2"/>
  <c r="P1163" i="2" s="1"/>
  <c r="O1171" i="2"/>
  <c r="P1171" i="2" s="1"/>
  <c r="O1179" i="2"/>
  <c r="P1179" i="2" s="1"/>
  <c r="O1187" i="2"/>
  <c r="P1187" i="2" s="1"/>
  <c r="O1195" i="2"/>
  <c r="P1195" i="2" s="1"/>
  <c r="O1203" i="2"/>
  <c r="P1203" i="2" s="1"/>
  <c r="O1211" i="2"/>
  <c r="P1211" i="2" s="1"/>
  <c r="O1219" i="2"/>
  <c r="P1219" i="2" s="1"/>
  <c r="O1227" i="2"/>
  <c r="P1227" i="2" s="1"/>
  <c r="O1235" i="2"/>
  <c r="P1235" i="2" s="1"/>
  <c r="O1243" i="2"/>
  <c r="P1243" i="2" s="1"/>
  <c r="O1251" i="2"/>
  <c r="P1251" i="2" s="1"/>
  <c r="O1107" i="2"/>
  <c r="P1107" i="2" s="1"/>
  <c r="O1115" i="2"/>
  <c r="P1115" i="2" s="1"/>
  <c r="O1140" i="2"/>
  <c r="P1140" i="2" s="1"/>
  <c r="O1148" i="2"/>
  <c r="P1148" i="2" s="1"/>
  <c r="O1156" i="2"/>
  <c r="P1156" i="2" s="1"/>
  <c r="O1164" i="2"/>
  <c r="P1164" i="2" s="1"/>
  <c r="O1172" i="2"/>
  <c r="P1172" i="2" s="1"/>
  <c r="O1180" i="2"/>
  <c r="P1180" i="2" s="1"/>
  <c r="O1188" i="2"/>
  <c r="P1188" i="2" s="1"/>
  <c r="O1196" i="2"/>
  <c r="P1196" i="2" s="1"/>
  <c r="P1274" i="2"/>
  <c r="O1267" i="2"/>
  <c r="P1267" i="2" s="1"/>
  <c r="O1113" i="2"/>
  <c r="P1113" i="2" s="1"/>
  <c r="O1116" i="2"/>
  <c r="P1116" i="2" s="1"/>
  <c r="O1120" i="2"/>
  <c r="P1120" i="2" s="1"/>
  <c r="O1124" i="2"/>
  <c r="P1124" i="2" s="1"/>
  <c r="O1128" i="2"/>
  <c r="P1128" i="2" s="1"/>
  <c r="O1132" i="2"/>
  <c r="P1132" i="2" s="1"/>
  <c r="O1136" i="2"/>
  <c r="P1136" i="2" s="1"/>
  <c r="O1143" i="2"/>
  <c r="P1143" i="2" s="1"/>
  <c r="O1151" i="2"/>
  <c r="P1151" i="2" s="1"/>
  <c r="O1159" i="2"/>
  <c r="P1159" i="2" s="1"/>
  <c r="O1167" i="2"/>
  <c r="P1167" i="2" s="1"/>
  <c r="O1175" i="2"/>
  <c r="P1175" i="2" s="1"/>
  <c r="O1183" i="2"/>
  <c r="P1183" i="2" s="1"/>
  <c r="O1191" i="2"/>
  <c r="P1191" i="2" s="1"/>
  <c r="O1199" i="2"/>
  <c r="P1199" i="2" s="1"/>
  <c r="O1207" i="2"/>
  <c r="P1207" i="2" s="1"/>
  <c r="O1215" i="2"/>
  <c r="P1215" i="2" s="1"/>
  <c r="O1223" i="2"/>
  <c r="P1223" i="2" s="1"/>
  <c r="O1231" i="2"/>
  <c r="P1231" i="2" s="1"/>
  <c r="O1239" i="2"/>
  <c r="P1239" i="2" s="1"/>
  <c r="O1247" i="2"/>
  <c r="P1247" i="2" s="1"/>
  <c r="O1255" i="2"/>
  <c r="P1255" i="2" s="1"/>
  <c r="O1261" i="2"/>
  <c r="P1261" i="2" s="1"/>
  <c r="O1269" i="2"/>
  <c r="P1269" i="2" s="1"/>
  <c r="O1137" i="2"/>
  <c r="P1137" i="2" s="1"/>
  <c r="O1144" i="2"/>
  <c r="P1144" i="2" s="1"/>
  <c r="O1152" i="2"/>
  <c r="P1152" i="2" s="1"/>
  <c r="O1160" i="2"/>
  <c r="P1160" i="2" s="1"/>
  <c r="O1168" i="2"/>
  <c r="P1168" i="2" s="1"/>
  <c r="O1176" i="2"/>
  <c r="P1176" i="2" s="1"/>
  <c r="O1184" i="2"/>
  <c r="P1184" i="2" s="1"/>
  <c r="O1192" i="2"/>
  <c r="P1192" i="2" s="1"/>
  <c r="O1200" i="2"/>
  <c r="P1200" i="2" s="1"/>
  <c r="O1208" i="2"/>
  <c r="P1208" i="2" s="1"/>
  <c r="O1216" i="2"/>
  <c r="P1216" i="2" s="1"/>
  <c r="O1224" i="2"/>
  <c r="P1224" i="2" s="1"/>
  <c r="O1232" i="2"/>
  <c r="P1232" i="2" s="1"/>
  <c r="O1240" i="2"/>
  <c r="P1240" i="2" s="1"/>
  <c r="O1248" i="2"/>
  <c r="P1248" i="2" s="1"/>
  <c r="O1256" i="2"/>
  <c r="P1256" i="2" s="1"/>
  <c r="P1270" i="2"/>
  <c r="J18" i="2" l="1"/>
  <c r="C4" i="2"/>
  <c r="C5" i="2"/>
  <c r="C6" i="2" s="1"/>
</calcChain>
</file>

<file path=xl/sharedStrings.xml><?xml version="1.0" encoding="utf-8"?>
<sst xmlns="http://schemas.openxmlformats.org/spreadsheetml/2006/main" count="1289" uniqueCount="1287">
  <si>
    <t>Date</t>
  </si>
  <si>
    <t>Open</t>
  </si>
  <si>
    <t>High</t>
  </si>
  <si>
    <t>Low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</si>
  <si>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</si>
  <si>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</si>
  <si>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</si>
  <si>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</si>
  <si>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</si>
  <si>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</si>
  <si>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</si>
  <si>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</si>
  <si>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</si>
  <si>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</si>
  <si>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</si>
  <si>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</si>
  <si>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</si>
  <si>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</si>
  <si>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</si>
  <si>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</si>
  <si>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</si>
  <si>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</si>
  <si>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</si>
  <si>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</si>
  <si>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</si>
  <si>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</si>
  <si>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</si>
  <si>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</si>
  <si>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</si>
  <si>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</si>
  <si>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</si>
  <si>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</si>
  <si>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</si>
  <si>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</si>
  <si>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</si>
  <si>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</si>
  <si>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</si>
  <si>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</si>
  <si>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</si>
  <si>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</si>
  <si>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</si>
  <si>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</si>
  <si>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</si>
  <si>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</si>
  <si>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</si>
  <si>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</si>
  <si>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</si>
  <si>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</si>
  <si>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</si>
  <si>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</si>
  <si>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</si>
  <si>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</si>
  <si>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</si>
  <si>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</si>
  <si>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</si>
  <si>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</si>
  <si>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</si>
  <si>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</si>
  <si>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</si>
  <si>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</si>
  <si>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</si>
  <si>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</si>
  <si>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</si>
  <si>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</si>
  <si>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</si>
  <si>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</si>
  <si>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</si>
  <si>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</si>
  <si>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</si>
  <si>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</si>
  <si>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</si>
  <si>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</si>
  <si>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</si>
  <si>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</si>
  <si>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</si>
  <si>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</si>
  <si>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</si>
  <si>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</si>
  <si>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</si>
  <si>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</si>
  <si>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</si>
  <si>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</si>
  <si>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</si>
  <si>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</si>
  <si>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</si>
  <si>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</si>
  <si>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</si>
  <si>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</si>
  <si>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</si>
  <si>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</si>
  <si>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</si>
  <si>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</si>
  <si>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</si>
  <si>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</si>
  <si>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</si>
  <si>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</si>
  <si>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</si>
  <si>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</si>
  <si>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</si>
  <si>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</si>
  <si>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</si>
  <si>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</si>
  <si>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</si>
  <si>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</si>
  <si>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</si>
  <si>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</si>
  <si>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</si>
  <si>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</si>
  <si>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</si>
  <si>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</si>
  <si>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</si>
  <si>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</si>
  <si>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</si>
  <si>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</si>
  <si>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</si>
  <si>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</si>
  <si>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</si>
  <si>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</si>
  <si>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</si>
  <si>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</si>
  <si>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</si>
  <si>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</si>
  <si>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</si>
  <si>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</si>
  <si>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</si>
  <si>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</si>
  <si>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</si>
  <si>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</si>
  <si>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</si>
  <si>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</si>
  <si>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</si>
  <si>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</si>
  <si>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</si>
  <si>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</si>
  <si>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</si>
  <si>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</si>
  <si>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</si>
  <si>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</si>
  <si>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</si>
  <si>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</si>
  <si>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</si>
  <si>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</si>
  <si>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</si>
  <si>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</si>
  <si>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</si>
  <si>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</si>
  <si>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</si>
  <si>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</si>
  <si>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</si>
  <si>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</si>
  <si>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</si>
  <si>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</si>
  <si>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</si>
  <si>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</si>
  <si>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</si>
  <si>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</si>
  <si>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</si>
  <si>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</si>
  <si>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</si>
  <si>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</si>
  <si>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</si>
  <si>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</si>
  <si>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</si>
  <si>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</si>
  <si>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</si>
  <si>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</si>
  <si>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</si>
  <si>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</si>
  <si>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</si>
  <si>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</si>
  <si>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</si>
  <si>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</si>
  <si>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</si>
  <si>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</si>
  <si>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</si>
  <si>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</si>
  <si>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</si>
  <si>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</si>
  <si>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</si>
  <si>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</si>
  <si>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</si>
  <si>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</si>
  <si>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</si>
  <si>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</si>
  <si>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</si>
  <si>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</si>
  <si>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</si>
  <si>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</si>
  <si>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</si>
  <si>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</si>
  <si>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</si>
  <si>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</si>
  <si>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</si>
  <si>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</si>
  <si>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</si>
  <si>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</si>
  <si>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</si>
  <si>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</si>
  <si>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</si>
  <si>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</si>
  <si>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</si>
  <si>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</si>
  <si>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</si>
  <si>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</si>
  <si>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</si>
  <si>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</si>
  <si>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</si>
  <si>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</si>
  <si>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</si>
  <si>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</si>
  <si>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</si>
  <si>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</si>
  <si>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</si>
  <si>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</si>
  <si>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</si>
  <si>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</si>
  <si>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</si>
  <si>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</si>
  <si>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</si>
  <si>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</si>
  <si>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</si>
  <si>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</si>
  <si>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</si>
  <si>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</si>
  <si>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</si>
  <si>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</si>
  <si>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</si>
  <si>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</si>
  <si>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</si>
  <si>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</si>
  <si>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</si>
  <si>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</si>
  <si>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</si>
  <si>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</si>
  <si>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</si>
  <si>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</si>
  <si>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</si>
  <si>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</si>
  <si>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</si>
  <si>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</si>
  <si>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</si>
  <si>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</si>
  <si>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</si>
  <si>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</si>
  <si>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</si>
  <si>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</si>
  <si>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</si>
  <si>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</si>
  <si>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</si>
  <si>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</si>
  <si>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</si>
  <si>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</si>
  <si>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</si>
  <si>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</si>
  <si>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</si>
  <si>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</si>
  <si>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</si>
  <si>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</si>
  <si>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</si>
  <si>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</si>
  <si>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</si>
  <si>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</si>
  <si>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</si>
  <si>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</si>
  <si>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</si>
  <si>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</si>
  <si>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</si>
  <si>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</si>
  <si>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</si>
  <si>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</si>
  <si>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</si>
  <si>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</si>
  <si>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</si>
  <si>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</si>
  <si>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</si>
  <si>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</si>
  <si>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</si>
  <si>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</si>
  <si>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</si>
  <si>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</si>
  <si>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</si>
  <si>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</si>
  <si>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</si>
  <si>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</si>
  <si>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</si>
  <si>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</si>
  <si>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</si>
  <si>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</si>
  <si>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</si>
  <si>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</si>
  <si>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</si>
  <si>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</si>
  <si>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</si>
  <si>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</si>
  <si>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</si>
  <si>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</si>
  <si>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</si>
  <si>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</si>
  <si>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</si>
  <si>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</si>
  <si>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</si>
  <si>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</si>
  <si>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</si>
  <si>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</si>
  <si>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</si>
  <si>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</si>
  <si>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</si>
  <si>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</si>
  <si>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</si>
  <si>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</si>
  <si>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</si>
  <si>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</si>
  <si>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</si>
  <si>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</si>
  <si>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</si>
  <si>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</si>
  <si>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</si>
  <si>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</si>
  <si>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</si>
  <si>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</si>
  <si>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</si>
  <si>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</si>
  <si>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</si>
  <si>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</si>
  <si>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</si>
  <si>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</si>
  <si>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</si>
  <si>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</si>
  <si>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</si>
  <si>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</si>
  <si>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</si>
  <si>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</si>
  <si>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</si>
  <si>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</si>
  <si>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</si>
  <si>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</si>
  <si>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</si>
  <si>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</si>
  <si>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</si>
  <si>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</si>
  <si>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</si>
  <si>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</si>
  <si>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</si>
  <si>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</si>
  <si>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</si>
  <si>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</si>
  <si>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</si>
  <si>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</si>
  <si>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</si>
  <si>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</si>
  <si>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</si>
  <si>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</si>
  <si>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</si>
  <si>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</si>
  <si>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</si>
  <si>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</si>
  <si>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</si>
  <si>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</si>
  <si>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</si>
  <si>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</si>
  <si>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</si>
  <si>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</si>
  <si>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</si>
  <si>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</si>
  <si>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</si>
  <si>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</si>
  <si>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</si>
  <si>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</si>
  <si>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</si>
  <si>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</si>
  <si>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</si>
  <si>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</si>
  <si>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</si>
  <si>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</si>
  <si>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</si>
  <si>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</si>
  <si>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</si>
  <si>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</si>
  <si>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</si>
  <si>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</si>
  <si>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</si>
  <si>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</si>
  <si>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</si>
  <si>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</si>
  <si>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</si>
  <si>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</si>
  <si>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</si>
  <si>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</si>
  <si>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</si>
  <si>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</si>
  <si>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</si>
  <si>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</si>
  <si>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</si>
  <si>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</si>
  <si>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</si>
  <si>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</si>
  <si>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</si>
  <si>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</si>
  <si>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</si>
  <si>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</si>
  <si>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</si>
  <si>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</si>
  <si>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</si>
  <si>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</si>
  <si>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</si>
  <si>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</si>
  <si>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</si>
  <si>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</si>
  <si>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</si>
  <si>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</si>
  <si>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</si>
  <si>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</si>
  <si>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</si>
  <si>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</si>
  <si>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</si>
  <si>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</si>
  <si>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</si>
  <si>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</si>
  <si>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</si>
  <si>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</si>
  <si>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</si>
  <si>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</si>
  <si>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</si>
  <si>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</si>
  <si>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</si>
  <si>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</si>
  <si>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</si>
  <si>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</si>
  <si>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</si>
  <si>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</si>
  <si>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</si>
  <si>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</si>
  <si>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</si>
  <si>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</si>
  <si>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</si>
  <si>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</si>
  <si>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</si>
  <si>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</si>
  <si>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</si>
  <si>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</si>
  <si>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</si>
  <si>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</si>
  <si>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</si>
  <si>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</si>
  <si>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</si>
  <si>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</si>
  <si>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</si>
  <si>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</si>
  <si>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</si>
  <si>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</si>
  <si>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</si>
  <si>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</si>
  <si>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</si>
  <si>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</si>
  <si>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</si>
  <si>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</si>
  <si>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</si>
  <si>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</si>
  <si>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</si>
  <si>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</si>
  <si>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</si>
  <si>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</si>
  <si>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</si>
  <si>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</si>
  <si>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</si>
  <si>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</si>
  <si>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</si>
  <si>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</si>
  <si>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</si>
  <si>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</si>
  <si>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</si>
  <si>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</si>
  <si>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</si>
  <si>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</si>
  <si>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</si>
  <si>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</si>
  <si>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</si>
  <si>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</si>
  <si>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</si>
  <si>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</si>
  <si>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</si>
  <si>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</si>
  <si>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</si>
  <si>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</si>
  <si>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</si>
  <si>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</si>
  <si>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</si>
  <si>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</si>
  <si>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</si>
  <si>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</si>
  <si>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</si>
  <si>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</si>
  <si>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</si>
  <si>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</si>
  <si>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</si>
  <si>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</si>
  <si>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</si>
  <si>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</si>
  <si>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</si>
  <si>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</si>
  <si>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</si>
  <si>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</si>
  <si>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</si>
  <si>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</si>
  <si>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</si>
  <si>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</si>
  <si>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</si>
  <si>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</si>
  <si>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</si>
  <si>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</si>
  <si>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</si>
  <si>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</si>
  <si>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</si>
  <si>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</si>
  <si>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</si>
  <si>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</si>
  <si>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</si>
  <si>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</si>
  <si>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</si>
  <si>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</si>
  <si>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</si>
  <si>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</si>
  <si>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</si>
  <si>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</si>
  <si>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</si>
  <si>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</si>
  <si>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</si>
  <si>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</si>
  <si>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</si>
  <si>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</si>
  <si>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</si>
  <si>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</si>
  <si>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</si>
  <si>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</si>
  <si>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</si>
  <si>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</si>
  <si>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</si>
  <si>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</si>
  <si>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</si>
  <si>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</si>
  <si>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</si>
  <si>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</si>
  <si>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</si>
  <si>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</si>
  <si>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</si>
  <si>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</si>
  <si>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</si>
  <si>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</si>
  <si>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</si>
  <si>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</si>
  <si>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</si>
  <si>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</si>
  <si>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</si>
  <si>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</si>
  <si>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</si>
  <si>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</si>
  <si>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</si>
  <si>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</si>
  <si>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</si>
  <si>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</si>
  <si>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</si>
  <si>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</si>
  <si>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</si>
  <si>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</si>
  <si>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</si>
  <si>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</si>
  <si>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</si>
  <si>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</si>
  <si>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</si>
  <si>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</si>
  <si>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</si>
  <si>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</si>
  <si>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</si>
  <si>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</si>
  <si>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</si>
  <si>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</si>
  <si>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</si>
  <si>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</si>
  <si>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</si>
  <si>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</si>
  <si>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</si>
  <si>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</si>
  <si>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</si>
  <si>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</si>
  <si>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</si>
  <si>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</si>
  <si>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</si>
  <si>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</si>
  <si>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</si>
  <si>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</si>
  <si>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</si>
  <si>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</si>
  <si>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</si>
  <si>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</si>
  <si>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</si>
  <si>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</si>
  <si>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</si>
  <si>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</si>
  <si>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</si>
  <si>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</si>
  <si>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</si>
  <si>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</si>
  <si>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</si>
  <si>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</si>
  <si>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</si>
  <si>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</si>
  <si>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</si>
  <si>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</si>
  <si>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</si>
  <si>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</si>
  <si>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</si>
  <si>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</si>
  <si>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</si>
  <si>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</si>
  <si>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</si>
  <si>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</si>
  <si>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</si>
  <si>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</si>
  <si>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</si>
  <si>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</si>
  <si>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</si>
  <si>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</si>
  <si>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</si>
  <si>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</si>
  <si>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</si>
  <si>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</si>
  <si>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</si>
  <si>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</si>
  <si>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</si>
  <si>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</si>
  <si>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</si>
  <si>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</si>
  <si>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</si>
  <si>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</si>
  <si>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</si>
  <si>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</si>
  <si>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</si>
  <si>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</si>
  <si>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</si>
  <si>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</si>
  <si>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</si>
  <si>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</si>
  <si>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</si>
  <si>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</si>
  <si>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</si>
  <si>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</si>
  <si>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</si>
  <si>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</si>
  <si>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</si>
  <si>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</si>
  <si>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</si>
  <si>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</si>
  <si>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</si>
  <si>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</si>
  <si>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</si>
  <si>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</si>
  <si>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</si>
  <si>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</si>
  <si>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</si>
  <si>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</si>
  <si>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</si>
  <si>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</si>
  <si>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</si>
  <si>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</si>
  <si>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</si>
  <si>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</si>
  <si>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</si>
  <si>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</si>
  <si>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</si>
  <si>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</si>
  <si>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</si>
  <si>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</si>
  <si>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</si>
  <si>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</si>
  <si>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</si>
  <si>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</si>
  <si>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</si>
  <si>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</si>
  <si>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</si>
  <si>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</si>
  <si>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</si>
  <si>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</si>
  <si>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</si>
  <si>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</si>
  <si>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</si>
  <si>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</si>
  <si>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</si>
  <si>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</si>
  <si>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</si>
  <si>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</si>
  <si>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</si>
  <si>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</si>
  <si>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</si>
  <si>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</si>
  <si>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</si>
  <si>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</si>
  <si>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</si>
  <si>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</si>
  <si>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</si>
  <si>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</si>
  <si>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</si>
  <si>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</si>
  <si>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</si>
  <si>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</si>
  <si>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</si>
  <si>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</si>
  <si>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</si>
  <si>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</si>
  <si>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</si>
  <si>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</si>
  <si>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</si>
  <si>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</si>
  <si>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</si>
  <si>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</si>
  <si>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</si>
  <si>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</si>
  <si>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</si>
  <si>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</si>
  <si>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</si>
  <si>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</si>
  <si>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</si>
  <si>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</si>
  <si>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</si>
  <si>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</si>
  <si>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</si>
  <si>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</si>
  <si>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</si>
  <si>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</si>
  <si>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</si>
  <si>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</si>
  <si>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</si>
  <si>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</si>
  <si>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</si>
  <si>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</si>
  <si>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</si>
  <si>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</si>
  <si>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</si>
  <si>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</si>
  <si>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</si>
  <si>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</si>
  <si>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</si>
  <si>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</si>
  <si>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</si>
  <si>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</si>
  <si>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</si>
  <si>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</si>
  <si>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</si>
  <si>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</si>
  <si>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</si>
  <si>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</si>
  <si>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</si>
  <si>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</si>
  <si>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</si>
  <si>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</si>
  <si>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</si>
  <si>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</si>
  <si>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</si>
  <si>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</si>
  <si>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</si>
  <si>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</si>
  <si>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</si>
  <si>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</si>
  <si>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</si>
  <si>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</si>
  <si>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</si>
  <si>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</si>
  <si>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</si>
  <si>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</si>
  <si>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</si>
  <si>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</si>
  <si>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</si>
  <si>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</si>
  <si>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</si>
  <si>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</si>
  <si>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</si>
  <si>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</si>
  <si>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</si>
  <si>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</si>
  <si>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</si>
  <si>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</si>
  <si>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</si>
  <si>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</si>
  <si>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</si>
  <si>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</si>
  <si>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</si>
  <si>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</si>
  <si>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</si>
  <si>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</si>
  <si>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</si>
  <si>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</si>
  <si>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</si>
  <si>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</si>
  <si>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</si>
  <si>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</si>
  <si>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</si>
  <si>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</si>
  <si>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</si>
  <si>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</si>
  <si>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</si>
  <si>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</si>
  <si>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</si>
  <si>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</si>
  <si>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</si>
  <si>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</si>
  <si>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</si>
  <si>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</si>
  <si>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</si>
  <si>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</si>
  <si>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</si>
  <si>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</si>
  <si>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</si>
  <si>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</si>
  <si>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</si>
  <si>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</si>
  <si>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</si>
  <si>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</si>
  <si>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</si>
  <si>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</si>
  <si>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</si>
  <si>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</si>
  <si>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</si>
  <si>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</si>
  <si>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</si>
  <si>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</si>
  <si>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</si>
  <si>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</si>
  <si>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</si>
  <si>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</si>
  <si>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</si>
  <si>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</si>
  <si>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</si>
  <si>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</si>
  <si>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</si>
  <si>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</si>
  <si>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</si>
  <si>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</si>
  <si>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</si>
  <si>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</si>
  <si>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</si>
  <si>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</si>
  <si>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</si>
  <si>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</si>
  <si>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</si>
  <si>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</si>
  <si>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</si>
  <si>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</si>
  <si>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</si>
  <si>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</si>
  <si>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</si>
  <si>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</si>
  <si>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</si>
  <si>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</si>
  <si>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</si>
  <si>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</si>
  <si>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</si>
  <si>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</si>
  <si>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</si>
  <si>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</si>
  <si>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</si>
  <si>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</si>
  <si>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</si>
  <si>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</si>
  <si>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</si>
  <si>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</si>
  <si>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</si>
  <si>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</si>
  <si>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</si>
  <si>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</si>
  <si>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</si>
  <si>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</si>
  <si>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</si>
  <si>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</si>
  <si>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</si>
  <si>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</si>
  <si>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</si>
  <si>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</si>
  <si>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</si>
  <si>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</si>
  <si>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</si>
  <si>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</si>
  <si>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</si>
  <si>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</si>
  <si>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</si>
  <si>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</si>
  <si>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</si>
  <si>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</si>
  <si>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</si>
  <si>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</si>
  <si>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</si>
  <si>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</si>
  <si>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</si>
  <si>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</si>
  <si>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</si>
  <si>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</si>
  <si>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</si>
  <si>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</si>
  <si>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</si>
  <si>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</si>
  <si>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</si>
  <si>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</si>
  <si>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</si>
  <si>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</si>
  <si>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</si>
  <si>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</si>
  <si>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</si>
  <si>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</si>
  <si>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</si>
  <si>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</si>
  <si>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</si>
  <si>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</si>
  <si>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</si>
  <si>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</si>
  <si>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</si>
  <si>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</si>
  <si>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</si>
  <si>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</si>
  <si>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</si>
  <si>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</si>
  <si>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</si>
  <si>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</si>
  <si>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</si>
  <si>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</si>
  <si>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</si>
  <si>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</si>
  <si>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</si>
  <si>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</si>
  <si>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</si>
  <si>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</si>
  <si>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</si>
  <si>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</si>
  <si>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</si>
  <si>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</si>
  <si>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</si>
  <si>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</si>
  <si>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</si>
  <si>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</si>
  <si>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</si>
  <si>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</si>
  <si>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</si>
  <si>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</si>
  <si>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</si>
  <si>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</si>
  <si>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</si>
  <si>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</si>
  <si>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</si>
  <si>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</si>
  <si>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</si>
  <si>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</si>
  <si>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</si>
  <si>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</si>
  <si>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</si>
  <si>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</si>
  <si>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</si>
  <si>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</si>
  <si>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</si>
  <si>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</si>
  <si>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</si>
  <si>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</si>
  <si>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</si>
  <si>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</si>
  <si>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</si>
  <si>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</si>
  <si>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</si>
  <si>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</si>
  <si>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</si>
  <si>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</si>
  <si>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</si>
  <si>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</si>
  <si>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</si>
  <si>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</si>
  <si>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</si>
  <si>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</si>
  <si>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</si>
  <si>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</si>
  <si>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</si>
  <si>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</si>
  <si>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</si>
  <si>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</si>
  <si>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</si>
  <si>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</si>
  <si>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</si>
  <si>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</si>
  <si>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</si>
  <si>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</si>
  <si>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</si>
  <si>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</si>
  <si>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</si>
  <si>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</si>
  <si>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</si>
  <si>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</si>
  <si>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</si>
  <si>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</si>
  <si>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</si>
  <si>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</si>
  <si>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</si>
  <si>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</si>
  <si>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</si>
  <si>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</si>
  <si>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</si>
  <si>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</si>
  <si>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</si>
  <si>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</si>
  <si>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</si>
  <si>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</si>
  <si>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</si>
  <si>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</si>
  <si>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</si>
  <si>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</si>
  <si>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</si>
  <si>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</si>
  <si>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</si>
  <si>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</si>
  <si>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</si>
  <si>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</si>
  <si>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</si>
  <si>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</si>
  <si>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</si>
  <si>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</si>
  <si>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</si>
  <si>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</si>
  <si>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</si>
  <si>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</si>
  <si>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</si>
  <si>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</si>
  <si>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</si>
  <si>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</si>
  <si>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</si>
  <si>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</si>
  <si>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</si>
  <si>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</si>
  <si>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</si>
  <si>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</si>
  <si>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</si>
  <si>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</si>
  <si>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</si>
  <si>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</si>
  <si>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</si>
  <si>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</si>
  <si>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</si>
  <si>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</si>
  <si>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</si>
  <si>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</si>
  <si>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</si>
  <si>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</si>
  <si>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</si>
  <si>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</si>
  <si>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</si>
  <si>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</si>
  <si>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</si>
  <si>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</si>
  <si>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</si>
  <si>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</si>
  <si>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</si>
  <si>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</si>
  <si>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</si>
  <si>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</si>
  <si>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</si>
  <si>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</si>
  <si>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</si>
  <si>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</si>
  <si>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</si>
  <si>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</si>
  <si>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</si>
  <si>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</si>
  <si>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</si>
  <si>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</si>
  <si>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</si>
  <si>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</si>
  <si>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</si>
  <si>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</si>
  <si>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</si>
  <si>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</si>
  <si>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</si>
  <si>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</si>
  <si>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</si>
  <si>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</si>
  <si>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</si>
  <si>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</si>
  <si>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</si>
  <si>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</si>
  <si>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</si>
  <si>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</si>
  <si>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</si>
  <si>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</si>
  <si>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</si>
  <si>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</si>
  <si>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</si>
  <si>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</si>
  <si>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</si>
  <si>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</si>
  <si>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</si>
  <si>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</si>
  <si>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</si>
  <si>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</si>
  <si>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</si>
  <si>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</si>
  <si>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</si>
  <si>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</si>
  <si>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</si>
  <si>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</si>
  <si>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</si>
  <si>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</si>
  <si>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</si>
  <si>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</si>
  <si>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</si>
  <si>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</si>
  <si>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</si>
  <si>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</si>
  <si>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</si>
  <si>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</si>
  <si>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</si>
  <si>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</si>
  <si>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</si>
  <si>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</si>
  <si>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</si>
  <si>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</si>
  <si>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</si>
  <si>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</si>
  <si>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</si>
  <si>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</si>
  <si>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</si>
  <si>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</si>
  <si>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</si>
  <si>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</si>
  <si>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</si>
  <si>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</si>
  <si>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</si>
  <si>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</si>
  <si>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</si>
  <si>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</si>
  <si>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</si>
  <si>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</si>
  <si>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</si>
  <si>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</si>
  <si>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</si>
  <si>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</si>
  <si>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</si>
  <si>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</si>
  <si>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</si>
  <si>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</si>
  <si>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</si>
  <si>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</si>
  <si>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</si>
  <si>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</si>
  <si>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</si>
  <si>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</si>
  <si>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</si>
  <si>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</si>
  <si>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</si>
  <si>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</si>
  <si>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</si>
  <si>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</si>
  <si>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</si>
  <si>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</si>
  <si>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</si>
  <si>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</si>
  <si>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</si>
  <si>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</si>
  <si>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</si>
  <si>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</si>
  <si>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</si>
  <si>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</si>
  <si>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</si>
  <si>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</si>
  <si>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</si>
  <si>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</si>
  <si>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</si>
  <si>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</si>
  <si>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</si>
  <si>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</si>
  <si>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</si>
  <si>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</si>
  <si>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</si>
  <si>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</si>
  <si>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</si>
  <si>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</si>
  <si>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</si>
  <si>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</si>
  <si>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</si>
  <si>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</si>
  <si>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</si>
  <si>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</si>
  <si>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</si>
  <si>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</si>
  <si>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</si>
  <si>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</si>
  <si>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</si>
  <si>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</si>
  <si>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</si>
  <si>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</si>
  <si>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</si>
  <si>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</si>
  <si>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</si>
  <si>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</si>
  <si>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</si>
  <si>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</si>
  <si>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</si>
  <si>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</si>
  <si>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</si>
  <si>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</si>
  <si>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</si>
  <si>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</si>
  <si>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</si>
  <si>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</si>
  <si>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</si>
  <si>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</si>
  <si>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</si>
  <si>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</si>
  <si>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</si>
  <si>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</si>
  <si>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</si>
  <si>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</si>
  <si>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</si>
  <si>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</si>
  <si>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</si>
  <si>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</si>
  <si>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</si>
  <si>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</si>
  <si>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</si>
  <si>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</si>
  <si>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</si>
  <si>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</si>
  <si>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</si>
  <si>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</si>
  <si>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</si>
  <si>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</si>
  <si>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</si>
  <si>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</si>
  <si>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</si>
  <si>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</si>
  <si>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</si>
  <si>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</si>
  <si>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</si>
  <si>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</si>
  <si>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</si>
  <si>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</si>
  <si>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</si>
  <si>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</si>
  <si>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</si>
  <si>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</si>
  <si>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</si>
  <si>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</si>
  <si>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</si>
  <si>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</si>
  <si>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</si>
  <si>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</si>
  <si>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</si>
  <si>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</si>
  <si>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</si>
  <si>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</si>
  <si>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</si>
  <si>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</si>
  <si>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</si>
  <si>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</si>
  <si>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</si>
  <si>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</si>
  <si>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</si>
  <si>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</si>
  <si>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</si>
  <si>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</si>
  <si>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</si>
  <si>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</si>
  <si>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Close/Close</t>
  </si>
  <si>
    <t>Parkinson (1980):</t>
  </si>
  <si>
    <t>Parkinson</t>
  </si>
  <si>
    <t>Garman Klass</t>
  </si>
  <si>
    <t>Rogers Satchell</t>
  </si>
  <si>
    <t>Garman and Klass (1980):</t>
  </si>
  <si>
    <t>Yang Zhang</t>
  </si>
  <si>
    <t>Rogers and Satchell (1991):</t>
  </si>
  <si>
    <t>Close</t>
  </si>
  <si>
    <t>k</t>
  </si>
  <si>
    <t>Yang and Zhang (2000):</t>
  </si>
  <si>
    <t>S&amp;P 500</t>
  </si>
  <si>
    <t>C/C(-1) - 1</t>
  </si>
  <si>
    <t>log^2(H/L)</t>
  </si>
  <si>
    <t>log^2(C/O)</t>
  </si>
  <si>
    <t>GK</t>
  </si>
  <si>
    <t>GK proxy</t>
  </si>
  <si>
    <t>o</t>
  </si>
  <si>
    <t>u</t>
  </si>
  <si>
    <t>d</t>
  </si>
  <si>
    <t>c</t>
  </si>
  <si>
    <t>RS</t>
  </si>
  <si>
    <t>Yang and Zang proxy</t>
  </si>
  <si>
    <t>Realised</t>
  </si>
  <si>
    <t>US Financial Turbulence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</si>
</sst>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2A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0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2" fontId="1" fillId="0" borderId="0" xfId="1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1" fillId="0" borderId="0" xfId="1" applyAlignment="1">
      <alignment horizontal="center" wrapText="1"/>
    </xf>
    <xf numFmtId="14" fontId="1" fillId="0" borderId="0" xfId="1" applyNumberFormat="1"/>
    <xf numFmtId="166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14" fontId="1" fillId="0" borderId="0" xfId="1" applyNumberFormat="1" applyAlignment="1">
      <alignment horizontal="center"/>
    </xf>
    <xf numFmtId="0" fontId="1" fillId="0" borderId="0" xfId="1" applyAlignment="1">
      <alignment wrapText="1"/>
    </xf>
    <xf numFmtId="1" fontId="1" fillId="0" borderId="0" xfId="1" applyNumberFormat="1"/>
    <xf numFmtId="0" fontId="1" fillId="0" borderId="0" xfId="1" applyAlignment="1">
      <alignment horizontal="center"/>
    </xf>
  </cellXfs>
  <cellStyles count="3">
    <cellStyle name="Normal" xfId="0" builtinId="0"/>
    <cellStyle name="Normal 2" xfId="1" xr:uid="{97AD7800-25ED-481D-9FF0-936E45FC6BE5}"/>
    <cellStyle name="Percent 2" xfId="2" xr:uid="{E8AFC274-AE61-49BB-8F70-54CC08839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830262</xdr:colOff>
      <xdr:row>0</xdr:row>
      <xdr:rowOff>28575</xdr:rowOff>
    </xdr:from>
    <xdr:ext cx="2295525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4565A7-8107-4848-AAB7-D7E0E76ECBAB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𝑃𝑎𝑟𝑘𝑖𝑛𝑠𝑜𝑛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4</m:t>
                        </m:r>
                        <m:func>
                          <m:func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</m:e>
                        </m:func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𝐻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E4565A7-8107-4848-AAB7-D7E0E76ECBAB}"/>
                </a:ext>
              </a:extLst>
            </xdr:cNvPr>
            <xdr:cNvSpPr txBox="1"/>
          </xdr:nvSpPr>
          <xdr:spPr>
            <a:xfrm>
              <a:off x="5390832" y="26670"/>
              <a:ext cx="2295525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𝑃𝑎𝑟𝑘𝑖𝑛𝑠𝑜𝑛^2=1/(4 ln⁡(2)𝑛) ∑_(𝑖=1)^𝑛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▒ln^2  </a:t>
              </a:r>
              <a:r>
                <a:rPr lang="en-GB" sz="1100" b="0" i="0">
                  <a:latin typeface="Cambria Math" panose="02040503050406030204" pitchFamily="18" charset="0"/>
                </a:rPr>
                <a:t>(𝐻_𝑖/𝐿_𝑖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781049</xdr:colOff>
      <xdr:row>3</xdr:row>
      <xdr:rowOff>52388</xdr:rowOff>
    </xdr:from>
    <xdr:ext cx="3790951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F30A58-BA1F-4E1C-A45E-201C9E572025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𝐺𝑎𝑟𝑚𝑎𝑛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𝐾𝑙𝑎𝑠𝑠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∑"/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GB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nary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𝐻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  <m:d>
                                  <m:d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e>
                                </m:d>
                                <m:r>
                                  <a:rPr lang="en-GB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e>
                            </m:d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e>
                          <m:sup>
                            <m: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𝐶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𝑂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DF30A58-BA1F-4E1C-A45E-201C9E572025}"/>
                </a:ext>
              </a:extLst>
            </xdr:cNvPr>
            <xdr:cNvSpPr txBox="1"/>
          </xdr:nvSpPr>
          <xdr:spPr>
            <a:xfrm>
              <a:off x="5347334" y="599123"/>
              <a:ext cx="3790951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𝐺𝑎𝑟𝑚𝑎𝑛 𝐾𝑙𝑎𝑠𝑠)^2=1/𝑛 (∑_(𝑖=1)^𝑛▒1/2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ln^2 (𝐻_𝑖/𝐿_𝑖 ) 〖+(2ln(2)−1)ln〗^2 (𝐶_𝑖/𝑂_𝑖 )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373062</xdr:colOff>
      <xdr:row>6</xdr:row>
      <xdr:rowOff>46038</xdr:rowOff>
    </xdr:from>
    <xdr:ext cx="3325812" cy="533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29B4AD-B8E8-4A04-B223-E80E8D5AC2AC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d>
                          <m:d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e>
                    </m:nary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29B4AD-B8E8-4A04-B223-E80E8D5AC2AC}"/>
                </a:ext>
              </a:extLst>
            </xdr:cNvPr>
            <xdr:cNvSpPr txBox="1"/>
          </xdr:nvSpPr>
          <xdr:spPr>
            <a:xfrm>
              <a:off x="4933632" y="1133793"/>
              <a:ext cx="3325812" cy="533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𝑅𝑆^2=1/𝑛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∑_(𝑖=1)^𝑛▒(𝑢_𝑖 (𝑢_𝑖−𝑐_𝑖 )+𝑑_𝑖 (𝑑_𝑖−𝑐_𝑖 ))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5</xdr:col>
      <xdr:colOff>565149</xdr:colOff>
      <xdr:row>10</xdr:row>
      <xdr:rowOff>0</xdr:rowOff>
    </xdr:from>
    <xdr:ext cx="3325812" cy="238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4ECB9-A6D8-4ED6-86E0-A1CD5F040849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𝑌𝑎𝑛𝑔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𝑍h𝑎𝑛𝑔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𝑂𝑝𝑒𝑛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𝐶𝑙𝑜𝑠𝑒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+(1−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𝑅𝑆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9E4ECB9-A6D8-4ED6-86E0-A1CD5F040849}"/>
                </a:ext>
              </a:extLst>
            </xdr:cNvPr>
            <xdr:cNvSpPr txBox="1"/>
          </xdr:nvSpPr>
          <xdr:spPr>
            <a:xfrm>
              <a:off x="5125719" y="1809750"/>
              <a:ext cx="3325812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𝜎_(</a:t>
              </a:r>
              <a:r>
                <a:rPr lang="en-GB" sz="1100" b="0" i="0">
                  <a:latin typeface="Cambria Math" panose="02040503050406030204" pitchFamily="18" charset="0"/>
                </a:rPr>
                <a:t>𝑌𝑎𝑛𝑔 𝑍ℎ𝑎𝑛𝑔)^2=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𝑂𝑝𝑒𝑛^2+𝑘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𝐶𝑙𝑜𝑠𝑒^2+(1−𝑘)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GB" sz="1100" b="0" i="0">
                  <a:latin typeface="Cambria Math" panose="02040503050406030204" pitchFamily="18" charset="0"/>
                </a:rPr>
                <a:t>𝑅𝑆^2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82549</xdr:colOff>
      <xdr:row>11</xdr:row>
      <xdr:rowOff>82550</xdr:rowOff>
    </xdr:from>
    <xdr:ext cx="1058495" cy="4544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AD8E4A-FEC2-4ED7-B747-393A72172B61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0.34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1.34+</m:t>
                        </m:r>
                        <m:f>
                          <m:f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FAD8E4A-FEC2-4ED7-B747-393A72172B61}"/>
                </a:ext>
              </a:extLst>
            </xdr:cNvPr>
            <xdr:cNvSpPr txBox="1"/>
          </xdr:nvSpPr>
          <xdr:spPr>
            <a:xfrm>
              <a:off x="5532754" y="2075180"/>
              <a:ext cx="1058495" cy="4544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𝑘=0.34/(1.34+(𝑛+1)/(𝑛−1))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58"/>
  <sheetViews>
    <sheetView tabSelected="1" workbookViewId="0">
      <selection activeCell="D1" sqref="D1:E1048576"/>
    </sheetView>
  </sheetViews>
  <sheetFormatPr defaultRowHeight="14.4" x14ac:dyDescent="0.3"/>
  <cols>
    <col min="1" max="1" width="10.109375" customWidth="1"/>
  </cols>
  <sheetData>
    <row r="1" spans="1:3" ht="57.6" x14ac:dyDescent="0.3">
      <c r="A1" s="2" t="s">
        <v>0</v>
      </c>
      <c r="B1" s="2" t="s">
        <v>1285</v>
      </c>
      <c r="C1" s="13" t="s">
        <v>1286</v>
      </c>
    </row>
    <row r="2" spans="1:3" x14ac:dyDescent="0.3">
      <c r="A2" s="12">
        <v>43041</v>
      </c>
      <c r="B2" s="3">
        <f>'OHLC_Volatility proxy'!P18</f>
        <v>5.7181730131352681E-3</v>
      </c>
      <c r="C2" s="14">
        <v>806.4425473</v>
      </c>
    </row>
    <row r="3" spans="1:3" x14ac:dyDescent="0.3">
      <c r="A3" s="12">
        <v>43042</v>
      </c>
      <c r="B3" s="3">
        <f>'OHLC_Volatility proxy'!P19</f>
        <v>2.8809411685874215E-3</v>
      </c>
      <c r="C3" s="14">
        <v>702.33703360000004</v>
      </c>
    </row>
    <row r="4" spans="1:3" x14ac:dyDescent="0.3">
      <c r="A4" s="12">
        <v>43045</v>
      </c>
      <c r="B4" s="3">
        <f>'OHLC_Volatility proxy'!P20</f>
        <v>1.5277581235852104E-3</v>
      </c>
      <c r="C4" s="14">
        <v>529.19711229999996</v>
      </c>
    </row>
    <row r="5" spans="1:3" x14ac:dyDescent="0.3">
      <c r="A5" s="12">
        <v>43046</v>
      </c>
      <c r="B5" s="3">
        <f>'OHLC_Volatility proxy'!P21</f>
        <v>3.6508299756265769E-3</v>
      </c>
      <c r="C5" s="14">
        <v>512.15711429999999</v>
      </c>
    </row>
    <row r="6" spans="1:3" x14ac:dyDescent="0.3">
      <c r="A6" s="12">
        <v>43047</v>
      </c>
      <c r="B6" s="3">
        <f>'OHLC_Volatility proxy'!P22</f>
        <v>1.9211379684943542E-3</v>
      </c>
      <c r="C6" s="14">
        <v>493.75212599999998</v>
      </c>
    </row>
    <row r="7" spans="1:3" x14ac:dyDescent="0.3">
      <c r="A7" s="12">
        <v>43048</v>
      </c>
      <c r="B7" s="3">
        <f>'OHLC_Volatility proxy'!P23</f>
        <v>7.396725693505659E-3</v>
      </c>
      <c r="C7" s="14">
        <v>530.69633290000002</v>
      </c>
    </row>
    <row r="8" spans="1:3" x14ac:dyDescent="0.3">
      <c r="A8" s="12">
        <v>43049</v>
      </c>
      <c r="B8" s="3">
        <f>'OHLC_Volatility proxy'!P24</f>
        <v>2.0751175761151422E-3</v>
      </c>
      <c r="C8" s="14">
        <v>384.5249149</v>
      </c>
    </row>
    <row r="9" spans="1:3" x14ac:dyDescent="0.3">
      <c r="A9" s="12">
        <v>43052</v>
      </c>
      <c r="B9" s="3">
        <f>'OHLC_Volatility proxy'!P25</f>
        <v>3.7039992142131588E-3</v>
      </c>
      <c r="C9" s="14">
        <v>414.11836879999998</v>
      </c>
    </row>
    <row r="10" spans="1:3" x14ac:dyDescent="0.3">
      <c r="A10" s="12">
        <v>43053</v>
      </c>
      <c r="B10" s="3">
        <f>'OHLC_Volatility proxy'!P26</f>
        <v>5.5130347248041698E-3</v>
      </c>
      <c r="C10" s="14">
        <v>519.79422869999996</v>
      </c>
    </row>
    <row r="11" spans="1:3" x14ac:dyDescent="0.3">
      <c r="A11" s="12">
        <v>43054</v>
      </c>
      <c r="B11" s="3">
        <f>'OHLC_Volatility proxy'!P27</f>
        <v>4.0836326629104282E-3</v>
      </c>
      <c r="C11" s="14">
        <v>351.36427959999997</v>
      </c>
    </row>
    <row r="12" spans="1:3" x14ac:dyDescent="0.3">
      <c r="A12" s="12">
        <v>43055</v>
      </c>
      <c r="B12" s="3">
        <f>'OHLC_Volatility proxy'!P28</f>
        <v>5.0232320530552111E-3</v>
      </c>
      <c r="C12" s="14">
        <v>550.76924329999997</v>
      </c>
    </row>
    <row r="13" spans="1:3" x14ac:dyDescent="0.3">
      <c r="A13" s="12">
        <v>43056</v>
      </c>
      <c r="B13" s="3">
        <f>'OHLC_Volatility proxy'!P29</f>
        <v>1.6983867632346819E-3</v>
      </c>
      <c r="C13" s="14">
        <v>401.20369849999997</v>
      </c>
    </row>
    <row r="14" spans="1:3" x14ac:dyDescent="0.3">
      <c r="A14" s="12">
        <v>43059</v>
      </c>
      <c r="B14" s="3">
        <f>'OHLC_Volatility proxy'!P30</f>
        <v>2.4279709091273118E-3</v>
      </c>
      <c r="C14" s="14">
        <v>315.11142009999998</v>
      </c>
    </row>
    <row r="15" spans="1:3" x14ac:dyDescent="0.3">
      <c r="A15" s="12">
        <v>43060</v>
      </c>
      <c r="B15" s="3">
        <f>'OHLC_Volatility proxy'!P31</f>
        <v>3.9855343133113176E-3</v>
      </c>
      <c r="C15" s="14">
        <v>460.75601230000001</v>
      </c>
    </row>
    <row r="16" spans="1:3" x14ac:dyDescent="0.3">
      <c r="A16" s="12">
        <v>43061</v>
      </c>
      <c r="B16" s="3">
        <f>'OHLC_Volatility proxy'!P32</f>
        <v>2.237545710644228E-3</v>
      </c>
      <c r="C16" s="14">
        <v>389.99972989999998</v>
      </c>
    </row>
    <row r="17" spans="1:3" x14ac:dyDescent="0.3">
      <c r="A17" s="12">
        <v>43063</v>
      </c>
      <c r="B17" s="3">
        <f>'OHLC_Volatility proxy'!P33</f>
        <v>2.057547240637286E-3</v>
      </c>
      <c r="C17" s="14">
        <v>180.64026480000001</v>
      </c>
    </row>
    <row r="18" spans="1:3" x14ac:dyDescent="0.3">
      <c r="A18" s="12">
        <v>43066</v>
      </c>
      <c r="B18" s="3">
        <f>'OHLC_Volatility proxy'!P34</f>
        <v>2.8914492916204616E-3</v>
      </c>
      <c r="C18" s="14">
        <v>302.87187219999998</v>
      </c>
    </row>
    <row r="19" spans="1:3" x14ac:dyDescent="0.3">
      <c r="A19" s="12">
        <v>43067</v>
      </c>
      <c r="B19" s="3">
        <f>'OHLC_Volatility proxy'!P35</f>
        <v>4.7068713304424664E-3</v>
      </c>
      <c r="C19" s="14">
        <v>442.01322049999999</v>
      </c>
    </row>
    <row r="20" spans="1:3" x14ac:dyDescent="0.3">
      <c r="A20" s="12">
        <v>43068</v>
      </c>
      <c r="B20" s="3">
        <f>'OHLC_Volatility proxy'!P36</f>
        <v>2.8123295112298498E-3</v>
      </c>
      <c r="C20" s="14">
        <v>567.11385210000003</v>
      </c>
    </row>
    <row r="21" spans="1:3" x14ac:dyDescent="0.3">
      <c r="A21" s="12">
        <v>43069</v>
      </c>
      <c r="B21" s="3">
        <f>'OHLC_Volatility proxy'!P37</f>
        <v>7.1626027975347584E-3</v>
      </c>
      <c r="C21" s="14">
        <v>454.78728919999998</v>
      </c>
    </row>
    <row r="22" spans="1:3" x14ac:dyDescent="0.3">
      <c r="A22" s="12">
        <v>43070</v>
      </c>
      <c r="B22" s="3">
        <f>'OHLC_Volatility proxy'!P38</f>
        <v>1.3425562996990322E-2</v>
      </c>
      <c r="C22" s="14">
        <v>327.00817899999998</v>
      </c>
    </row>
    <row r="23" spans="1:3" x14ac:dyDescent="0.3">
      <c r="A23" s="12">
        <v>43073</v>
      </c>
      <c r="B23" s="3">
        <f>'OHLC_Volatility proxy'!P39</f>
        <v>1.0283777031641015E-2</v>
      </c>
      <c r="C23" s="14">
        <v>644.78513450000003</v>
      </c>
    </row>
    <row r="24" spans="1:3" x14ac:dyDescent="0.3">
      <c r="A24" s="12">
        <v>43074</v>
      </c>
      <c r="B24" s="3">
        <f>'OHLC_Volatility proxy'!P40</f>
        <v>4.4219734146246081E-3</v>
      </c>
      <c r="C24" s="14">
        <v>426.92694999999998</v>
      </c>
    </row>
    <row r="25" spans="1:3" x14ac:dyDescent="0.3">
      <c r="A25" s="12">
        <v>43075</v>
      </c>
      <c r="B25" s="3">
        <f>'OHLC_Volatility proxy'!P41</f>
        <v>2.8534589231736371E-3</v>
      </c>
      <c r="C25" s="14">
        <v>430.5912118</v>
      </c>
    </row>
    <row r="26" spans="1:3" x14ac:dyDescent="0.3">
      <c r="A26" s="12">
        <v>43076</v>
      </c>
      <c r="B26" s="3">
        <f>'OHLC_Volatility proxy'!P42</f>
        <v>4.0867234121492457E-3</v>
      </c>
      <c r="C26" s="14">
        <v>331.73275790000002</v>
      </c>
    </row>
    <row r="27" spans="1:3" x14ac:dyDescent="0.3">
      <c r="A27" s="12">
        <v>43077</v>
      </c>
      <c r="B27" s="3">
        <f>'OHLC_Volatility proxy'!P43</f>
        <v>3.3778207049873659E-3</v>
      </c>
      <c r="C27" s="14">
        <v>289.35761230000003</v>
      </c>
    </row>
    <row r="28" spans="1:3" x14ac:dyDescent="0.3">
      <c r="A28" s="12">
        <v>43080</v>
      </c>
      <c r="B28" s="3">
        <f>'OHLC_Volatility proxy'!P44</f>
        <v>1.8371782608396137E-3</v>
      </c>
      <c r="C28" s="14">
        <v>321.45500190000001</v>
      </c>
    </row>
    <row r="29" spans="1:3" x14ac:dyDescent="0.3">
      <c r="A29" s="12">
        <v>43081</v>
      </c>
      <c r="B29" s="3">
        <f>'OHLC_Volatility proxy'!P45</f>
        <v>3.9762047105781663E-3</v>
      </c>
      <c r="C29" s="14">
        <v>403.38291579999998</v>
      </c>
    </row>
    <row r="30" spans="1:3" x14ac:dyDescent="0.3">
      <c r="A30" s="12">
        <v>43082</v>
      </c>
      <c r="B30" s="3">
        <f>'OHLC_Volatility proxy'!P46</f>
        <v>4.2708180509077823E-3</v>
      </c>
      <c r="C30" s="14">
        <v>346.15640459999997</v>
      </c>
    </row>
    <row r="31" spans="1:3" x14ac:dyDescent="0.3">
      <c r="A31" s="12">
        <v>43083</v>
      </c>
      <c r="B31" s="3">
        <f>'OHLC_Volatility proxy'!P47</f>
        <v>4.0756599832677265E-3</v>
      </c>
      <c r="C31" s="14">
        <v>433.67121580000003</v>
      </c>
    </row>
    <row r="32" spans="1:3" x14ac:dyDescent="0.3">
      <c r="A32" s="12">
        <v>43084</v>
      </c>
      <c r="B32" s="3">
        <f>'OHLC_Volatility proxy'!P48</f>
        <v>4.0441697345912162E-3</v>
      </c>
      <c r="C32" s="14">
        <v>451.45214199999998</v>
      </c>
    </row>
    <row r="33" spans="1:3" x14ac:dyDescent="0.3">
      <c r="A33" s="12">
        <v>43087</v>
      </c>
      <c r="B33" s="3">
        <f>'OHLC_Volatility proxy'!P49</f>
        <v>5.4025219220144773E-3</v>
      </c>
      <c r="C33" s="14">
        <v>489.63782500000002</v>
      </c>
    </row>
    <row r="34" spans="1:3" x14ac:dyDescent="0.3">
      <c r="A34" s="12">
        <v>43088</v>
      </c>
      <c r="B34" s="3">
        <f>'OHLC_Volatility proxy'!P50</f>
        <v>3.5992812584880818E-3</v>
      </c>
      <c r="C34" s="14">
        <v>431.41150800000003</v>
      </c>
    </row>
    <row r="35" spans="1:3" x14ac:dyDescent="0.3">
      <c r="A35" s="12">
        <v>43089</v>
      </c>
      <c r="B35" s="3">
        <f>'OHLC_Volatility proxy'!P51</f>
        <v>4.7490746988968872E-3</v>
      </c>
      <c r="C35" s="14">
        <v>322.89679460000002</v>
      </c>
    </row>
    <row r="36" spans="1:3" x14ac:dyDescent="0.3">
      <c r="A36" s="12">
        <v>43090</v>
      </c>
      <c r="B36" s="3">
        <f>'OHLC_Volatility proxy'!P52</f>
        <v>3.3968701440399039E-3</v>
      </c>
      <c r="C36" s="14">
        <v>390.95938310000003</v>
      </c>
    </row>
    <row r="37" spans="1:3" x14ac:dyDescent="0.3">
      <c r="A37" s="12">
        <v>43091</v>
      </c>
      <c r="B37" s="3">
        <f>'OHLC_Volatility proxy'!P53</f>
        <v>1.945423828904816E-3</v>
      </c>
      <c r="C37" s="14">
        <v>224.54953019999999</v>
      </c>
    </row>
    <row r="38" spans="1:3" x14ac:dyDescent="0.3">
      <c r="A38" s="12">
        <v>43095</v>
      </c>
      <c r="B38" s="3">
        <f>'OHLC_Volatility proxy'!P54</f>
        <v>2.4025696026230693E-3</v>
      </c>
      <c r="C38" s="14">
        <v>167.3942433</v>
      </c>
    </row>
    <row r="39" spans="1:3" x14ac:dyDescent="0.3">
      <c r="A39" s="12">
        <v>43096</v>
      </c>
      <c r="B39" s="3">
        <f>'OHLC_Volatility proxy'!P55</f>
        <v>1.8018277318241284E-3</v>
      </c>
      <c r="C39" s="14">
        <v>130.02623259999999</v>
      </c>
    </row>
    <row r="40" spans="1:3" x14ac:dyDescent="0.3">
      <c r="A40" s="12">
        <v>43097</v>
      </c>
      <c r="B40" s="3">
        <f>'OHLC_Volatility proxy'!P56</f>
        <v>1.6187196221112571E-3</v>
      </c>
      <c r="C40" s="14">
        <v>149.92621869999999</v>
      </c>
    </row>
    <row r="41" spans="1:3" x14ac:dyDescent="0.3">
      <c r="A41" s="12">
        <v>43098</v>
      </c>
      <c r="B41" s="3">
        <f>'OHLC_Volatility proxy'!P57</f>
        <v>2.9857916910528432E-3</v>
      </c>
      <c r="C41" s="14">
        <v>130.66127599999999</v>
      </c>
    </row>
    <row r="42" spans="1:3" x14ac:dyDescent="0.3">
      <c r="A42" s="12">
        <v>43102</v>
      </c>
      <c r="B42" s="3">
        <f>'OHLC_Volatility proxy'!P58</f>
        <v>4.9092984460926449E-3</v>
      </c>
      <c r="C42" s="14">
        <v>470.98643329999999</v>
      </c>
    </row>
    <row r="43" spans="1:3" x14ac:dyDescent="0.3">
      <c r="A43" s="12">
        <v>43103</v>
      </c>
      <c r="B43" s="3">
        <f>'OHLC_Volatility proxy'!P59</f>
        <v>2.8506365863088272E-3</v>
      </c>
      <c r="C43" s="14">
        <v>439.07159760000002</v>
      </c>
    </row>
    <row r="44" spans="1:3" x14ac:dyDescent="0.3">
      <c r="A44" s="12">
        <v>43104</v>
      </c>
      <c r="B44" s="3">
        <f>'OHLC_Volatility proxy'!P60</f>
        <v>3.441369364801986E-3</v>
      </c>
      <c r="C44" s="14">
        <v>437.52503480000001</v>
      </c>
    </row>
    <row r="45" spans="1:3" x14ac:dyDescent="0.3">
      <c r="A45" s="12">
        <v>43105</v>
      </c>
      <c r="B45" s="3">
        <f>'OHLC_Volatility proxy'!P61</f>
        <v>3.4192791712126702E-3</v>
      </c>
      <c r="C45" s="14">
        <v>345.95229010000003</v>
      </c>
    </row>
    <row r="46" spans="1:3" x14ac:dyDescent="0.3">
      <c r="A46" s="12">
        <v>43108</v>
      </c>
      <c r="B46" s="3">
        <f>'OHLC_Volatility proxy'!P62</f>
        <v>2.2764021539171532E-3</v>
      </c>
      <c r="C46" s="14">
        <v>348.97447089999997</v>
      </c>
    </row>
    <row r="47" spans="1:3" x14ac:dyDescent="0.3">
      <c r="A47" s="12">
        <v>43109</v>
      </c>
      <c r="B47" s="3">
        <f>'OHLC_Volatility proxy'!P63</f>
        <v>3.4731053663190317E-3</v>
      </c>
      <c r="C47" s="14">
        <v>459.67136360000001</v>
      </c>
    </row>
    <row r="48" spans="1:3" x14ac:dyDescent="0.3">
      <c r="A48" s="12">
        <v>43110</v>
      </c>
      <c r="B48" s="3">
        <f>'OHLC_Volatility proxy'!P64</f>
        <v>4.317638912058352E-3</v>
      </c>
      <c r="C48" s="14">
        <v>463.40836899999999</v>
      </c>
    </row>
    <row r="49" spans="1:3" x14ac:dyDescent="0.3">
      <c r="A49" s="12">
        <v>43111</v>
      </c>
      <c r="B49" s="3">
        <f>'OHLC_Volatility proxy'!P65</f>
        <v>3.0017582807493224E-3</v>
      </c>
      <c r="C49" s="14">
        <v>359.01126679999999</v>
      </c>
    </row>
    <row r="50" spans="1:3" x14ac:dyDescent="0.3">
      <c r="A50" s="12">
        <v>43112</v>
      </c>
      <c r="B50" s="3">
        <f>'OHLC_Volatility proxy'!P66</f>
        <v>3.8621909397242803E-3</v>
      </c>
      <c r="C50" s="14">
        <v>502.67000350000001</v>
      </c>
    </row>
    <row r="51" spans="1:3" x14ac:dyDescent="0.3">
      <c r="A51" s="12">
        <v>43116</v>
      </c>
      <c r="B51" s="3">
        <f>'OHLC_Volatility proxy'!P67</f>
        <v>1.1329598402034114E-2</v>
      </c>
      <c r="C51" s="14">
        <v>476.25697539999999</v>
      </c>
    </row>
    <row r="52" spans="1:3" x14ac:dyDescent="0.3">
      <c r="A52" s="12">
        <v>43117</v>
      </c>
      <c r="B52" s="3">
        <f>'OHLC_Volatility proxy'!P68</f>
        <v>6.9621493543995678E-3</v>
      </c>
      <c r="C52" s="14">
        <v>432.5405849</v>
      </c>
    </row>
    <row r="53" spans="1:3" x14ac:dyDescent="0.3">
      <c r="A53" s="12">
        <v>43118</v>
      </c>
      <c r="B53" s="3">
        <f>'OHLC_Volatility proxy'!P69</f>
        <v>4.9039459966648043E-3</v>
      </c>
      <c r="C53" s="14">
        <v>458.19538779999999</v>
      </c>
    </row>
    <row r="54" spans="1:3" x14ac:dyDescent="0.3">
      <c r="A54" s="12">
        <v>43119</v>
      </c>
      <c r="B54" s="3">
        <f>'OHLC_Volatility proxy'!P70</f>
        <v>3.1876920583238356E-3</v>
      </c>
      <c r="C54" s="14">
        <v>397.17185310000002</v>
      </c>
    </row>
    <row r="55" spans="1:3" x14ac:dyDescent="0.3">
      <c r="A55" s="12">
        <v>43122</v>
      </c>
      <c r="B55" s="3">
        <f>'OHLC_Volatility proxy'!P71</f>
        <v>5.1250120518654928E-3</v>
      </c>
      <c r="C55" s="14">
        <v>389.68257510000001</v>
      </c>
    </row>
    <row r="56" spans="1:3" x14ac:dyDescent="0.3">
      <c r="A56" s="12">
        <v>43123</v>
      </c>
      <c r="B56" s="3">
        <f>'OHLC_Volatility proxy'!P72</f>
        <v>2.7024834001909879E-3</v>
      </c>
      <c r="C56" s="14">
        <v>482.34191240000001</v>
      </c>
    </row>
    <row r="57" spans="1:3" x14ac:dyDescent="0.3">
      <c r="A57" s="12">
        <v>43124</v>
      </c>
      <c r="B57" s="3">
        <f>'OHLC_Volatility proxy'!P73</f>
        <v>7.6459338516140282E-3</v>
      </c>
      <c r="C57" s="14">
        <v>661.39329350000003</v>
      </c>
    </row>
    <row r="58" spans="1:3" x14ac:dyDescent="0.3">
      <c r="A58" s="12">
        <v>43125</v>
      </c>
      <c r="B58" s="3">
        <f>'OHLC_Volatility proxy'!P74</f>
        <v>5.2081091950956148E-3</v>
      </c>
      <c r="C58" s="14">
        <v>567.52405320000003</v>
      </c>
    </row>
    <row r="59" spans="1:3" x14ac:dyDescent="0.3">
      <c r="A59" s="12">
        <v>43126</v>
      </c>
      <c r="B59" s="3">
        <f>'OHLC_Volatility proxy'!P75</f>
        <v>4.7029200062447757E-3</v>
      </c>
      <c r="C59" s="14">
        <v>620.44229380000002</v>
      </c>
    </row>
    <row r="60" spans="1:3" x14ac:dyDescent="0.3">
      <c r="A60" s="12">
        <v>43129</v>
      </c>
      <c r="B60" s="3">
        <f>'OHLC_Volatility proxy'!P76</f>
        <v>3.409390155556591E-3</v>
      </c>
      <c r="C60" s="14">
        <v>693.80971839999995</v>
      </c>
    </row>
    <row r="61" spans="1:3" x14ac:dyDescent="0.3">
      <c r="A61" s="12">
        <v>43130</v>
      </c>
      <c r="B61" s="3">
        <f>'OHLC_Volatility proxy'!P77</f>
        <v>1.0511803654636354E-2</v>
      </c>
      <c r="C61" s="14">
        <v>576.53234450000002</v>
      </c>
    </row>
    <row r="62" spans="1:3" x14ac:dyDescent="0.3">
      <c r="A62" s="12">
        <v>43131</v>
      </c>
      <c r="B62" s="3">
        <f>'OHLC_Volatility proxy'!P78</f>
        <v>9.9736751230417014E-3</v>
      </c>
      <c r="C62" s="14">
        <v>545.2331987</v>
      </c>
    </row>
    <row r="63" spans="1:3" x14ac:dyDescent="0.3">
      <c r="A63" s="12">
        <v>43132</v>
      </c>
      <c r="B63" s="3">
        <f>'OHLC_Volatility proxy'!P79</f>
        <v>7.5474341576040587E-3</v>
      </c>
      <c r="C63" s="14">
        <v>716.20972500000005</v>
      </c>
    </row>
    <row r="64" spans="1:3" x14ac:dyDescent="0.3">
      <c r="A64" s="12">
        <v>43133</v>
      </c>
      <c r="B64" s="3">
        <f>'OHLC_Volatility proxy'!P80</f>
        <v>1.045074136512609E-2</v>
      </c>
      <c r="C64" s="14">
        <v>575.13248020000003</v>
      </c>
    </row>
    <row r="65" spans="1:3" x14ac:dyDescent="0.3">
      <c r="A65" s="12">
        <v>43136</v>
      </c>
      <c r="B65" s="3">
        <f>'OHLC_Volatility proxy'!P81</f>
        <v>3.7826870840035595E-2</v>
      </c>
      <c r="C65" s="14">
        <v>463.57297599999998</v>
      </c>
    </row>
    <row r="66" spans="1:3" x14ac:dyDescent="0.3">
      <c r="A66" s="12">
        <v>43137</v>
      </c>
      <c r="B66" s="3">
        <f>'OHLC_Volatility proxy'!P82</f>
        <v>2.884005672333248E-2</v>
      </c>
      <c r="C66" s="14">
        <v>698.44368799999995</v>
      </c>
    </row>
    <row r="67" spans="1:3" x14ac:dyDescent="0.3">
      <c r="A67" s="12">
        <v>43138</v>
      </c>
      <c r="B67" s="3">
        <f>'OHLC_Volatility proxy'!P83</f>
        <v>1.5324274387476737E-2</v>
      </c>
      <c r="C67" s="14">
        <v>628.49498400000004</v>
      </c>
    </row>
    <row r="68" spans="1:3" x14ac:dyDescent="0.3">
      <c r="A68" s="12">
        <v>43139</v>
      </c>
      <c r="B68" s="3">
        <f>'OHLC_Volatility proxy'!P84</f>
        <v>1.6874566032340933E-2</v>
      </c>
      <c r="C68" s="14">
        <v>565.70511060000001</v>
      </c>
    </row>
    <row r="69" spans="1:3" x14ac:dyDescent="0.3">
      <c r="A69" s="12">
        <v>43140</v>
      </c>
      <c r="B69" s="3">
        <f>'OHLC_Volatility proxy'!P85</f>
        <v>3.076506368009797E-2</v>
      </c>
      <c r="C69" s="14">
        <v>628.85258550000003</v>
      </c>
    </row>
    <row r="70" spans="1:3" x14ac:dyDescent="0.3">
      <c r="A70" s="12">
        <v>43143</v>
      </c>
      <c r="B70" s="3">
        <f>'OHLC_Volatility proxy'!P86</f>
        <v>1.3168561351375592E-2</v>
      </c>
      <c r="C70" s="14">
        <v>443.90603170000003</v>
      </c>
    </row>
    <row r="71" spans="1:3" x14ac:dyDescent="0.3">
      <c r="A71" s="12">
        <v>43144</v>
      </c>
      <c r="B71" s="3">
        <f>'OHLC_Volatility proxy'!P87</f>
        <v>7.8107495060908451E-3</v>
      </c>
      <c r="C71" s="14">
        <v>524.67297510000003</v>
      </c>
    </row>
    <row r="72" spans="1:3" x14ac:dyDescent="0.3">
      <c r="A72" s="12">
        <v>43145</v>
      </c>
      <c r="B72" s="3">
        <f>'OHLC_Volatility proxy'!P88</f>
        <v>9.5902647349400943E-3</v>
      </c>
      <c r="C72" s="14">
        <v>617.24449870000001</v>
      </c>
    </row>
    <row r="73" spans="1:3" x14ac:dyDescent="0.3">
      <c r="A73" s="12">
        <v>43146</v>
      </c>
      <c r="B73" s="3">
        <f>'OHLC_Volatility proxy'!P89</f>
        <v>1.3119476177930666E-2</v>
      </c>
      <c r="C73" s="14">
        <v>662.61793909999994</v>
      </c>
    </row>
    <row r="74" spans="1:3" x14ac:dyDescent="0.3">
      <c r="A74" s="12">
        <v>43147</v>
      </c>
      <c r="B74" s="3">
        <f>'OHLC_Volatility proxy'!P90</f>
        <v>8.9353534763712533E-3</v>
      </c>
      <c r="C74" s="14">
        <v>569.86136590000001</v>
      </c>
    </row>
    <row r="75" spans="1:3" x14ac:dyDescent="0.3">
      <c r="A75" s="12">
        <v>43151</v>
      </c>
      <c r="B75" s="3">
        <f>'OHLC_Volatility proxy'!P91</f>
        <v>7.895167089799272E-3</v>
      </c>
      <c r="C75" s="14">
        <v>517.58761349999997</v>
      </c>
    </row>
    <row r="76" spans="1:3" x14ac:dyDescent="0.3">
      <c r="A76" s="12">
        <v>43152</v>
      </c>
      <c r="B76" s="3">
        <f>'OHLC_Volatility proxy'!P92</f>
        <v>1.3766841389744228E-2</v>
      </c>
      <c r="C76" s="14">
        <v>490.73796709999999</v>
      </c>
    </row>
    <row r="77" spans="1:3" x14ac:dyDescent="0.3">
      <c r="A77" s="12">
        <v>43153</v>
      </c>
      <c r="B77" s="3">
        <f>'OHLC_Volatility proxy'!P93</f>
        <v>9.3805400307071223E-3</v>
      </c>
      <c r="C77" s="14">
        <v>465.49305770000001</v>
      </c>
    </row>
    <row r="78" spans="1:3" x14ac:dyDescent="0.3">
      <c r="A78" s="12">
        <v>43154</v>
      </c>
      <c r="B78" s="3">
        <f>'OHLC_Volatility proxy'!P94</f>
        <v>6.1241409027678415E-3</v>
      </c>
      <c r="C78" s="14">
        <v>421.96881059999998</v>
      </c>
    </row>
    <row r="79" spans="1:3" x14ac:dyDescent="0.3">
      <c r="A79" s="12">
        <v>43157</v>
      </c>
      <c r="B79" s="3">
        <f>'OHLC_Volatility proxy'!P95</f>
        <v>6.8116660955739525E-3</v>
      </c>
      <c r="C79" s="14">
        <v>470.15174860000002</v>
      </c>
    </row>
    <row r="80" spans="1:3" x14ac:dyDescent="0.3">
      <c r="A80" s="12">
        <v>43158</v>
      </c>
      <c r="B80" s="3">
        <f>'OHLC_Volatility proxy'!P96</f>
        <v>7.6304936443568503E-3</v>
      </c>
      <c r="C80" s="14">
        <v>489.46673220000002</v>
      </c>
    </row>
    <row r="81" spans="1:3" x14ac:dyDescent="0.3">
      <c r="A81" s="12">
        <v>43159</v>
      </c>
      <c r="B81" s="3">
        <f>'OHLC_Volatility proxy'!P97</f>
        <v>1.1231289626867435E-2</v>
      </c>
      <c r="C81" s="14">
        <v>536.75539389999994</v>
      </c>
    </row>
    <row r="82" spans="1:3" x14ac:dyDescent="0.3">
      <c r="A82" s="12">
        <v>43160</v>
      </c>
      <c r="B82" s="3">
        <f>'OHLC_Volatility proxy'!P98</f>
        <v>1.7441046167831827E-2</v>
      </c>
      <c r="C82" s="14">
        <v>572.39485539999998</v>
      </c>
    </row>
    <row r="83" spans="1:3" x14ac:dyDescent="0.3">
      <c r="A83" s="12">
        <v>43161</v>
      </c>
      <c r="B83" s="3">
        <f>'OHLC_Volatility proxy'!P99</f>
        <v>1.3357713533368761E-2</v>
      </c>
      <c r="C83" s="14">
        <v>484.23342980000001</v>
      </c>
    </row>
    <row r="84" spans="1:3" x14ac:dyDescent="0.3">
      <c r="A84" s="12">
        <v>43164</v>
      </c>
      <c r="B84" s="3">
        <f>'OHLC_Volatility proxy'!P100</f>
        <v>1.277347644217273E-2</v>
      </c>
      <c r="C84" s="14">
        <v>443.49585350000001</v>
      </c>
    </row>
    <row r="85" spans="1:3" x14ac:dyDescent="0.3">
      <c r="A85" s="12">
        <v>43165</v>
      </c>
      <c r="B85" s="3">
        <f>'OHLC_Volatility proxy'!P101</f>
        <v>9.0666801357206107E-3</v>
      </c>
      <c r="C85" s="14">
        <v>402.67803420000001</v>
      </c>
    </row>
    <row r="86" spans="1:3" x14ac:dyDescent="0.3">
      <c r="A86" s="12">
        <v>43166</v>
      </c>
      <c r="B86" s="3">
        <f>'OHLC_Volatility proxy'!P102</f>
        <v>1.0762139898471915E-2</v>
      </c>
      <c r="C86" s="14">
        <v>528.0518806</v>
      </c>
    </row>
    <row r="87" spans="1:3" x14ac:dyDescent="0.3">
      <c r="A87" s="12">
        <v>43167</v>
      </c>
      <c r="B87" s="3">
        <f>'OHLC_Volatility proxy'!P103</f>
        <v>7.2381132342452534E-3</v>
      </c>
      <c r="C87" s="14">
        <v>515.75527529999999</v>
      </c>
    </row>
    <row r="88" spans="1:3" x14ac:dyDescent="0.3">
      <c r="A88" s="12">
        <v>43168</v>
      </c>
      <c r="B88" s="3">
        <f>'OHLC_Volatility proxy'!P104</f>
        <v>6.6839215246094815E-3</v>
      </c>
      <c r="C88" s="14">
        <v>439.14918069999999</v>
      </c>
    </row>
    <row r="89" spans="1:3" x14ac:dyDescent="0.3">
      <c r="A89" s="12">
        <v>43171</v>
      </c>
      <c r="B89" s="3">
        <f>'OHLC_Volatility proxy'!P105</f>
        <v>6.7892439762449299E-3</v>
      </c>
      <c r="C89" s="14">
        <v>388.11631890000001</v>
      </c>
    </row>
    <row r="90" spans="1:3" x14ac:dyDescent="0.3">
      <c r="A90" s="12">
        <v>43172</v>
      </c>
      <c r="B90" s="3">
        <f>'OHLC_Volatility proxy'!P106</f>
        <v>1.040281011282332E-2</v>
      </c>
      <c r="C90" s="14">
        <v>283.17526770000001</v>
      </c>
    </row>
    <row r="91" spans="1:3" x14ac:dyDescent="0.3">
      <c r="A91" s="12">
        <v>43173</v>
      </c>
      <c r="B91" s="3">
        <f>'OHLC_Volatility proxy'!P107</f>
        <v>1.0453968817118034E-2</v>
      </c>
      <c r="C91" s="14">
        <v>349.97389040000002</v>
      </c>
    </row>
    <row r="92" spans="1:3" x14ac:dyDescent="0.3">
      <c r="A92" s="12">
        <v>43174</v>
      </c>
      <c r="B92" s="3">
        <f>'OHLC_Volatility proxy'!P108</f>
        <v>8.8389249024868645E-3</v>
      </c>
      <c r="C92" s="14">
        <v>325.54005799999999</v>
      </c>
    </row>
    <row r="93" spans="1:3" x14ac:dyDescent="0.3">
      <c r="A93" s="12">
        <v>43175</v>
      </c>
      <c r="B93" s="3">
        <f>'OHLC_Volatility proxy'!P109</f>
        <v>4.6300948281535513E-3</v>
      </c>
      <c r="C93" s="14">
        <v>310.9959604</v>
      </c>
    </row>
    <row r="94" spans="1:3" x14ac:dyDescent="0.3">
      <c r="A94" s="12">
        <v>43178</v>
      </c>
      <c r="B94" s="3">
        <f>'OHLC_Volatility proxy'!P110</f>
        <v>1.1027422276335254E-2</v>
      </c>
      <c r="C94" s="14">
        <v>316.60297059999999</v>
      </c>
    </row>
    <row r="95" spans="1:3" x14ac:dyDescent="0.3">
      <c r="A95" s="12">
        <v>43179</v>
      </c>
      <c r="B95" s="3">
        <f>'OHLC_Volatility proxy'!P111</f>
        <v>4.5056969264446007E-3</v>
      </c>
      <c r="C95" s="14">
        <v>438.5934863</v>
      </c>
    </row>
    <row r="96" spans="1:3" x14ac:dyDescent="0.3">
      <c r="A96" s="12">
        <v>43180</v>
      </c>
      <c r="B96" s="3">
        <f>'OHLC_Volatility proxy'!P112</f>
        <v>1.0343503885425733E-2</v>
      </c>
      <c r="C96" s="14">
        <v>372.32655169999998</v>
      </c>
    </row>
    <row r="97" spans="1:3" x14ac:dyDescent="0.3">
      <c r="A97" s="12">
        <v>43181</v>
      </c>
      <c r="B97" s="3">
        <f>'OHLC_Volatility proxy'!P113</f>
        <v>1.169084133097399E-2</v>
      </c>
      <c r="C97" s="14">
        <v>450.97738179999999</v>
      </c>
    </row>
    <row r="98" spans="1:3" x14ac:dyDescent="0.3">
      <c r="A98" s="12">
        <v>43182</v>
      </c>
      <c r="B98" s="3">
        <f>'OHLC_Volatility proxy'!P114</f>
        <v>1.3133621400682482E-2</v>
      </c>
      <c r="C98" s="14">
        <v>411.9035275</v>
      </c>
    </row>
    <row r="99" spans="1:3" x14ac:dyDescent="0.3">
      <c r="A99" s="12">
        <v>43185</v>
      </c>
      <c r="B99" s="3">
        <f>'OHLC_Volatility proxy'!P115</f>
        <v>1.6266399322613073E-2</v>
      </c>
      <c r="C99" s="14">
        <v>453.3353257</v>
      </c>
    </row>
    <row r="100" spans="1:3" x14ac:dyDescent="0.3">
      <c r="A100" s="12">
        <v>43186</v>
      </c>
      <c r="B100" s="3">
        <f>'OHLC_Volatility proxy'!P116</f>
        <v>1.8029889695322619E-2</v>
      </c>
      <c r="C100" s="14">
        <v>331.4542118</v>
      </c>
    </row>
    <row r="101" spans="1:3" x14ac:dyDescent="0.3">
      <c r="A101" s="12">
        <v>43187</v>
      </c>
      <c r="B101" s="3">
        <f>'OHLC_Volatility proxy'!P117</f>
        <v>1.0262346511790173E-2</v>
      </c>
      <c r="C101" s="14">
        <v>395.19647420000001</v>
      </c>
    </row>
    <row r="102" spans="1:3" x14ac:dyDescent="0.3">
      <c r="A102" s="12">
        <v>43188</v>
      </c>
      <c r="B102" s="3">
        <f>'OHLC_Volatility proxy'!P118</f>
        <v>1.1918145525316837E-2</v>
      </c>
      <c r="C102" s="14">
        <v>436.61194920000003</v>
      </c>
    </row>
    <row r="103" spans="1:3" x14ac:dyDescent="0.3">
      <c r="A103" s="12">
        <v>43192</v>
      </c>
      <c r="B103" s="3">
        <f>'OHLC_Volatility proxy'!P119</f>
        <v>2.0474064362125208E-2</v>
      </c>
      <c r="C103" s="14">
        <v>415.04886210000001</v>
      </c>
    </row>
    <row r="104" spans="1:3" x14ac:dyDescent="0.3">
      <c r="A104" s="12">
        <v>43193</v>
      </c>
      <c r="B104" s="3">
        <f>'OHLC_Volatility proxy'!P120</f>
        <v>7.6486380030892226E-3</v>
      </c>
      <c r="C104" s="14">
        <v>339.07196690000001</v>
      </c>
    </row>
    <row r="105" spans="1:3" x14ac:dyDescent="0.3">
      <c r="A105" s="12">
        <v>43194</v>
      </c>
      <c r="B105" s="3">
        <f>'OHLC_Volatility proxy'!P121</f>
        <v>2.3179597288404099E-2</v>
      </c>
      <c r="C105" s="14">
        <v>331.18975979999999</v>
      </c>
    </row>
    <row r="106" spans="1:3" x14ac:dyDescent="0.3">
      <c r="A106" s="12">
        <v>43195</v>
      </c>
      <c r="B106" s="3">
        <f>'OHLC_Volatility proxy'!P122</f>
        <v>8.0261446517267809E-3</v>
      </c>
      <c r="C106" s="14">
        <v>328.00561320000003</v>
      </c>
    </row>
    <row r="107" spans="1:3" x14ac:dyDescent="0.3">
      <c r="A107" s="12">
        <v>43196</v>
      </c>
      <c r="B107" s="3">
        <f>'OHLC_Volatility proxy'!P123</f>
        <v>1.7488961629097733E-2</v>
      </c>
      <c r="C107" s="14">
        <v>412.45621349999999</v>
      </c>
    </row>
    <row r="108" spans="1:3" x14ac:dyDescent="0.3">
      <c r="A108" s="12">
        <v>43199</v>
      </c>
      <c r="B108" s="3">
        <f>'OHLC_Volatility proxy'!P124</f>
        <v>1.470190236479371E-2</v>
      </c>
      <c r="C108" s="14">
        <v>320.54180200000002</v>
      </c>
    </row>
    <row r="109" spans="1:3" x14ac:dyDescent="0.3">
      <c r="A109" s="12">
        <v>43200</v>
      </c>
      <c r="B109" s="3">
        <f>'OHLC_Volatility proxy'!P125</f>
        <v>1.1847673568299367E-2</v>
      </c>
      <c r="C109" s="14">
        <v>370.85037519999997</v>
      </c>
    </row>
    <row r="110" spans="1:3" x14ac:dyDescent="0.3">
      <c r="A110" s="12">
        <v>43201</v>
      </c>
      <c r="B110" s="3">
        <f>'OHLC_Volatility proxy'!P126</f>
        <v>7.9141247541818869E-3</v>
      </c>
      <c r="C110" s="14">
        <v>351.87864789999998</v>
      </c>
    </row>
    <row r="111" spans="1:3" x14ac:dyDescent="0.3">
      <c r="A111" s="12">
        <v>43202</v>
      </c>
      <c r="B111" s="3">
        <f>'OHLC_Volatility proxy'!P127</f>
        <v>8.6459959337975758E-3</v>
      </c>
      <c r="C111" s="14">
        <v>346.33022310000001</v>
      </c>
    </row>
    <row r="112" spans="1:3" x14ac:dyDescent="0.3">
      <c r="A112" s="12">
        <v>43203</v>
      </c>
      <c r="B112" s="3">
        <f>'OHLC_Volatility proxy'!P128</f>
        <v>1.0547436924089057E-2</v>
      </c>
      <c r="C112" s="14">
        <v>310.71375369999998</v>
      </c>
    </row>
    <row r="113" spans="1:3" x14ac:dyDescent="0.3">
      <c r="A113" s="12">
        <v>43206</v>
      </c>
      <c r="B113" s="3">
        <f>'OHLC_Volatility proxy'!P129</f>
        <v>7.4489559123807154E-3</v>
      </c>
      <c r="C113" s="14">
        <v>423.31450360000002</v>
      </c>
    </row>
    <row r="114" spans="1:3" x14ac:dyDescent="0.3">
      <c r="A114" s="12">
        <v>43207</v>
      </c>
      <c r="B114" s="3">
        <f>'OHLC_Volatility proxy'!P130</f>
        <v>6.318771473695326E-3</v>
      </c>
      <c r="C114" s="14">
        <v>413.01399629999997</v>
      </c>
    </row>
    <row r="115" spans="1:3" x14ac:dyDescent="0.3">
      <c r="A115" s="12">
        <v>43208</v>
      </c>
      <c r="B115" s="3">
        <f>'OHLC_Volatility proxy'!P131</f>
        <v>2.8778410920302488E-3</v>
      </c>
      <c r="C115" s="14">
        <v>502.21945840000001</v>
      </c>
    </row>
    <row r="116" spans="1:3" x14ac:dyDescent="0.3">
      <c r="A116" s="12">
        <v>43209</v>
      </c>
      <c r="B116" s="3">
        <f>'OHLC_Volatility proxy'!P132</f>
        <v>5.7592022898083073E-3</v>
      </c>
      <c r="C116" s="14">
        <v>605.59410290000005</v>
      </c>
    </row>
    <row r="117" spans="1:3" x14ac:dyDescent="0.3">
      <c r="A117" s="12">
        <v>43210</v>
      </c>
      <c r="B117" s="3">
        <f>'OHLC_Volatility proxy'!P133</f>
        <v>7.1348699987921361E-3</v>
      </c>
      <c r="C117" s="14">
        <v>422.57099460000001</v>
      </c>
    </row>
    <row r="118" spans="1:3" x14ac:dyDescent="0.3">
      <c r="A118" s="12">
        <v>43213</v>
      </c>
      <c r="B118" s="3">
        <f>'OHLC_Volatility proxy'!P134</f>
        <v>5.9232358553469961E-3</v>
      </c>
      <c r="C118" s="14">
        <v>373.91209099999998</v>
      </c>
    </row>
    <row r="119" spans="1:3" x14ac:dyDescent="0.3">
      <c r="A119" s="12">
        <v>43214</v>
      </c>
      <c r="B119" s="3">
        <f>'OHLC_Volatility proxy'!P135</f>
        <v>1.7924908778079587E-2</v>
      </c>
      <c r="C119" s="14">
        <v>629.03116869999997</v>
      </c>
    </row>
    <row r="120" spans="1:3" x14ac:dyDescent="0.3">
      <c r="A120" s="12">
        <v>43215</v>
      </c>
      <c r="B120" s="3">
        <f>'OHLC_Volatility proxy'!P136</f>
        <v>1.0331580176548758E-2</v>
      </c>
      <c r="C120" s="14">
        <v>680.41637249999997</v>
      </c>
    </row>
    <row r="121" spans="1:3" x14ac:dyDescent="0.3">
      <c r="A121" s="12">
        <v>43216</v>
      </c>
      <c r="B121" s="3">
        <f>'OHLC_Volatility proxy'!P137</f>
        <v>6.6675306887115631E-3</v>
      </c>
      <c r="C121" s="14">
        <v>839.57324759999995</v>
      </c>
    </row>
    <row r="122" spans="1:3" x14ac:dyDescent="0.3">
      <c r="A122" s="12">
        <v>43217</v>
      </c>
      <c r="B122" s="3">
        <f>'OHLC_Volatility proxy'!P138</f>
        <v>5.2091937519839161E-3</v>
      </c>
      <c r="C122" s="14">
        <v>642.76419339999995</v>
      </c>
    </row>
    <row r="123" spans="1:3" x14ac:dyDescent="0.3">
      <c r="A123" s="12">
        <v>43220</v>
      </c>
      <c r="B123" s="3">
        <f>'OHLC_Volatility proxy'!P139</f>
        <v>8.5989099771347759E-3</v>
      </c>
      <c r="C123" s="14">
        <v>545.63604129999999</v>
      </c>
    </row>
    <row r="124" spans="1:3" x14ac:dyDescent="0.3">
      <c r="A124" s="12">
        <v>43221</v>
      </c>
      <c r="B124" s="3">
        <f>'OHLC_Volatility proxy'!P140</f>
        <v>1.1729578020297515E-2</v>
      </c>
      <c r="C124" s="14">
        <v>618.28923469999995</v>
      </c>
    </row>
    <row r="125" spans="1:3" x14ac:dyDescent="0.3">
      <c r="A125" s="12">
        <v>43222</v>
      </c>
      <c r="B125" s="3">
        <f>'OHLC_Volatility proxy'!P141</f>
        <v>7.3074926523398901E-3</v>
      </c>
      <c r="C125" s="14">
        <v>724.83723750000001</v>
      </c>
    </row>
    <row r="126" spans="1:3" x14ac:dyDescent="0.3">
      <c r="A126" s="12">
        <v>43223</v>
      </c>
      <c r="B126" s="3">
        <f>'OHLC_Volatility proxy'!P142</f>
        <v>1.4723130370985219E-2</v>
      </c>
      <c r="C126" s="14">
        <v>772.61811290000003</v>
      </c>
    </row>
    <row r="127" spans="1:3" x14ac:dyDescent="0.3">
      <c r="A127" s="12">
        <v>43224</v>
      </c>
      <c r="B127" s="3">
        <f>'OHLC_Volatility proxy'!P143</f>
        <v>1.2560301715305752E-2</v>
      </c>
      <c r="C127" s="14">
        <v>524.18343419999997</v>
      </c>
    </row>
    <row r="128" spans="1:3" x14ac:dyDescent="0.3">
      <c r="A128" s="12">
        <v>43227</v>
      </c>
      <c r="B128" s="3">
        <f>'OHLC_Volatility proxy'!P144</f>
        <v>6.4236824329896546E-3</v>
      </c>
      <c r="C128" s="14">
        <v>435.5963261</v>
      </c>
    </row>
    <row r="129" spans="1:3" x14ac:dyDescent="0.3">
      <c r="A129" s="12">
        <v>43228</v>
      </c>
      <c r="B129" s="3">
        <f>'OHLC_Volatility proxy'!P145</f>
        <v>6.2785312975378541E-3</v>
      </c>
      <c r="C129" s="14">
        <v>545.68423959999996</v>
      </c>
    </row>
    <row r="130" spans="1:3" x14ac:dyDescent="0.3">
      <c r="A130" s="12">
        <v>43229</v>
      </c>
      <c r="B130" s="3">
        <f>'OHLC_Volatility proxy'!P146</f>
        <v>6.5483515844546114E-3</v>
      </c>
      <c r="C130" s="14">
        <v>492.8526766</v>
      </c>
    </row>
    <row r="131" spans="1:3" x14ac:dyDescent="0.3">
      <c r="A131" s="12">
        <v>43230</v>
      </c>
      <c r="B131" s="3">
        <f>'OHLC_Volatility proxy'!P147</f>
        <v>5.3489656038659518E-3</v>
      </c>
      <c r="C131" s="14">
        <v>392.20264580000003</v>
      </c>
    </row>
    <row r="132" spans="1:3" x14ac:dyDescent="0.3">
      <c r="A132" s="12">
        <v>43231</v>
      </c>
      <c r="B132" s="3">
        <f>'OHLC_Volatility proxy'!P148</f>
        <v>3.7519227933042513E-3</v>
      </c>
      <c r="C132" s="14">
        <v>545.46608670000001</v>
      </c>
    </row>
    <row r="133" spans="1:3" x14ac:dyDescent="0.3">
      <c r="A133" s="12">
        <v>43234</v>
      </c>
      <c r="B133" s="3">
        <f>'OHLC_Volatility proxy'!P149</f>
        <v>4.4347422578603799E-3</v>
      </c>
      <c r="C133" s="14">
        <v>387.2925381</v>
      </c>
    </row>
    <row r="134" spans="1:3" x14ac:dyDescent="0.3">
      <c r="A134" s="12">
        <v>43235</v>
      </c>
      <c r="B134" s="3">
        <f>'OHLC_Volatility proxy'!P150</f>
        <v>5.9197217896930273E-3</v>
      </c>
      <c r="C134" s="14">
        <v>382.02820259999999</v>
      </c>
    </row>
    <row r="135" spans="1:3" x14ac:dyDescent="0.3">
      <c r="A135" s="12">
        <v>43236</v>
      </c>
      <c r="B135" s="3">
        <f>'OHLC_Volatility proxy'!P151</f>
        <v>3.3376947841427689E-3</v>
      </c>
      <c r="C135" s="14">
        <v>362.38124140000002</v>
      </c>
    </row>
    <row r="136" spans="1:3" x14ac:dyDescent="0.3">
      <c r="A136" s="12">
        <v>43237</v>
      </c>
      <c r="B136" s="3">
        <f>'OHLC_Volatility proxy'!P152</f>
        <v>5.2749968571484838E-3</v>
      </c>
      <c r="C136" s="14">
        <v>340.11865740000002</v>
      </c>
    </row>
    <row r="137" spans="1:3" x14ac:dyDescent="0.3">
      <c r="A137" s="12">
        <v>43238</v>
      </c>
      <c r="B137" s="3">
        <f>'OHLC_Volatility proxy'!P153</f>
        <v>2.9525481621415009E-3</v>
      </c>
      <c r="C137" s="14">
        <v>406.154471</v>
      </c>
    </row>
    <row r="138" spans="1:3" x14ac:dyDescent="0.3">
      <c r="A138" s="12">
        <v>43241</v>
      </c>
      <c r="B138" s="3">
        <f>'OHLC_Volatility proxy'!P154</f>
        <v>8.3768598054081659E-3</v>
      </c>
      <c r="C138" s="14">
        <v>448.45039709999998</v>
      </c>
    </row>
    <row r="139" spans="1:3" x14ac:dyDescent="0.3">
      <c r="A139" s="12">
        <v>43242</v>
      </c>
      <c r="B139" s="3">
        <f>'OHLC_Volatility proxy'!P155</f>
        <v>5.0245704877201645E-3</v>
      </c>
      <c r="C139" s="14">
        <v>394.46867459999999</v>
      </c>
    </row>
    <row r="140" spans="1:3" x14ac:dyDescent="0.3">
      <c r="A140" s="12">
        <v>43243</v>
      </c>
      <c r="B140" s="3">
        <f>'OHLC_Volatility proxy'!P156</f>
        <v>6.4624215180140695E-3</v>
      </c>
      <c r="C140" s="14">
        <v>527.37263819999998</v>
      </c>
    </row>
    <row r="141" spans="1:3" x14ac:dyDescent="0.3">
      <c r="A141" s="12">
        <v>43244</v>
      </c>
      <c r="B141" s="3">
        <f>'OHLC_Volatility proxy'!P157</f>
        <v>8.9048114775457949E-3</v>
      </c>
      <c r="C141" s="14">
        <v>377.26202790000002</v>
      </c>
    </row>
    <row r="142" spans="1:3" x14ac:dyDescent="0.3">
      <c r="A142" s="12">
        <v>43245</v>
      </c>
      <c r="B142" s="3">
        <f>'OHLC_Volatility proxy'!P158</f>
        <v>3.8045671518048105E-3</v>
      </c>
      <c r="C142" s="14">
        <v>361.85648730000003</v>
      </c>
    </row>
    <row r="143" spans="1:3" x14ac:dyDescent="0.3">
      <c r="A143" s="12">
        <v>43249</v>
      </c>
      <c r="B143" s="3">
        <f>'OHLC_Volatility proxy'!P159</f>
        <v>1.0934671897520329E-2</v>
      </c>
      <c r="C143" s="14">
        <v>309.52510769999998</v>
      </c>
    </row>
    <row r="144" spans="1:3" x14ac:dyDescent="0.3">
      <c r="A144" s="12">
        <v>43250</v>
      </c>
      <c r="B144" s="3">
        <f>'OHLC_Volatility proxy'!P160</f>
        <v>6.8857899669826951E-3</v>
      </c>
      <c r="C144" s="14">
        <v>292.94929660000003</v>
      </c>
    </row>
    <row r="145" spans="1:3" x14ac:dyDescent="0.3">
      <c r="A145" s="12">
        <v>43251</v>
      </c>
      <c r="B145" s="3">
        <f>'OHLC_Volatility proxy'!P161</f>
        <v>6.1868071650223594E-3</v>
      </c>
      <c r="C145" s="14">
        <v>535.89163020000001</v>
      </c>
    </row>
    <row r="146" spans="1:3" x14ac:dyDescent="0.3">
      <c r="A146" s="12">
        <v>43252</v>
      </c>
      <c r="B146" s="3">
        <f>'OHLC_Volatility proxy'!P162</f>
        <v>5.9829479682910729E-3</v>
      </c>
      <c r="C146" s="14">
        <v>370.76331759999999</v>
      </c>
    </row>
    <row r="147" spans="1:3" x14ac:dyDescent="0.3">
      <c r="A147" s="12">
        <v>43255</v>
      </c>
      <c r="B147" s="3">
        <f>'OHLC_Volatility proxy'!P163</f>
        <v>4.9802919999395161E-3</v>
      </c>
      <c r="C147" s="14">
        <v>351.30958459999999</v>
      </c>
    </row>
    <row r="148" spans="1:3" x14ac:dyDescent="0.3">
      <c r="A148" s="12">
        <v>43256</v>
      </c>
      <c r="B148" s="3">
        <f>'OHLC_Volatility proxy'!P164</f>
        <v>3.8411678176775176E-3</v>
      </c>
      <c r="C148" s="14">
        <v>338.24233989999999</v>
      </c>
    </row>
    <row r="149" spans="1:3" x14ac:dyDescent="0.3">
      <c r="A149" s="12">
        <v>43257</v>
      </c>
      <c r="B149" s="3">
        <f>'OHLC_Volatility proxy'!P165</f>
        <v>4.9627897604127506E-3</v>
      </c>
      <c r="C149" s="14">
        <v>436.07739609999999</v>
      </c>
    </row>
    <row r="150" spans="1:3" x14ac:dyDescent="0.3">
      <c r="A150" s="12">
        <v>43258</v>
      </c>
      <c r="B150" s="3">
        <f>'OHLC_Volatility proxy'!P166</f>
        <v>4.6804628383949748E-3</v>
      </c>
      <c r="C150" s="14">
        <v>400.40750969999999</v>
      </c>
    </row>
    <row r="151" spans="1:3" x14ac:dyDescent="0.3">
      <c r="A151" s="12">
        <v>43259</v>
      </c>
      <c r="B151" s="3">
        <f>'OHLC_Volatility proxy'!P167</f>
        <v>3.806858758854898E-3</v>
      </c>
      <c r="C151" s="14">
        <v>271.96858700000001</v>
      </c>
    </row>
    <row r="152" spans="1:3" x14ac:dyDescent="0.3">
      <c r="A152" s="12">
        <v>43262</v>
      </c>
      <c r="B152" s="3">
        <f>'OHLC_Volatility proxy'!P168</f>
        <v>3.122057771765047E-3</v>
      </c>
      <c r="C152" s="14">
        <v>702.00132540000004</v>
      </c>
    </row>
    <row r="153" spans="1:3" x14ac:dyDescent="0.3">
      <c r="A153" s="12">
        <v>43263</v>
      </c>
      <c r="B153" s="3">
        <f>'OHLC_Volatility proxy'!P169</f>
        <v>3.4547716960277672E-3</v>
      </c>
      <c r="C153" s="14">
        <v>347.94636650000001</v>
      </c>
    </row>
    <row r="154" spans="1:3" x14ac:dyDescent="0.3">
      <c r="A154" s="12">
        <v>43264</v>
      </c>
      <c r="B154" s="3">
        <f>'OHLC_Volatility proxy'!P170</f>
        <v>3.5731473954251952E-3</v>
      </c>
      <c r="C154" s="14">
        <v>447.30354319999998</v>
      </c>
    </row>
    <row r="155" spans="1:3" x14ac:dyDescent="0.3">
      <c r="A155" s="12">
        <v>43265</v>
      </c>
      <c r="B155" s="3">
        <f>'OHLC_Volatility proxy'!P171</f>
        <v>5.2959971234537986E-3</v>
      </c>
      <c r="C155" s="14">
        <v>471.21433480000002</v>
      </c>
    </row>
    <row r="156" spans="1:3" x14ac:dyDescent="0.3">
      <c r="A156" s="12">
        <v>43266</v>
      </c>
      <c r="B156" s="3">
        <f>'OHLC_Volatility proxy'!P172</f>
        <v>8.1237516279923615E-3</v>
      </c>
      <c r="C156" s="14">
        <v>404.1622984</v>
      </c>
    </row>
    <row r="157" spans="1:3" x14ac:dyDescent="0.3">
      <c r="A157" s="12">
        <v>43269</v>
      </c>
      <c r="B157" s="3">
        <f>'OHLC_Volatility proxy'!P173</f>
        <v>7.8913990075557376E-3</v>
      </c>
      <c r="C157" s="14">
        <v>340.27750739999999</v>
      </c>
    </row>
    <row r="158" spans="1:3" x14ac:dyDescent="0.3">
      <c r="A158" s="12">
        <v>43270</v>
      </c>
      <c r="B158" s="3">
        <f>'OHLC_Volatility proxy'!P174</f>
        <v>1.088343906525094E-2</v>
      </c>
      <c r="C158" s="14">
        <v>352.05389389999999</v>
      </c>
    </row>
    <row r="159" spans="1:3" x14ac:dyDescent="0.3">
      <c r="A159" s="12">
        <v>43271</v>
      </c>
      <c r="B159" s="3">
        <f>'OHLC_Volatility proxy'!P175</f>
        <v>4.9056342487171995E-3</v>
      </c>
      <c r="C159" s="14">
        <v>425.36844730000001</v>
      </c>
    </row>
    <row r="160" spans="1:3" x14ac:dyDescent="0.3">
      <c r="A160" s="12">
        <v>43272</v>
      </c>
      <c r="B160" s="3">
        <f>'OHLC_Volatility proxy'!P176</f>
        <v>5.1411851937726259E-3</v>
      </c>
      <c r="C160" s="14">
        <v>500.2538601</v>
      </c>
    </row>
    <row r="161" spans="1:3" x14ac:dyDescent="0.3">
      <c r="A161" s="12">
        <v>43273</v>
      </c>
      <c r="B161" s="3">
        <f>'OHLC_Volatility proxy'!P177</f>
        <v>4.8602886839489911E-3</v>
      </c>
      <c r="C161" s="14">
        <v>450.37343249999998</v>
      </c>
    </row>
    <row r="162" spans="1:3" x14ac:dyDescent="0.3">
      <c r="A162" s="12">
        <v>43276</v>
      </c>
      <c r="B162" s="3">
        <f>'OHLC_Volatility proxy'!P178</f>
        <v>1.1260514523950957E-2</v>
      </c>
      <c r="C162" s="14">
        <v>411.09605310000001</v>
      </c>
    </row>
    <row r="163" spans="1:3" x14ac:dyDescent="0.3">
      <c r="A163" s="12">
        <v>43277</v>
      </c>
      <c r="B163" s="3">
        <f>'OHLC_Volatility proxy'!P179</f>
        <v>4.3411091581520246E-3</v>
      </c>
      <c r="C163" s="14">
        <v>374.66230289999999</v>
      </c>
    </row>
    <row r="164" spans="1:3" x14ac:dyDescent="0.3">
      <c r="A164" s="12">
        <v>43278</v>
      </c>
      <c r="B164" s="3">
        <f>'OHLC_Volatility proxy'!P180</f>
        <v>1.3497841313101312E-2</v>
      </c>
      <c r="C164" s="14">
        <v>399.63808929999999</v>
      </c>
    </row>
    <row r="165" spans="1:3" x14ac:dyDescent="0.3">
      <c r="A165" s="12">
        <v>43279</v>
      </c>
      <c r="B165" s="3">
        <f>'OHLC_Volatility proxy'!P181</f>
        <v>8.0637335129272476E-3</v>
      </c>
      <c r="C165" s="14">
        <v>487.7472856</v>
      </c>
    </row>
    <row r="166" spans="1:3" x14ac:dyDescent="0.3">
      <c r="A166" s="12">
        <v>43280</v>
      </c>
      <c r="B166" s="3">
        <f>'OHLC_Volatility proxy'!P182</f>
        <v>9.1651538059226625E-3</v>
      </c>
      <c r="C166" s="14">
        <v>464.5689739</v>
      </c>
    </row>
    <row r="167" spans="1:3" x14ac:dyDescent="0.3">
      <c r="A167" s="12">
        <v>43283</v>
      </c>
      <c r="B167" s="3">
        <f>'OHLC_Volatility proxy'!P183</f>
        <v>7.5419974107556742E-3</v>
      </c>
      <c r="C167" s="14">
        <v>274.75779260000002</v>
      </c>
    </row>
    <row r="168" spans="1:3" x14ac:dyDescent="0.3">
      <c r="A168" s="12">
        <v>43284</v>
      </c>
      <c r="B168" s="3">
        <f>'OHLC_Volatility proxy'!P184</f>
        <v>7.3186517877112467E-3</v>
      </c>
      <c r="C168" s="14">
        <v>292.28759450000001</v>
      </c>
    </row>
    <row r="169" spans="1:3" x14ac:dyDescent="0.3">
      <c r="A169" s="12">
        <v>43286</v>
      </c>
      <c r="B169" s="3">
        <f>'OHLC_Volatility proxy'!P185</f>
        <v>7.2445499968324164E-3</v>
      </c>
      <c r="C169" s="14">
        <v>284.70875280000001</v>
      </c>
    </row>
    <row r="170" spans="1:3" x14ac:dyDescent="0.3">
      <c r="A170" s="12">
        <v>43287</v>
      </c>
      <c r="B170" s="3">
        <f>'OHLC_Volatility proxy'!P186</f>
        <v>5.9907640924558633E-3</v>
      </c>
      <c r="C170" s="14">
        <v>251.59300049999999</v>
      </c>
    </row>
    <row r="171" spans="1:3" x14ac:dyDescent="0.3">
      <c r="A171" s="12">
        <v>43290</v>
      </c>
      <c r="B171" s="3">
        <f>'OHLC_Volatility proxy'!P187</f>
        <v>5.514138628661314E-3</v>
      </c>
      <c r="C171" s="14">
        <v>261.53369270000002</v>
      </c>
    </row>
    <row r="172" spans="1:3" x14ac:dyDescent="0.3">
      <c r="A172" s="12">
        <v>43291</v>
      </c>
      <c r="B172" s="3">
        <f>'OHLC_Volatility proxy'!P188</f>
        <v>3.064425953267929E-3</v>
      </c>
      <c r="C172" s="14">
        <v>384.34895110000002</v>
      </c>
    </row>
    <row r="173" spans="1:3" x14ac:dyDescent="0.3">
      <c r="A173" s="12">
        <v>43292</v>
      </c>
      <c r="B173" s="3">
        <f>'OHLC_Volatility proxy'!P189</f>
        <v>6.3135175177678245E-3</v>
      </c>
      <c r="C173" s="14">
        <v>477.56469800000002</v>
      </c>
    </row>
    <row r="174" spans="1:3" x14ac:dyDescent="0.3">
      <c r="A174" s="12">
        <v>43293</v>
      </c>
      <c r="B174" s="3">
        <f>'OHLC_Volatility proxy'!P190</f>
        <v>4.8452977703838706E-3</v>
      </c>
      <c r="C174" s="14">
        <v>459.09843130000002</v>
      </c>
    </row>
    <row r="175" spans="1:3" x14ac:dyDescent="0.3">
      <c r="A175" s="12">
        <v>43294</v>
      </c>
      <c r="B175" s="3">
        <f>'OHLC_Volatility proxy'!P191</f>
        <v>3.4995621161996371E-3</v>
      </c>
      <c r="C175" s="14">
        <v>274.22011420000001</v>
      </c>
    </row>
    <row r="176" spans="1:3" x14ac:dyDescent="0.3">
      <c r="A176" s="12">
        <v>43297</v>
      </c>
      <c r="B176" s="3">
        <f>'OHLC_Volatility proxy'!P192</f>
        <v>2.4979869831040992E-3</v>
      </c>
      <c r="C176" s="14">
        <v>362.41118369999998</v>
      </c>
    </row>
    <row r="177" spans="1:3" x14ac:dyDescent="0.3">
      <c r="A177" s="12">
        <v>43298</v>
      </c>
      <c r="B177" s="3">
        <f>'OHLC_Volatility proxy'!P193</f>
        <v>4.1110616284189584E-3</v>
      </c>
      <c r="C177" s="14">
        <v>363.81064079999999</v>
      </c>
    </row>
    <row r="178" spans="1:3" x14ac:dyDescent="0.3">
      <c r="A178" s="12">
        <v>43299</v>
      </c>
      <c r="B178" s="3">
        <f>'OHLC_Volatility proxy'!P194</f>
        <v>2.7184397346498349E-3</v>
      </c>
      <c r="C178" s="14">
        <v>508.42300690000002</v>
      </c>
    </row>
    <row r="179" spans="1:3" x14ac:dyDescent="0.3">
      <c r="A179" s="12">
        <v>43300</v>
      </c>
      <c r="B179" s="3">
        <f>'OHLC_Volatility proxy'!P195</f>
        <v>3.1959588055721255E-3</v>
      </c>
      <c r="C179" s="14">
        <v>563.3289059</v>
      </c>
    </row>
    <row r="180" spans="1:3" x14ac:dyDescent="0.3">
      <c r="A180" s="12">
        <v>43301</v>
      </c>
      <c r="B180" s="3">
        <f>'OHLC_Volatility proxy'!P196</f>
        <v>3.706890664834418E-3</v>
      </c>
      <c r="C180" s="14">
        <v>495.02404180000002</v>
      </c>
    </row>
    <row r="181" spans="1:3" x14ac:dyDescent="0.3">
      <c r="A181" s="12">
        <v>43304</v>
      </c>
      <c r="B181" s="3">
        <f>'OHLC_Volatility proxy'!P197</f>
        <v>2.7286612422833343E-3</v>
      </c>
      <c r="C181" s="14">
        <v>466.5250317</v>
      </c>
    </row>
    <row r="182" spans="1:3" x14ac:dyDescent="0.3">
      <c r="A182" s="12">
        <v>43305</v>
      </c>
      <c r="B182" s="3">
        <f>'OHLC_Volatility proxy'!P198</f>
        <v>4.5239641212977341E-3</v>
      </c>
      <c r="C182" s="14">
        <v>647.33694730000002</v>
      </c>
    </row>
    <row r="183" spans="1:3" x14ac:dyDescent="0.3">
      <c r="A183" s="12">
        <v>43306</v>
      </c>
      <c r="B183" s="3">
        <f>'OHLC_Volatility proxy'!P199</f>
        <v>7.2082187303845833E-3</v>
      </c>
      <c r="C183" s="14">
        <v>697.43242580000003</v>
      </c>
    </row>
    <row r="184" spans="1:3" x14ac:dyDescent="0.3">
      <c r="A184" s="12">
        <v>43307</v>
      </c>
      <c r="B184" s="3">
        <f>'OHLC_Volatility proxy'!P200</f>
        <v>3.8930463517086369E-3</v>
      </c>
      <c r="C184" s="14">
        <v>843.3350643</v>
      </c>
    </row>
    <row r="185" spans="1:3" x14ac:dyDescent="0.3">
      <c r="A185" s="12">
        <v>43308</v>
      </c>
      <c r="B185" s="3">
        <f>'OHLC_Volatility proxy'!P201</f>
        <v>5.2310304099810311E-3</v>
      </c>
      <c r="C185" s="14">
        <v>691.19435450000003</v>
      </c>
    </row>
    <row r="186" spans="1:3" x14ac:dyDescent="0.3">
      <c r="A186" s="12">
        <v>43311</v>
      </c>
      <c r="B186" s="3">
        <f>'OHLC_Volatility proxy'!P202</f>
        <v>4.8629772044774299E-3</v>
      </c>
      <c r="C186" s="14">
        <v>478.86937</v>
      </c>
    </row>
    <row r="187" spans="1:3" x14ac:dyDescent="0.3">
      <c r="A187" s="12">
        <v>43312</v>
      </c>
      <c r="B187" s="3">
        <f>'OHLC_Volatility proxy'!P203</f>
        <v>4.2423346975222322E-3</v>
      </c>
      <c r="C187" s="14">
        <v>615.67986559999997</v>
      </c>
    </row>
    <row r="188" spans="1:3" x14ac:dyDescent="0.3">
      <c r="A188" s="12">
        <v>43313</v>
      </c>
      <c r="B188" s="3">
        <f>'OHLC_Volatility proxy'!P204</f>
        <v>5.1103546394561028E-3</v>
      </c>
      <c r="C188" s="14">
        <v>658.73755519999997</v>
      </c>
    </row>
    <row r="189" spans="1:3" x14ac:dyDescent="0.3">
      <c r="A189" s="12">
        <v>43314</v>
      </c>
      <c r="B189" s="3">
        <f>'OHLC_Volatility proxy'!P205</f>
        <v>7.2823861820458325E-3</v>
      </c>
      <c r="C189" s="14">
        <v>803.01542159999997</v>
      </c>
    </row>
    <row r="190" spans="1:3" x14ac:dyDescent="0.3">
      <c r="A190" s="12">
        <v>43315</v>
      </c>
      <c r="B190" s="3">
        <f>'OHLC_Volatility proxy'!P206</f>
        <v>3.3691768281533846E-3</v>
      </c>
      <c r="C190" s="14">
        <v>472.39199500000001</v>
      </c>
    </row>
    <row r="191" spans="1:3" x14ac:dyDescent="0.3">
      <c r="A191" s="12">
        <v>43318</v>
      </c>
      <c r="B191" s="3">
        <f>'OHLC_Volatility proxy'!P207</f>
        <v>3.9961406983949569E-3</v>
      </c>
      <c r="C191" s="14">
        <v>461.15238529999999</v>
      </c>
    </row>
    <row r="192" spans="1:3" x14ac:dyDescent="0.3">
      <c r="A192" s="12">
        <v>43319</v>
      </c>
      <c r="B192" s="3">
        <f>'OHLC_Volatility proxy'!P208</f>
        <v>4.0966233187531903E-3</v>
      </c>
      <c r="C192" s="14">
        <v>663.95866790000002</v>
      </c>
    </row>
    <row r="193" spans="1:3" x14ac:dyDescent="0.3">
      <c r="A193" s="12">
        <v>43320</v>
      </c>
      <c r="B193" s="3">
        <f>'OHLC_Volatility proxy'!P209</f>
        <v>1.9226876640155682E-3</v>
      </c>
      <c r="C193" s="14">
        <v>442.70655970000001</v>
      </c>
    </row>
    <row r="194" spans="1:3" x14ac:dyDescent="0.3">
      <c r="A194" s="12">
        <v>43321</v>
      </c>
      <c r="B194" s="3">
        <f>'OHLC_Volatility proxy'!P210</f>
        <v>2.608571328064007E-3</v>
      </c>
      <c r="C194" s="14">
        <v>396.46274749999998</v>
      </c>
    </row>
    <row r="195" spans="1:3" x14ac:dyDescent="0.3">
      <c r="A195" s="12">
        <v>43322</v>
      </c>
      <c r="B195" s="3">
        <f>'OHLC_Volatility proxy'!P211</f>
        <v>6.4245621941153696E-3</v>
      </c>
      <c r="C195" s="14">
        <v>386.62938150000002</v>
      </c>
    </row>
    <row r="196" spans="1:3" x14ac:dyDescent="0.3">
      <c r="A196" s="12">
        <v>43325</v>
      </c>
      <c r="B196" s="3">
        <f>'OHLC_Volatility proxy'!P212</f>
        <v>5.1581866771223334E-3</v>
      </c>
      <c r="C196" s="14">
        <v>315.07227319999998</v>
      </c>
    </row>
    <row r="197" spans="1:3" x14ac:dyDescent="0.3">
      <c r="A197" s="12">
        <v>43326</v>
      </c>
      <c r="B197" s="3">
        <f>'OHLC_Volatility proxy'!P213</f>
        <v>3.3488845520895706E-3</v>
      </c>
      <c r="C197" s="14">
        <v>341.72552089999999</v>
      </c>
    </row>
    <row r="198" spans="1:3" x14ac:dyDescent="0.3">
      <c r="A198" s="12">
        <v>43327</v>
      </c>
      <c r="B198" s="3">
        <f>'OHLC_Volatility proxy'!P214</f>
        <v>8.9317257831582203E-3</v>
      </c>
      <c r="C198" s="14">
        <v>437.07898949999998</v>
      </c>
    </row>
    <row r="199" spans="1:3" x14ac:dyDescent="0.3">
      <c r="A199" s="12">
        <v>43328</v>
      </c>
      <c r="B199" s="3">
        <f>'OHLC_Volatility proxy'!P215</f>
        <v>7.9477824346422012E-3</v>
      </c>
      <c r="C199" s="14">
        <v>406.48110220000001</v>
      </c>
    </row>
    <row r="200" spans="1:3" x14ac:dyDescent="0.3">
      <c r="A200" s="12">
        <v>43329</v>
      </c>
      <c r="B200" s="3">
        <f>'OHLC_Volatility proxy'!P216</f>
        <v>4.7298996214157714E-3</v>
      </c>
      <c r="C200" s="14">
        <v>302.16849489999998</v>
      </c>
    </row>
    <row r="201" spans="1:3" x14ac:dyDescent="0.3">
      <c r="A201" s="12">
        <v>43332</v>
      </c>
      <c r="B201" s="3">
        <f>'OHLC_Volatility proxy'!P217</f>
        <v>2.9188097518498611E-3</v>
      </c>
      <c r="C201" s="14">
        <v>247.35652429999999</v>
      </c>
    </row>
    <row r="202" spans="1:3" x14ac:dyDescent="0.3">
      <c r="A202" s="12">
        <v>43333</v>
      </c>
      <c r="B202" s="3">
        <f>'OHLC_Volatility proxy'!P218</f>
        <v>3.2010003685375571E-3</v>
      </c>
      <c r="C202" s="14">
        <v>361.14236290000002</v>
      </c>
    </row>
    <row r="203" spans="1:3" x14ac:dyDescent="0.3">
      <c r="A203" s="12">
        <v>43334</v>
      </c>
      <c r="B203" s="3">
        <f>'OHLC_Volatility proxy'!P219</f>
        <v>2.1858553824930125E-3</v>
      </c>
      <c r="C203" s="14">
        <v>385.3351098</v>
      </c>
    </row>
    <row r="204" spans="1:3" x14ac:dyDescent="0.3">
      <c r="A204" s="12">
        <v>43335</v>
      </c>
      <c r="B204" s="3">
        <f>'OHLC_Volatility proxy'!P220</f>
        <v>3.8172348542994524E-3</v>
      </c>
      <c r="C204" s="14">
        <v>306.72206110000002</v>
      </c>
    </row>
    <row r="205" spans="1:3" x14ac:dyDescent="0.3">
      <c r="A205" s="12">
        <v>43336</v>
      </c>
      <c r="B205" s="3">
        <f>'OHLC_Volatility proxy'!P221</f>
        <v>3.177381439806361E-3</v>
      </c>
      <c r="C205" s="14">
        <v>339.05579890000001</v>
      </c>
    </row>
    <row r="206" spans="1:3" x14ac:dyDescent="0.3">
      <c r="A206" s="12">
        <v>43339</v>
      </c>
      <c r="B206" s="3">
        <f>'OHLC_Volatility proxy'!P222</f>
        <v>4.7922773913194796E-3</v>
      </c>
      <c r="C206" s="14">
        <v>289.08514880000001</v>
      </c>
    </row>
    <row r="207" spans="1:3" x14ac:dyDescent="0.3">
      <c r="A207" s="12">
        <v>43340</v>
      </c>
      <c r="B207" s="3">
        <f>'OHLC_Volatility proxy'!P223</f>
        <v>2.6207894334468454E-3</v>
      </c>
      <c r="C207" s="14">
        <v>236.17631510000001</v>
      </c>
    </row>
    <row r="208" spans="1:3" x14ac:dyDescent="0.3">
      <c r="A208" s="12">
        <v>43341</v>
      </c>
      <c r="B208" s="3">
        <f>'OHLC_Volatility proxy'!P224</f>
        <v>3.2892420570014512E-3</v>
      </c>
      <c r="C208" s="14">
        <v>246.80866589999999</v>
      </c>
    </row>
    <row r="209" spans="1:3" x14ac:dyDescent="0.3">
      <c r="A209" s="12">
        <v>43342</v>
      </c>
      <c r="B209" s="3">
        <f>'OHLC_Volatility proxy'!P225</f>
        <v>3.9078397730027397E-3</v>
      </c>
      <c r="C209" s="14">
        <v>373.72190490000003</v>
      </c>
    </row>
    <row r="210" spans="1:3" x14ac:dyDescent="0.3">
      <c r="A210" s="12">
        <v>43343</v>
      </c>
      <c r="B210" s="3">
        <f>'OHLC_Volatility proxy'!P226</f>
        <v>3.8867245262099478E-3</v>
      </c>
      <c r="C210" s="14">
        <v>221.18259520000001</v>
      </c>
    </row>
    <row r="211" spans="1:3" x14ac:dyDescent="0.3">
      <c r="A211" s="12">
        <v>43347</v>
      </c>
      <c r="B211" s="3">
        <f>'OHLC_Volatility proxy'!P227</f>
        <v>5.0784646512499971E-3</v>
      </c>
      <c r="C211" s="14">
        <v>407.82571639999998</v>
      </c>
    </row>
    <row r="212" spans="1:3" x14ac:dyDescent="0.3">
      <c r="A212" s="12">
        <v>43348</v>
      </c>
      <c r="B212" s="3">
        <f>'OHLC_Volatility proxy'!P228</f>
        <v>3.5905811401774524E-3</v>
      </c>
      <c r="C212" s="14">
        <v>427.34378459999999</v>
      </c>
    </row>
    <row r="213" spans="1:3" x14ac:dyDescent="0.3">
      <c r="A213" s="12">
        <v>43349</v>
      </c>
      <c r="B213" s="3">
        <f>'OHLC_Volatility proxy'!P229</f>
        <v>4.8453853813602791E-3</v>
      </c>
      <c r="C213" s="14">
        <v>422.85031309999999</v>
      </c>
    </row>
    <row r="214" spans="1:3" x14ac:dyDescent="0.3">
      <c r="A214" s="12">
        <v>43350</v>
      </c>
      <c r="B214" s="3">
        <f>'OHLC_Volatility proxy'!P230</f>
        <v>5.0549194248974008E-3</v>
      </c>
      <c r="C214" s="14">
        <v>433.95434799999998</v>
      </c>
    </row>
    <row r="215" spans="1:3" x14ac:dyDescent="0.3">
      <c r="A215" s="12">
        <v>43353</v>
      </c>
      <c r="B215" s="3">
        <f>'OHLC_Volatility proxy'!P231</f>
        <v>4.8995135824732227E-3</v>
      </c>
      <c r="C215" s="14">
        <v>448.90766309999998</v>
      </c>
    </row>
    <row r="216" spans="1:3" x14ac:dyDescent="0.3">
      <c r="A216" s="12">
        <v>43354</v>
      </c>
      <c r="B216" s="3">
        <f>'OHLC_Volatility proxy'!P232</f>
        <v>6.2623793827390629E-3</v>
      </c>
      <c r="C216" s="14">
        <v>378.92047860000002</v>
      </c>
    </row>
    <row r="217" spans="1:3" x14ac:dyDescent="0.3">
      <c r="A217" s="12">
        <v>43355</v>
      </c>
      <c r="B217" s="3">
        <f>'OHLC_Volatility proxy'!P233</f>
        <v>5.8890246898173869E-3</v>
      </c>
      <c r="C217" s="14">
        <v>407.30261150000001</v>
      </c>
    </row>
    <row r="218" spans="1:3" x14ac:dyDescent="0.3">
      <c r="A218" s="12">
        <v>43356</v>
      </c>
      <c r="B218" s="3">
        <f>'OHLC_Volatility proxy'!P234</f>
        <v>4.3924368733736733E-3</v>
      </c>
      <c r="C218" s="14">
        <v>428.49426979999998</v>
      </c>
    </row>
    <row r="219" spans="1:3" x14ac:dyDescent="0.3">
      <c r="A219" s="12">
        <v>43357</v>
      </c>
      <c r="B219" s="3">
        <f>'OHLC_Volatility proxy'!P235</f>
        <v>3.8400892589752242E-3</v>
      </c>
      <c r="C219" s="14">
        <v>588.07069509999997</v>
      </c>
    </row>
    <row r="220" spans="1:3" x14ac:dyDescent="0.3">
      <c r="A220" s="12">
        <v>43360</v>
      </c>
      <c r="B220" s="3">
        <f>'OHLC_Volatility proxy'!P236</f>
        <v>3.4042216635125949E-3</v>
      </c>
      <c r="C220" s="14">
        <v>330.94367340000002</v>
      </c>
    </row>
    <row r="221" spans="1:3" x14ac:dyDescent="0.3">
      <c r="A221" s="12">
        <v>43361</v>
      </c>
      <c r="B221" s="3">
        <f>'OHLC_Volatility proxy'!P237</f>
        <v>5.2485451132628673E-3</v>
      </c>
      <c r="C221" s="14">
        <v>417.02797140000001</v>
      </c>
    </row>
    <row r="222" spans="1:3" x14ac:dyDescent="0.3">
      <c r="A222" s="12">
        <v>43362</v>
      </c>
      <c r="B222" s="3">
        <f>'OHLC_Volatility proxy'!P238</f>
        <v>4.3725321517683385E-3</v>
      </c>
      <c r="C222" s="14">
        <v>452.0313112</v>
      </c>
    </row>
    <row r="223" spans="1:3" x14ac:dyDescent="0.3">
      <c r="A223" s="12">
        <v>43363</v>
      </c>
      <c r="B223" s="3">
        <f>'OHLC_Volatility proxy'!P239</f>
        <v>5.569110892114479E-3</v>
      </c>
      <c r="C223" s="14">
        <v>262.37632250000001</v>
      </c>
    </row>
    <row r="224" spans="1:3" x14ac:dyDescent="0.3">
      <c r="A224" s="12">
        <v>43364</v>
      </c>
      <c r="B224" s="3">
        <f>'OHLC_Volatility proxy'!P240</f>
        <v>3.403177596001331E-3</v>
      </c>
      <c r="C224" s="14">
        <v>327.96464730000002</v>
      </c>
    </row>
    <row r="225" spans="1:3" x14ac:dyDescent="0.3">
      <c r="A225" s="12">
        <v>43367</v>
      </c>
      <c r="B225" s="3">
        <f>'OHLC_Volatility proxy'!P241</f>
        <v>3.1000289171708756E-3</v>
      </c>
      <c r="C225" s="14">
        <v>388.93070999999998</v>
      </c>
    </row>
    <row r="226" spans="1:3" x14ac:dyDescent="0.3">
      <c r="A226" s="12">
        <v>43368</v>
      </c>
      <c r="B226" s="3">
        <f>'OHLC_Volatility proxy'!P242</f>
        <v>3.6002189326148197E-3</v>
      </c>
      <c r="C226" s="14">
        <v>338.78104309999998</v>
      </c>
    </row>
    <row r="227" spans="1:3" x14ac:dyDescent="0.3">
      <c r="A227" s="12">
        <v>43369</v>
      </c>
      <c r="B227" s="3">
        <f>'OHLC_Volatility proxy'!P243</f>
        <v>5.8671597545152717E-3</v>
      </c>
      <c r="C227" s="14">
        <v>302.14902940000002</v>
      </c>
    </row>
    <row r="228" spans="1:3" x14ac:dyDescent="0.3">
      <c r="A228" s="12">
        <v>43370</v>
      </c>
      <c r="B228" s="3">
        <f>'OHLC_Volatility proxy'!P244</f>
        <v>4.9254032700326916E-3</v>
      </c>
      <c r="C228" s="14">
        <v>324.10302189999999</v>
      </c>
    </row>
    <row r="229" spans="1:3" x14ac:dyDescent="0.3">
      <c r="A229" s="12">
        <v>43371</v>
      </c>
      <c r="B229" s="3">
        <f>'OHLC_Volatility proxy'!P245</f>
        <v>3.4359148384022933E-3</v>
      </c>
      <c r="C229" s="14">
        <v>351.82377009999999</v>
      </c>
    </row>
    <row r="230" spans="1:3" x14ac:dyDescent="0.3">
      <c r="A230" s="12">
        <v>43374</v>
      </c>
      <c r="B230" s="3">
        <f>'OHLC_Volatility proxy'!P246</f>
        <v>6.5683651049189091E-3</v>
      </c>
      <c r="C230" s="14">
        <v>376.37391700000001</v>
      </c>
    </row>
    <row r="231" spans="1:3" x14ac:dyDescent="0.3">
      <c r="A231" s="12">
        <v>43375</v>
      </c>
      <c r="B231" s="3">
        <f>'OHLC_Volatility proxy'!P247</f>
        <v>4.1941825338867311E-3</v>
      </c>
      <c r="C231" s="14">
        <v>402.3822381</v>
      </c>
    </row>
    <row r="232" spans="1:3" x14ac:dyDescent="0.3">
      <c r="A232" s="12">
        <v>43376</v>
      </c>
      <c r="B232" s="3">
        <f>'OHLC_Volatility proxy'!P248</f>
        <v>4.9272400149907606E-3</v>
      </c>
      <c r="C232" s="14">
        <v>371.0544147</v>
      </c>
    </row>
    <row r="233" spans="1:3" x14ac:dyDescent="0.3">
      <c r="A233" s="12">
        <v>43377</v>
      </c>
      <c r="B233" s="3">
        <f>'OHLC_Volatility proxy'!P249</f>
        <v>8.2795817513719831E-3</v>
      </c>
      <c r="C233" s="14">
        <v>372.21829159999999</v>
      </c>
    </row>
    <row r="234" spans="1:3" x14ac:dyDescent="0.3">
      <c r="A234" s="12">
        <v>43378</v>
      </c>
      <c r="B234" s="3">
        <f>'OHLC_Volatility proxy'!P250</f>
        <v>8.8326176282012992E-3</v>
      </c>
      <c r="C234" s="14">
        <v>361.22150329999999</v>
      </c>
    </row>
    <row r="235" spans="1:3" x14ac:dyDescent="0.3">
      <c r="A235" s="12">
        <v>43381</v>
      </c>
      <c r="B235" s="3">
        <f>'OHLC_Volatility proxy'!P251</f>
        <v>8.3002435804369022E-3</v>
      </c>
      <c r="C235" s="14">
        <v>384.39422339999999</v>
      </c>
    </row>
    <row r="236" spans="1:3" x14ac:dyDescent="0.3">
      <c r="A236" s="12">
        <v>43382</v>
      </c>
      <c r="B236" s="3">
        <f>'OHLC_Volatility proxy'!P252</f>
        <v>5.3962688258856742E-3</v>
      </c>
      <c r="C236" s="14">
        <v>441.57100300000002</v>
      </c>
    </row>
    <row r="237" spans="1:3" x14ac:dyDescent="0.3">
      <c r="A237" s="12">
        <v>43383</v>
      </c>
      <c r="B237" s="3">
        <f>'OHLC_Volatility proxy'!P253</f>
        <v>1.5461298056551519E-2</v>
      </c>
      <c r="C237" s="14">
        <v>481.85115819999999</v>
      </c>
    </row>
    <row r="238" spans="1:3" x14ac:dyDescent="0.3">
      <c r="A238" s="12">
        <v>43384</v>
      </c>
      <c r="B238" s="3">
        <f>'OHLC_Volatility proxy'!P254</f>
        <v>1.8024224065436269E-2</v>
      </c>
      <c r="C238" s="14">
        <v>475.67055329999999</v>
      </c>
    </row>
    <row r="239" spans="1:3" x14ac:dyDescent="0.3">
      <c r="A239" s="12">
        <v>43385</v>
      </c>
      <c r="B239" s="3">
        <f>'OHLC_Volatility proxy'!P255</f>
        <v>1.9869888792498836E-2</v>
      </c>
      <c r="C239" s="14">
        <v>446.85286580000002</v>
      </c>
    </row>
    <row r="240" spans="1:3" x14ac:dyDescent="0.3">
      <c r="A240" s="12">
        <v>43388</v>
      </c>
      <c r="B240" s="3">
        <f>'OHLC_Volatility proxy'!P256</f>
        <v>6.9656308150104649E-3</v>
      </c>
      <c r="C240" s="14">
        <v>447.85398620000001</v>
      </c>
    </row>
    <row r="241" spans="1:3" x14ac:dyDescent="0.3">
      <c r="A241" s="12">
        <v>43389</v>
      </c>
      <c r="B241" s="3">
        <f>'OHLC_Volatility proxy'!P257</f>
        <v>8.4787290332763131E-3</v>
      </c>
      <c r="C241" s="14">
        <v>566.30053769999995</v>
      </c>
    </row>
    <row r="242" spans="1:3" x14ac:dyDescent="0.3">
      <c r="A242" s="12">
        <v>43390</v>
      </c>
      <c r="B242" s="3">
        <f>'OHLC_Volatility proxy'!P258</f>
        <v>9.7014751053224792E-3</v>
      </c>
      <c r="C242" s="14">
        <v>479.06998659999999</v>
      </c>
    </row>
    <row r="243" spans="1:3" x14ac:dyDescent="0.3">
      <c r="A243" s="12">
        <v>43391</v>
      </c>
      <c r="B243" s="3">
        <f>'OHLC_Volatility proxy'!P259</f>
        <v>1.0869053004753475E-2</v>
      </c>
      <c r="C243" s="14">
        <v>578.89332079999997</v>
      </c>
    </row>
    <row r="244" spans="1:3" x14ac:dyDescent="0.3">
      <c r="A244" s="12">
        <v>43392</v>
      </c>
      <c r="B244" s="3">
        <f>'OHLC_Volatility proxy'!P260</f>
        <v>7.2229576713264357E-3</v>
      </c>
      <c r="C244" s="14">
        <v>685.32975650000003</v>
      </c>
    </row>
    <row r="245" spans="1:3" x14ac:dyDescent="0.3">
      <c r="A245" s="12">
        <v>43395</v>
      </c>
      <c r="B245" s="3">
        <f>'OHLC_Volatility proxy'!P261</f>
        <v>7.7711580358443434E-3</v>
      </c>
      <c r="C245" s="14">
        <v>448.62404750000002</v>
      </c>
    </row>
    <row r="246" spans="1:3" x14ac:dyDescent="0.3">
      <c r="A246" s="12">
        <v>43396</v>
      </c>
      <c r="B246" s="3">
        <f>'OHLC_Volatility proxy'!P262</f>
        <v>1.8078968070437962E-2</v>
      </c>
      <c r="C246" s="14">
        <v>737.97066410000002</v>
      </c>
    </row>
    <row r="247" spans="1:3" x14ac:dyDescent="0.3">
      <c r="A247" s="12">
        <v>43397</v>
      </c>
      <c r="B247" s="3">
        <f>'OHLC_Volatility proxy'!P263</f>
        <v>1.6060578576824906E-2</v>
      </c>
      <c r="C247" s="14">
        <v>682.71813999999995</v>
      </c>
    </row>
    <row r="248" spans="1:3" x14ac:dyDescent="0.3">
      <c r="A248" s="12">
        <v>43398</v>
      </c>
      <c r="B248" s="3">
        <f>'OHLC_Volatility proxy'!P264</f>
        <v>1.2503799223896035E-2</v>
      </c>
      <c r="C248" s="14">
        <v>859.62282479999999</v>
      </c>
    </row>
    <row r="249" spans="1:3" x14ac:dyDescent="0.3">
      <c r="A249" s="12">
        <v>43399</v>
      </c>
      <c r="B249" s="3">
        <f>'OHLC_Volatility proxy'!P265</f>
        <v>1.5286260897408269E-2</v>
      </c>
      <c r="C249" s="14">
        <v>829.17098469999996</v>
      </c>
    </row>
    <row r="250" spans="1:3" x14ac:dyDescent="0.3">
      <c r="A250" s="12">
        <v>43402</v>
      </c>
      <c r="B250" s="3">
        <f>'OHLC_Volatility proxy'!P266</f>
        <v>2.3805989805772212E-2</v>
      </c>
      <c r="C250" s="14">
        <v>577.608878</v>
      </c>
    </row>
    <row r="251" spans="1:3" x14ac:dyDescent="0.3">
      <c r="A251" s="12">
        <v>43403</v>
      </c>
      <c r="B251" s="3">
        <f>'OHLC_Volatility proxy'!P267</f>
        <v>1.0071223621153397E-2</v>
      </c>
      <c r="C251" s="14">
        <v>814.15378239999995</v>
      </c>
    </row>
    <row r="252" spans="1:3" x14ac:dyDescent="0.3">
      <c r="A252" s="12">
        <v>43404</v>
      </c>
      <c r="B252" s="3">
        <f>'OHLC_Volatility proxy'!P268</f>
        <v>1.1357463054679866E-2</v>
      </c>
      <c r="C252" s="14">
        <v>795.16845109999997</v>
      </c>
    </row>
    <row r="253" spans="1:3" x14ac:dyDescent="0.3">
      <c r="A253" s="12">
        <v>43405</v>
      </c>
      <c r="B253" s="3">
        <f>'OHLC_Volatility proxy'!P269</f>
        <v>5.6454029505437434E-3</v>
      </c>
      <c r="C253" s="14">
        <v>788.04469759999995</v>
      </c>
    </row>
    <row r="254" spans="1:3" x14ac:dyDescent="0.3">
      <c r="A254" s="12">
        <v>43406</v>
      </c>
      <c r="B254" s="3">
        <f>'OHLC_Volatility proxy'!P270</f>
        <v>1.2730315458807139E-2</v>
      </c>
      <c r="C254" s="14">
        <v>821.08666989999995</v>
      </c>
    </row>
    <row r="255" spans="1:3" x14ac:dyDescent="0.3">
      <c r="A255" s="12">
        <v>43409</v>
      </c>
      <c r="B255" s="3">
        <f>'OHLC_Volatility proxy'!P271</f>
        <v>4.9009646522020335E-3</v>
      </c>
      <c r="C255" s="14">
        <v>601.17223860000001</v>
      </c>
    </row>
    <row r="256" spans="1:3" x14ac:dyDescent="0.3">
      <c r="A256" s="12">
        <v>43410</v>
      </c>
      <c r="B256" s="3">
        <f>'OHLC_Volatility proxy'!P272</f>
        <v>3.7235602604708323E-3</v>
      </c>
      <c r="C256" s="14">
        <v>707.532059</v>
      </c>
    </row>
    <row r="257" spans="1:3" x14ac:dyDescent="0.3">
      <c r="A257" s="12">
        <v>43411</v>
      </c>
      <c r="B257" s="3">
        <f>'OHLC_Volatility proxy'!P273</f>
        <v>9.5310764899386325E-3</v>
      </c>
      <c r="C257" s="14">
        <v>632.56826539999997</v>
      </c>
    </row>
    <row r="258" spans="1:3" x14ac:dyDescent="0.3">
      <c r="A258" s="12">
        <v>43412</v>
      </c>
      <c r="B258" s="3">
        <f>'OHLC_Volatility proxy'!P274</f>
        <v>5.0762942108307394E-3</v>
      </c>
      <c r="C258" s="14">
        <v>625.88646249999999</v>
      </c>
    </row>
    <row r="259" spans="1:3" x14ac:dyDescent="0.3">
      <c r="A259" s="12">
        <v>43413</v>
      </c>
      <c r="B259" s="3">
        <f>'OHLC_Volatility proxy'!P275</f>
        <v>6.8261177698680855E-3</v>
      </c>
      <c r="C259" s="14">
        <v>515.63990349999995</v>
      </c>
    </row>
    <row r="260" spans="1:3" x14ac:dyDescent="0.3">
      <c r="A260" s="12">
        <v>43416</v>
      </c>
      <c r="B260" s="3">
        <f>'OHLC_Volatility proxy'!P276</f>
        <v>1.0811307219244929E-2</v>
      </c>
      <c r="C260" s="14">
        <v>552.97174559999996</v>
      </c>
    </row>
    <row r="261" spans="1:3" x14ac:dyDescent="0.3">
      <c r="A261" s="12">
        <v>43417</v>
      </c>
      <c r="B261" s="3">
        <f>'OHLC_Volatility proxy'!P277</f>
        <v>8.9063977089304681E-3</v>
      </c>
      <c r="C261" s="14">
        <v>463.4426891</v>
      </c>
    </row>
    <row r="262" spans="1:3" x14ac:dyDescent="0.3">
      <c r="A262" s="12">
        <v>43418</v>
      </c>
      <c r="B262" s="3">
        <f>'OHLC_Volatility proxy'!P278</f>
        <v>1.3777441173075675E-2</v>
      </c>
      <c r="C262" s="14">
        <v>561.44604300000003</v>
      </c>
    </row>
    <row r="263" spans="1:3" x14ac:dyDescent="0.3">
      <c r="A263" s="12">
        <v>43419</v>
      </c>
      <c r="B263" s="3">
        <f>'OHLC_Volatility proxy'!P279</f>
        <v>1.5036234674383765E-2</v>
      </c>
      <c r="C263" s="14">
        <v>604.86720400000002</v>
      </c>
    </row>
    <row r="264" spans="1:3" x14ac:dyDescent="0.3">
      <c r="A264" s="12">
        <v>43420</v>
      </c>
      <c r="B264" s="3">
        <f>'OHLC_Volatility proxy'!P280</f>
        <v>8.8383707973760852E-3</v>
      </c>
      <c r="C264" s="14">
        <v>604.77667929999996</v>
      </c>
    </row>
    <row r="265" spans="1:3" x14ac:dyDescent="0.3">
      <c r="A265" s="12">
        <v>43423</v>
      </c>
      <c r="B265" s="3">
        <f>'OHLC_Volatility proxy'!P281</f>
        <v>1.0526579264436233E-2</v>
      </c>
      <c r="C265" s="14">
        <v>495.8713444</v>
      </c>
    </row>
    <row r="266" spans="1:3" x14ac:dyDescent="0.3">
      <c r="A266" s="12">
        <v>43424</v>
      </c>
      <c r="B266" s="3">
        <f>'OHLC_Volatility proxy'!P282</f>
        <v>1.8124146843439642E-2</v>
      </c>
      <c r="C266" s="14">
        <v>634.21513070000003</v>
      </c>
    </row>
    <row r="267" spans="1:3" x14ac:dyDescent="0.3">
      <c r="A267" s="12">
        <v>43425</v>
      </c>
      <c r="B267" s="3">
        <f>'OHLC_Volatility proxy'!P283</f>
        <v>6.9553265943938635E-3</v>
      </c>
      <c r="C267" s="14">
        <v>398.70964290000001</v>
      </c>
    </row>
    <row r="268" spans="1:3" x14ac:dyDescent="0.3">
      <c r="A268" s="12">
        <v>43427</v>
      </c>
      <c r="B268" s="3">
        <f>'OHLC_Volatility proxy'!P284</f>
        <v>6.5397081015843902E-3</v>
      </c>
      <c r="C268" s="14">
        <v>332.33323000000001</v>
      </c>
    </row>
    <row r="269" spans="1:3" x14ac:dyDescent="0.3">
      <c r="A269" s="12">
        <v>43430</v>
      </c>
      <c r="B269" s="3">
        <f>'OHLC_Volatility proxy'!P285</f>
        <v>6.5738757803985165E-3</v>
      </c>
      <c r="C269" s="14">
        <v>437.79718539999999</v>
      </c>
    </row>
    <row r="270" spans="1:3" x14ac:dyDescent="0.3">
      <c r="A270" s="12">
        <v>43431</v>
      </c>
      <c r="B270" s="3">
        <f>'OHLC_Volatility proxy'!P286</f>
        <v>9.3478535797201154E-3</v>
      </c>
      <c r="C270" s="14">
        <v>463.42778029999999</v>
      </c>
    </row>
    <row r="271" spans="1:3" x14ac:dyDescent="0.3">
      <c r="A271" s="12">
        <v>43432</v>
      </c>
      <c r="B271" s="3">
        <f>'OHLC_Volatility proxy'!P287</f>
        <v>8.884654691987303E-3</v>
      </c>
      <c r="C271" s="14">
        <v>503.35660639999998</v>
      </c>
    </row>
    <row r="272" spans="1:3" x14ac:dyDescent="0.3">
      <c r="A272" s="12">
        <v>43433</v>
      </c>
      <c r="B272" s="3">
        <f>'OHLC_Volatility proxy'!P288</f>
        <v>7.1827045031704626E-3</v>
      </c>
      <c r="C272" s="14">
        <v>492.51614960000001</v>
      </c>
    </row>
    <row r="273" spans="1:3" x14ac:dyDescent="0.3">
      <c r="A273" s="12">
        <v>43434</v>
      </c>
      <c r="B273" s="3">
        <f>'OHLC_Volatility proxy'!P289</f>
        <v>6.2195134536340959E-3</v>
      </c>
      <c r="C273" s="14">
        <v>568.63785959999996</v>
      </c>
    </row>
    <row r="274" spans="1:3" x14ac:dyDescent="0.3">
      <c r="A274" s="12">
        <v>43437</v>
      </c>
      <c r="B274" s="3">
        <f>'OHLC_Volatility proxy'!P290</f>
        <v>1.2250126982967539E-2</v>
      </c>
      <c r="C274" s="14">
        <v>596.00163020000002</v>
      </c>
    </row>
    <row r="275" spans="1:3" x14ac:dyDescent="0.3">
      <c r="A275" s="12">
        <v>43438</v>
      </c>
      <c r="B275" s="3">
        <f>'OHLC_Volatility proxy'!P291</f>
        <v>1.2876905902611303E-2</v>
      </c>
      <c r="C275" s="14">
        <v>540.90148299999998</v>
      </c>
    </row>
    <row r="276" spans="1:3" x14ac:dyDescent="0.3">
      <c r="A276" s="12">
        <v>43440</v>
      </c>
      <c r="B276" s="3">
        <f>'OHLC_Volatility proxy'!P292</f>
        <v>2.5351855406001884E-2</v>
      </c>
      <c r="C276" s="14">
        <v>629.68271470000002</v>
      </c>
    </row>
    <row r="277" spans="1:3" x14ac:dyDescent="0.3">
      <c r="A277" s="12">
        <v>43441</v>
      </c>
      <c r="B277" s="3">
        <f>'OHLC_Volatility proxy'!P293</f>
        <v>1.8312170280619759E-2</v>
      </c>
      <c r="C277" s="14">
        <v>498.70907149999999</v>
      </c>
    </row>
    <row r="278" spans="1:3" x14ac:dyDescent="0.3">
      <c r="A278" s="12">
        <v>43444</v>
      </c>
      <c r="B278" s="3">
        <f>'OHLC_Volatility proxy'!P294</f>
        <v>1.9977995608837524E-2</v>
      </c>
      <c r="C278" s="14">
        <v>420.55254159999998</v>
      </c>
    </row>
    <row r="279" spans="1:3" x14ac:dyDescent="0.3">
      <c r="A279" s="12">
        <v>43445</v>
      </c>
      <c r="B279" s="3">
        <f>'OHLC_Volatility proxy'!P295</f>
        <v>1.8011891682530694E-2</v>
      </c>
      <c r="C279" s="14">
        <v>357.59883980000001</v>
      </c>
    </row>
    <row r="280" spans="1:3" x14ac:dyDescent="0.3">
      <c r="A280" s="12">
        <v>43446</v>
      </c>
      <c r="B280" s="3">
        <f>'OHLC_Volatility proxy'!P296</f>
        <v>1.2933650254275716E-2</v>
      </c>
      <c r="C280" s="14">
        <v>419.23939339999998</v>
      </c>
    </row>
    <row r="281" spans="1:3" x14ac:dyDescent="0.3">
      <c r="A281" s="12">
        <v>43447</v>
      </c>
      <c r="B281" s="3">
        <f>'OHLC_Volatility proxy'!P297</f>
        <v>7.4444906167975998E-3</v>
      </c>
      <c r="C281" s="14">
        <v>564.21569439999996</v>
      </c>
    </row>
    <row r="282" spans="1:3" x14ac:dyDescent="0.3">
      <c r="A282" s="12">
        <v>43448</v>
      </c>
      <c r="B282" s="3">
        <f>'OHLC_Volatility proxy'!P298</f>
        <v>1.143198026097267E-2</v>
      </c>
      <c r="C282" s="14">
        <v>550.20847019999997</v>
      </c>
    </row>
    <row r="283" spans="1:3" x14ac:dyDescent="0.3">
      <c r="A283" s="12">
        <v>43451</v>
      </c>
      <c r="B283" s="3">
        <f>'OHLC_Volatility proxy'!P299</f>
        <v>1.5729377018018638E-2</v>
      </c>
      <c r="C283" s="14">
        <v>515.98579940000002</v>
      </c>
    </row>
    <row r="284" spans="1:3" x14ac:dyDescent="0.3">
      <c r="A284" s="12">
        <v>43452</v>
      </c>
      <c r="B284" s="3">
        <f>'OHLC_Volatility proxy'!P300</f>
        <v>1.3406200111383668E-2</v>
      </c>
      <c r="C284" s="14">
        <v>496.66172340000003</v>
      </c>
    </row>
    <row r="285" spans="1:3" x14ac:dyDescent="0.3">
      <c r="A285" s="12">
        <v>43453</v>
      </c>
      <c r="B285" s="3">
        <f>'OHLC_Volatility proxy'!P301</f>
        <v>2.3963676594302433E-2</v>
      </c>
      <c r="C285" s="14">
        <v>522.56420990000004</v>
      </c>
    </row>
    <row r="286" spans="1:3" x14ac:dyDescent="0.3">
      <c r="A286" s="12">
        <v>43454</v>
      </c>
      <c r="B286" s="3">
        <f>'OHLC_Volatility proxy'!P302</f>
        <v>1.726975727867967E-2</v>
      </c>
      <c r="C286" s="14">
        <v>581.08033769999997</v>
      </c>
    </row>
    <row r="287" spans="1:3" x14ac:dyDescent="0.3">
      <c r="A287" s="12">
        <v>43455</v>
      </c>
      <c r="B287" s="3">
        <f>'OHLC_Volatility proxy'!P303</f>
        <v>2.436283012145081E-2</v>
      </c>
      <c r="C287" s="14">
        <v>561.22819370000002</v>
      </c>
    </row>
    <row r="288" spans="1:3" x14ac:dyDescent="0.3">
      <c r="A288" s="12">
        <v>43458</v>
      </c>
      <c r="B288" s="3">
        <f>'OHLC_Volatility proxy'!P304</f>
        <v>1.1684591533495884E-2</v>
      </c>
      <c r="C288" s="14">
        <v>479.8122353</v>
      </c>
    </row>
    <row r="289" spans="1:3" x14ac:dyDescent="0.3">
      <c r="A289" s="12">
        <v>43460</v>
      </c>
      <c r="B289" s="3">
        <f>'OHLC_Volatility proxy'!P305</f>
        <v>2.4703966213408039E-2</v>
      </c>
      <c r="C289" s="14">
        <v>433.6805306</v>
      </c>
    </row>
    <row r="290" spans="1:3" x14ac:dyDescent="0.3">
      <c r="A290" s="12">
        <v>43461</v>
      </c>
      <c r="B290" s="3">
        <f>'OHLC_Volatility proxy'!P306</f>
        <v>2.6849179119345912E-2</v>
      </c>
      <c r="C290" s="14">
        <v>297.64363550000002</v>
      </c>
    </row>
    <row r="291" spans="1:3" x14ac:dyDescent="0.3">
      <c r="A291" s="12">
        <v>43462</v>
      </c>
      <c r="B291" s="3">
        <f>'OHLC_Volatility proxy'!P307</f>
        <v>1.1481530561165083E-2</v>
      </c>
      <c r="C291" s="14">
        <v>279.03036759999998</v>
      </c>
    </row>
    <row r="292" spans="1:3" x14ac:dyDescent="0.3">
      <c r="A292" s="12">
        <v>43465</v>
      </c>
      <c r="B292" s="3">
        <f>'OHLC_Volatility proxy'!P308</f>
        <v>6.1043080672802622E-3</v>
      </c>
      <c r="C292" s="14">
        <v>266.20555309999997</v>
      </c>
    </row>
    <row r="293" spans="1:3" x14ac:dyDescent="0.3">
      <c r="A293" s="12">
        <v>43467</v>
      </c>
      <c r="B293" s="3">
        <f>'OHLC_Volatility proxy'!P309</f>
        <v>1.6777368278343693E-2</v>
      </c>
      <c r="C293" s="14">
        <v>490.43563230000001</v>
      </c>
    </row>
    <row r="294" spans="1:3" x14ac:dyDescent="0.3">
      <c r="A294" s="12">
        <v>43468</v>
      </c>
      <c r="B294" s="3">
        <f>'OHLC_Volatility proxy'!P310</f>
        <v>1.2728706106969726E-2</v>
      </c>
      <c r="C294" s="14">
        <v>594.73620989999995</v>
      </c>
    </row>
    <row r="295" spans="1:3" x14ac:dyDescent="0.3">
      <c r="A295" s="12">
        <v>43469</v>
      </c>
      <c r="B295" s="3">
        <f>'OHLC_Volatility proxy'!P311</f>
        <v>1.568176986463532E-2</v>
      </c>
      <c r="C295" s="14">
        <v>445.70364219999999</v>
      </c>
    </row>
    <row r="296" spans="1:3" x14ac:dyDescent="0.3">
      <c r="A296" s="12">
        <v>43472</v>
      </c>
      <c r="B296" s="3">
        <f>'OHLC_Volatility proxy'!P312</f>
        <v>1.082177470275303E-2</v>
      </c>
      <c r="C296" s="14">
        <v>527.63272749999999</v>
      </c>
    </row>
    <row r="297" spans="1:3" x14ac:dyDescent="0.3">
      <c r="A297" s="12">
        <v>43473</v>
      </c>
      <c r="B297" s="3">
        <f>'OHLC_Volatility proxy'!P313</f>
        <v>9.7655923847409284E-3</v>
      </c>
      <c r="C297" s="14">
        <v>537.84908529999996</v>
      </c>
    </row>
    <row r="298" spans="1:3" x14ac:dyDescent="0.3">
      <c r="A298" s="12">
        <v>43474</v>
      </c>
      <c r="B298" s="3">
        <f>'OHLC_Volatility proxy'!P314</f>
        <v>1.0819012005281214E-2</v>
      </c>
      <c r="C298" s="14">
        <v>515.60338200000001</v>
      </c>
    </row>
    <row r="299" spans="1:3" x14ac:dyDescent="0.3">
      <c r="A299" s="12">
        <v>43475</v>
      </c>
      <c r="B299" s="3">
        <f>'OHLC_Volatility proxy'!P315</f>
        <v>8.3594069166627958E-3</v>
      </c>
      <c r="C299" s="14">
        <v>346.5728628</v>
      </c>
    </row>
    <row r="300" spans="1:3" x14ac:dyDescent="0.3">
      <c r="A300" s="12">
        <v>43476</v>
      </c>
      <c r="B300" s="3">
        <f>'OHLC_Volatility proxy'!P316</f>
        <v>7.0383239445524258E-3</v>
      </c>
      <c r="C300" s="14">
        <v>395.44979530000001</v>
      </c>
    </row>
    <row r="301" spans="1:3" x14ac:dyDescent="0.3">
      <c r="A301" s="12">
        <v>43479</v>
      </c>
      <c r="B301" s="3">
        <f>'OHLC_Volatility proxy'!P317</f>
        <v>7.4494609324962432E-3</v>
      </c>
      <c r="C301" s="14">
        <v>455.17079050000001</v>
      </c>
    </row>
    <row r="302" spans="1:3" x14ac:dyDescent="0.3">
      <c r="A302" s="12">
        <v>43480</v>
      </c>
      <c r="B302" s="3">
        <f>'OHLC_Volatility proxy'!P318</f>
        <v>4.6837405531387627E-3</v>
      </c>
      <c r="C302" s="14">
        <v>489.54878309999998</v>
      </c>
    </row>
    <row r="303" spans="1:3" x14ac:dyDescent="0.3">
      <c r="A303" s="12">
        <v>43481</v>
      </c>
      <c r="B303" s="3">
        <f>'OHLC_Volatility proxy'!P319</f>
        <v>5.5545125169419503E-3</v>
      </c>
      <c r="C303" s="14">
        <v>542.57613949999995</v>
      </c>
    </row>
    <row r="304" spans="1:3" x14ac:dyDescent="0.3">
      <c r="A304" s="12">
        <v>43482</v>
      </c>
      <c r="B304" s="3">
        <f>'OHLC_Volatility proxy'!P320</f>
        <v>9.5691311278589247E-3</v>
      </c>
      <c r="C304" s="14">
        <v>445.68157960000002</v>
      </c>
    </row>
    <row r="305" spans="1:3" x14ac:dyDescent="0.3">
      <c r="A305" s="12">
        <v>43483</v>
      </c>
      <c r="B305" s="3">
        <f>'OHLC_Volatility proxy'!P321</f>
        <v>9.5819660996033021E-3</v>
      </c>
      <c r="C305" s="14">
        <v>466.15012539999998</v>
      </c>
    </row>
    <row r="306" spans="1:3" x14ac:dyDescent="0.3">
      <c r="A306" s="12">
        <v>43487</v>
      </c>
      <c r="B306" s="3">
        <f>'OHLC_Volatility proxy'!P322</f>
        <v>1.0475331733981614E-2</v>
      </c>
      <c r="C306" s="14">
        <v>517.55026109999994</v>
      </c>
    </row>
    <row r="307" spans="1:3" x14ac:dyDescent="0.3">
      <c r="A307" s="12">
        <v>43488</v>
      </c>
      <c r="B307" s="3">
        <f>'OHLC_Volatility proxy'!P323</f>
        <v>1.3242017112115347E-2</v>
      </c>
      <c r="C307" s="14">
        <v>673.61849440000003</v>
      </c>
    </row>
    <row r="308" spans="1:3" x14ac:dyDescent="0.3">
      <c r="A308" s="12">
        <v>43489</v>
      </c>
      <c r="B308" s="3">
        <f>'OHLC_Volatility proxy'!P324</f>
        <v>5.8499194591794344E-3</v>
      </c>
      <c r="C308" s="14">
        <v>743.2164252</v>
      </c>
    </row>
    <row r="309" spans="1:3" x14ac:dyDescent="0.3">
      <c r="A309" s="12">
        <v>43490</v>
      </c>
      <c r="B309" s="3">
        <f>'OHLC_Volatility proxy'!P325</f>
        <v>7.7894266494186832E-3</v>
      </c>
      <c r="C309" s="14">
        <v>605.72697889999995</v>
      </c>
    </row>
    <row r="310" spans="1:3" x14ac:dyDescent="0.3">
      <c r="A310" s="12">
        <v>43493</v>
      </c>
      <c r="B310" s="3">
        <f>'OHLC_Volatility proxy'!P326</f>
        <v>1.0641989865809496E-2</v>
      </c>
      <c r="C310" s="14">
        <v>417.23959250000001</v>
      </c>
    </row>
    <row r="311" spans="1:3" x14ac:dyDescent="0.3">
      <c r="A311" s="12">
        <v>43494</v>
      </c>
      <c r="B311" s="3">
        <f>'OHLC_Volatility proxy'!P327</f>
        <v>4.8449241239877112E-3</v>
      </c>
      <c r="C311" s="14">
        <v>594.91690970000002</v>
      </c>
    </row>
    <row r="312" spans="1:3" x14ac:dyDescent="0.3">
      <c r="A312" s="12">
        <v>43495</v>
      </c>
      <c r="B312" s="3">
        <f>'OHLC_Volatility proxy'!P328</f>
        <v>1.247385170109864E-2</v>
      </c>
      <c r="C312" s="14">
        <v>672.83670280000001</v>
      </c>
    </row>
    <row r="313" spans="1:3" x14ac:dyDescent="0.3">
      <c r="A313" s="12">
        <v>43496</v>
      </c>
      <c r="B313" s="3">
        <f>'OHLC_Volatility proxy'!P329</f>
        <v>6.0997329505223198E-3</v>
      </c>
      <c r="C313" s="14">
        <v>761.01798859999997</v>
      </c>
    </row>
    <row r="314" spans="1:3" x14ac:dyDescent="0.3">
      <c r="A314" s="12">
        <v>43497</v>
      </c>
      <c r="B314" s="3">
        <f>'OHLC_Volatility proxy'!P330</f>
        <v>5.9623084570599779E-3</v>
      </c>
      <c r="C314" s="14">
        <v>577.31800959999998</v>
      </c>
    </row>
    <row r="315" spans="1:3" x14ac:dyDescent="0.3">
      <c r="A315" s="12">
        <v>43500</v>
      </c>
      <c r="B315" s="3">
        <f>'OHLC_Volatility proxy'!P331</f>
        <v>6.1170465323077215E-3</v>
      </c>
      <c r="C315" s="14">
        <v>430.45032120000002</v>
      </c>
    </row>
    <row r="316" spans="1:3" x14ac:dyDescent="0.3">
      <c r="A316" s="12">
        <v>43501</v>
      </c>
      <c r="B316" s="3">
        <f>'OHLC_Volatility proxy'!P332</f>
        <v>3.1800693475437188E-3</v>
      </c>
      <c r="C316" s="14">
        <v>557.25337460000003</v>
      </c>
    </row>
    <row r="317" spans="1:3" x14ac:dyDescent="0.3">
      <c r="A317" s="12">
        <v>43502</v>
      </c>
      <c r="B317" s="3">
        <f>'OHLC_Volatility proxy'!P333</f>
        <v>3.6198422036591849E-3</v>
      </c>
      <c r="C317" s="14">
        <v>541.81964170000003</v>
      </c>
    </row>
    <row r="318" spans="1:3" x14ac:dyDescent="0.3">
      <c r="A318" s="12">
        <v>43503</v>
      </c>
      <c r="B318" s="3">
        <f>'OHLC_Volatility proxy'!P334</f>
        <v>9.8211914747948284E-3</v>
      </c>
      <c r="C318" s="14">
        <v>713.29948879999995</v>
      </c>
    </row>
    <row r="319" spans="1:3" x14ac:dyDescent="0.3">
      <c r="A319" s="12">
        <v>43504</v>
      </c>
      <c r="B319" s="3">
        <f>'OHLC_Volatility proxy'!P335</f>
        <v>8.6802159058072172E-3</v>
      </c>
      <c r="C319" s="14">
        <v>570.70090389999996</v>
      </c>
    </row>
    <row r="320" spans="1:3" x14ac:dyDescent="0.3">
      <c r="A320" s="12">
        <v>43507</v>
      </c>
      <c r="B320" s="3">
        <f>'OHLC_Volatility proxy'!P336</f>
        <v>4.7381137422368722E-3</v>
      </c>
      <c r="C320" s="14">
        <v>386.59523339999998</v>
      </c>
    </row>
    <row r="321" spans="1:3" x14ac:dyDescent="0.3">
      <c r="A321" s="12">
        <v>43508</v>
      </c>
      <c r="B321" s="3">
        <f>'OHLC_Volatility proxy'!P337</f>
        <v>6.7881638624897557E-3</v>
      </c>
      <c r="C321" s="14">
        <v>498.23213920000001</v>
      </c>
    </row>
    <row r="322" spans="1:3" x14ac:dyDescent="0.3">
      <c r="A322" s="12">
        <v>43509</v>
      </c>
      <c r="B322" s="3">
        <f>'OHLC_Volatility proxy'!P338</f>
        <v>4.6086623345655987E-3</v>
      </c>
      <c r="C322" s="14">
        <v>438.34213390000002</v>
      </c>
    </row>
    <row r="323" spans="1:3" x14ac:dyDescent="0.3">
      <c r="A323" s="12">
        <v>43510</v>
      </c>
      <c r="B323" s="3">
        <f>'OHLC_Volatility proxy'!P339</f>
        <v>7.2533805637173682E-3</v>
      </c>
      <c r="C323" s="14">
        <v>660.80966909999995</v>
      </c>
    </row>
    <row r="324" spans="1:3" x14ac:dyDescent="0.3">
      <c r="A324" s="12">
        <v>43511</v>
      </c>
      <c r="B324" s="3">
        <f>'OHLC_Volatility proxy'!P340</f>
        <v>6.8254722961190745E-3</v>
      </c>
      <c r="C324" s="14">
        <v>498.41834569999997</v>
      </c>
    </row>
    <row r="325" spans="1:3" x14ac:dyDescent="0.3">
      <c r="A325" s="12">
        <v>43515</v>
      </c>
      <c r="B325" s="3">
        <f>'OHLC_Volatility proxy'!P341</f>
        <v>3.8369230150515528E-3</v>
      </c>
      <c r="C325" s="14">
        <v>325.18405050000001</v>
      </c>
    </row>
    <row r="326" spans="1:3" x14ac:dyDescent="0.3">
      <c r="A326" s="12">
        <v>43516</v>
      </c>
      <c r="B326" s="3">
        <f>'OHLC_Volatility proxy'!P342</f>
        <v>3.1856522230043894E-3</v>
      </c>
      <c r="C326" s="14">
        <v>617.78799709999998</v>
      </c>
    </row>
    <row r="327" spans="1:3" x14ac:dyDescent="0.3">
      <c r="A327" s="12">
        <v>43517</v>
      </c>
      <c r="B327" s="3">
        <f>'OHLC_Volatility proxy'!P343</f>
        <v>4.7589483156348315E-3</v>
      </c>
      <c r="C327" s="14">
        <v>444.37208609999999</v>
      </c>
    </row>
    <row r="328" spans="1:3" x14ac:dyDescent="0.3">
      <c r="A328" s="12">
        <v>43518</v>
      </c>
      <c r="B328" s="3">
        <f>'OHLC_Volatility proxy'!P344</f>
        <v>3.4529848201855389E-3</v>
      </c>
      <c r="C328" s="14">
        <v>724.06830939999998</v>
      </c>
    </row>
    <row r="329" spans="1:3" x14ac:dyDescent="0.3">
      <c r="A329" s="12">
        <v>43521</v>
      </c>
      <c r="B329" s="3">
        <f>'OHLC_Volatility proxy'!P345</f>
        <v>5.9561625544509644E-3</v>
      </c>
      <c r="C329" s="14">
        <v>415.563875</v>
      </c>
    </row>
    <row r="330" spans="1:3" x14ac:dyDescent="0.3">
      <c r="A330" s="12">
        <v>43522</v>
      </c>
      <c r="B330" s="3">
        <f>'OHLC_Volatility proxy'!P346</f>
        <v>5.0004888165959991E-3</v>
      </c>
      <c r="C330" s="14">
        <v>354.79811840000002</v>
      </c>
    </row>
    <row r="331" spans="1:3" x14ac:dyDescent="0.3">
      <c r="A331" s="12">
        <v>43523</v>
      </c>
      <c r="B331" s="3">
        <f>'OHLC_Volatility proxy'!P347</f>
        <v>5.0037803613643492E-3</v>
      </c>
      <c r="C331" s="14">
        <v>562.63002200000005</v>
      </c>
    </row>
    <row r="332" spans="1:3" x14ac:dyDescent="0.3">
      <c r="A332" s="12">
        <v>43524</v>
      </c>
      <c r="B332" s="3">
        <f>'OHLC_Volatility proxy'!P348</f>
        <v>3.1004048647974786E-3</v>
      </c>
      <c r="C332" s="14">
        <v>544.89357749999999</v>
      </c>
    </row>
    <row r="333" spans="1:3" x14ac:dyDescent="0.3">
      <c r="A333" s="12">
        <v>43525</v>
      </c>
      <c r="B333" s="3">
        <f>'OHLC_Volatility proxy'!P349</f>
        <v>7.0177254377169129E-3</v>
      </c>
      <c r="C333" s="14">
        <v>552.84666419999996</v>
      </c>
    </row>
    <row r="334" spans="1:3" x14ac:dyDescent="0.3">
      <c r="A334" s="12">
        <v>43528</v>
      </c>
      <c r="B334" s="3">
        <f>'OHLC_Volatility proxy'!P350</f>
        <v>1.3567816762491943E-2</v>
      </c>
      <c r="C334" s="14">
        <v>338.57495180000001</v>
      </c>
    </row>
    <row r="335" spans="1:3" x14ac:dyDescent="0.3">
      <c r="A335" s="12">
        <v>43529</v>
      </c>
      <c r="B335" s="3">
        <f>'OHLC_Volatility proxy'!P351</f>
        <v>3.9197179840669647E-3</v>
      </c>
      <c r="C335" s="14">
        <v>455.59568130000002</v>
      </c>
    </row>
    <row r="336" spans="1:3" x14ac:dyDescent="0.3">
      <c r="A336" s="12">
        <v>43530</v>
      </c>
      <c r="B336" s="3">
        <f>'OHLC_Volatility proxy'!P352</f>
        <v>4.2835499687539228E-3</v>
      </c>
      <c r="C336" s="14">
        <v>429.29651899999999</v>
      </c>
    </row>
    <row r="337" spans="1:3" x14ac:dyDescent="0.3">
      <c r="A337" s="12">
        <v>43531</v>
      </c>
      <c r="B337" s="3">
        <f>'OHLC_Volatility proxy'!P353</f>
        <v>7.3764487261317561E-3</v>
      </c>
      <c r="C337" s="14">
        <v>342.70491070000003</v>
      </c>
    </row>
    <row r="338" spans="1:3" x14ac:dyDescent="0.3">
      <c r="A338" s="12">
        <v>43532</v>
      </c>
      <c r="B338" s="3">
        <f>'OHLC_Volatility proxy'!P354</f>
        <v>7.3774227998264046E-3</v>
      </c>
      <c r="C338" s="14">
        <v>308.16558229999998</v>
      </c>
    </row>
    <row r="339" spans="1:3" x14ac:dyDescent="0.3">
      <c r="A339" s="12">
        <v>43535</v>
      </c>
      <c r="B339" s="3">
        <f>'OHLC_Volatility proxy'!P355</f>
        <v>1.1912087361760543E-2</v>
      </c>
      <c r="C339" s="14">
        <v>359.07560050000001</v>
      </c>
    </row>
    <row r="340" spans="1:3" x14ac:dyDescent="0.3">
      <c r="A340" s="12">
        <v>43536</v>
      </c>
      <c r="B340" s="3">
        <f>'OHLC_Volatility proxy'!P356</f>
        <v>4.4153201721292669E-3</v>
      </c>
      <c r="C340" s="14">
        <v>316.31874219999997</v>
      </c>
    </row>
    <row r="341" spans="1:3" x14ac:dyDescent="0.3">
      <c r="A341" s="12">
        <v>43537</v>
      </c>
      <c r="B341" s="3">
        <f>'OHLC_Volatility proxy'!P357</f>
        <v>5.9910328786510593E-3</v>
      </c>
      <c r="C341" s="14">
        <v>266.40050639999998</v>
      </c>
    </row>
    <row r="342" spans="1:3" x14ac:dyDescent="0.3">
      <c r="A342" s="12">
        <v>43538</v>
      </c>
      <c r="B342" s="3">
        <f>'OHLC_Volatility proxy'!P358</f>
        <v>3.4292994579606228E-3</v>
      </c>
      <c r="C342" s="14">
        <v>309.72844959999998</v>
      </c>
    </row>
    <row r="343" spans="1:3" x14ac:dyDescent="0.3">
      <c r="A343" s="12">
        <v>43539</v>
      </c>
      <c r="B343" s="3">
        <f>'OHLC_Volatility proxy'!P359</f>
        <v>6.558561830624394E-3</v>
      </c>
      <c r="C343" s="14">
        <v>383.41332770000002</v>
      </c>
    </row>
    <row r="344" spans="1:3" x14ac:dyDescent="0.3">
      <c r="A344" s="12">
        <v>43542</v>
      </c>
      <c r="B344" s="3">
        <f>'OHLC_Volatility proxy'!P360</f>
        <v>3.223082543922659E-3</v>
      </c>
      <c r="C344" s="14">
        <v>350.86162209999998</v>
      </c>
    </row>
    <row r="345" spans="1:3" x14ac:dyDescent="0.3">
      <c r="A345" s="12">
        <v>43543</v>
      </c>
      <c r="B345" s="3">
        <f>'OHLC_Volatility proxy'!P361</f>
        <v>7.7741518752662067E-3</v>
      </c>
      <c r="C345" s="14">
        <v>348.82698779999998</v>
      </c>
    </row>
    <row r="346" spans="1:3" x14ac:dyDescent="0.3">
      <c r="A346" s="12">
        <v>43544</v>
      </c>
      <c r="B346" s="3">
        <f>'OHLC_Volatility proxy'!P362</f>
        <v>6.116550395164652E-3</v>
      </c>
      <c r="C346" s="14">
        <v>310.47369170000002</v>
      </c>
    </row>
    <row r="347" spans="1:3" x14ac:dyDescent="0.3">
      <c r="A347" s="12">
        <v>43545</v>
      </c>
      <c r="B347" s="3">
        <f>'OHLC_Volatility proxy'!P363</f>
        <v>7.2625431271803858E-3</v>
      </c>
      <c r="C347" s="14">
        <v>482.19753050000003</v>
      </c>
    </row>
    <row r="348" spans="1:3" x14ac:dyDescent="0.3">
      <c r="A348" s="12">
        <v>43546</v>
      </c>
      <c r="B348" s="3">
        <f>'OHLC_Volatility proxy'!P364</f>
        <v>7.906304568114534E-3</v>
      </c>
      <c r="C348" s="14">
        <v>325.44869779999999</v>
      </c>
    </row>
    <row r="349" spans="1:3" x14ac:dyDescent="0.3">
      <c r="A349" s="12">
        <v>43549</v>
      </c>
      <c r="B349" s="3">
        <f>'OHLC_Volatility proxy'!P365</f>
        <v>5.9764445413481356E-3</v>
      </c>
      <c r="C349" s="14">
        <v>248.1430747</v>
      </c>
    </row>
    <row r="350" spans="1:3" x14ac:dyDescent="0.3">
      <c r="A350" s="12">
        <v>43550</v>
      </c>
      <c r="B350" s="3">
        <f>'OHLC_Volatility proxy'!P366</f>
        <v>8.2843597864635781E-3</v>
      </c>
      <c r="C350" s="14">
        <v>335.7537969</v>
      </c>
    </row>
    <row r="351" spans="1:3" x14ac:dyDescent="0.3">
      <c r="A351" s="12">
        <v>43551</v>
      </c>
      <c r="B351" s="3">
        <f>'OHLC_Volatility proxy'!P367</f>
        <v>9.002719848831468E-3</v>
      </c>
      <c r="C351" s="14">
        <v>285.19514349999997</v>
      </c>
    </row>
    <row r="352" spans="1:3" x14ac:dyDescent="0.3">
      <c r="A352" s="12">
        <v>43552</v>
      </c>
      <c r="B352" s="3">
        <f>'OHLC_Volatility proxy'!P368</f>
        <v>5.4882048060230053E-3</v>
      </c>
      <c r="C352" s="14">
        <v>332.19353050000001</v>
      </c>
    </row>
    <row r="353" spans="1:3" x14ac:dyDescent="0.3">
      <c r="A353" s="12">
        <v>43553</v>
      </c>
      <c r="B353" s="3">
        <f>'OHLC_Volatility proxy'!P369</f>
        <v>5.8989970253470409E-3</v>
      </c>
      <c r="C353" s="14">
        <v>272.66768839999997</v>
      </c>
    </row>
    <row r="354" spans="1:3" x14ac:dyDescent="0.3">
      <c r="A354" s="12">
        <v>43556</v>
      </c>
      <c r="B354" s="3">
        <f>'OHLC_Volatility proxy'!P370</f>
        <v>6.7368406532643619E-3</v>
      </c>
      <c r="C354" s="14">
        <v>337.49391480000003</v>
      </c>
    </row>
    <row r="355" spans="1:3" x14ac:dyDescent="0.3">
      <c r="A355" s="12">
        <v>43557</v>
      </c>
      <c r="B355" s="3">
        <f>'OHLC_Volatility proxy'!P371</f>
        <v>3.1708785337825518E-3</v>
      </c>
      <c r="C355" s="14">
        <v>368.36615540000003</v>
      </c>
    </row>
    <row r="356" spans="1:3" x14ac:dyDescent="0.3">
      <c r="A356" s="12">
        <v>43558</v>
      </c>
      <c r="B356" s="3">
        <f>'OHLC_Volatility proxy'!P372</f>
        <v>4.3044432345479451E-3</v>
      </c>
      <c r="C356" s="14">
        <v>319.73516009999997</v>
      </c>
    </row>
    <row r="357" spans="1:3" x14ac:dyDescent="0.3">
      <c r="A357" s="12">
        <v>43559</v>
      </c>
      <c r="B357" s="3">
        <f>'OHLC_Volatility proxy'!P373</f>
        <v>3.0953796580886141E-3</v>
      </c>
      <c r="C357" s="14">
        <v>320.45377239999999</v>
      </c>
    </row>
    <row r="358" spans="1:3" x14ac:dyDescent="0.3">
      <c r="A358" s="12">
        <v>43560</v>
      </c>
      <c r="B358" s="3">
        <f>'OHLC_Volatility proxy'!P374</f>
        <v>3.3167288281769013E-3</v>
      </c>
      <c r="C358" s="14">
        <v>239.63098339999999</v>
      </c>
    </row>
    <row r="359" spans="1:3" x14ac:dyDescent="0.3">
      <c r="A359" s="12">
        <v>43563</v>
      </c>
      <c r="B359" s="3">
        <f>'OHLC_Volatility proxy'!P375</f>
        <v>5.1270292408419505E-3</v>
      </c>
      <c r="C359" s="14">
        <v>255.03595749999999</v>
      </c>
    </row>
    <row r="360" spans="1:3" x14ac:dyDescent="0.3">
      <c r="A360" s="12">
        <v>43564</v>
      </c>
      <c r="B360" s="3">
        <f>'OHLC_Volatility proxy'!P376</f>
        <v>4.922757653896462E-3</v>
      </c>
      <c r="C360" s="14">
        <v>394.10644610000003</v>
      </c>
    </row>
    <row r="361" spans="1:3" x14ac:dyDescent="0.3">
      <c r="A361" s="12">
        <v>43565</v>
      </c>
      <c r="B361" s="3">
        <f>'OHLC_Volatility proxy'!P377</f>
        <v>2.8715504397270244E-3</v>
      </c>
      <c r="C361" s="14">
        <v>266.44934019999999</v>
      </c>
    </row>
    <row r="362" spans="1:3" x14ac:dyDescent="0.3">
      <c r="A362" s="12">
        <v>43566</v>
      </c>
      <c r="B362" s="3">
        <f>'OHLC_Volatility proxy'!P378</f>
        <v>4.3606992685420653E-3</v>
      </c>
      <c r="C362" s="14">
        <v>308.21246910000002</v>
      </c>
    </row>
    <row r="363" spans="1:3" x14ac:dyDescent="0.3">
      <c r="A363" s="12">
        <v>43567</v>
      </c>
      <c r="B363" s="3">
        <f>'OHLC_Volatility proxy'!P379</f>
        <v>8.7160195294452292E-3</v>
      </c>
      <c r="C363" s="14">
        <v>543.90674690000003</v>
      </c>
    </row>
    <row r="364" spans="1:3" x14ac:dyDescent="0.3">
      <c r="A364" s="12">
        <v>43570</v>
      </c>
      <c r="B364" s="3">
        <f>'OHLC_Volatility proxy'!P380</f>
        <v>2.9430370948982155E-3</v>
      </c>
      <c r="C364" s="14">
        <v>335.19254139999998</v>
      </c>
    </row>
    <row r="365" spans="1:3" x14ac:dyDescent="0.3">
      <c r="A365" s="12">
        <v>43571</v>
      </c>
      <c r="B365" s="3">
        <f>'OHLC_Volatility proxy'!P381</f>
        <v>4.9134614267731238E-3</v>
      </c>
      <c r="C365" s="14">
        <v>601.80183609999995</v>
      </c>
    </row>
    <row r="366" spans="1:3" x14ac:dyDescent="0.3">
      <c r="A366" s="12">
        <v>43572</v>
      </c>
      <c r="B366" s="3">
        <f>'OHLC_Volatility proxy'!P382</f>
        <v>2.8083640506594769E-3</v>
      </c>
      <c r="C366" s="14">
        <v>558.21114609999995</v>
      </c>
    </row>
    <row r="367" spans="1:3" x14ac:dyDescent="0.3">
      <c r="A367" s="12">
        <v>43573</v>
      </c>
      <c r="B367" s="3">
        <f>'OHLC_Volatility proxy'!P383</f>
        <v>3.4716580044937017E-3</v>
      </c>
      <c r="C367" s="14">
        <v>503.82640179999999</v>
      </c>
    </row>
    <row r="368" spans="1:3" x14ac:dyDescent="0.3">
      <c r="A368" s="12">
        <v>43577</v>
      </c>
      <c r="B368" s="3">
        <f>'OHLC_Volatility proxy'!P384</f>
        <v>2.9778561190928385E-3</v>
      </c>
      <c r="C368" s="14">
        <v>428.26212409999999</v>
      </c>
    </row>
    <row r="369" spans="1:3" x14ac:dyDescent="0.3">
      <c r="A369" s="12">
        <v>43578</v>
      </c>
      <c r="B369" s="3">
        <f>'OHLC_Volatility proxy'!P385</f>
        <v>3.8432576484480076E-3</v>
      </c>
      <c r="C369" s="14">
        <v>607.71700490000001</v>
      </c>
    </row>
    <row r="370" spans="1:3" x14ac:dyDescent="0.3">
      <c r="A370" s="12">
        <v>43579</v>
      </c>
      <c r="B370" s="3">
        <f>'OHLC_Volatility proxy'!P386</f>
        <v>2.159331387534789E-3</v>
      </c>
      <c r="C370" s="14">
        <v>603.9852267</v>
      </c>
    </row>
    <row r="371" spans="1:3" x14ac:dyDescent="0.3">
      <c r="A371" s="12">
        <v>43580</v>
      </c>
      <c r="B371" s="3">
        <f>'OHLC_Volatility proxy'!P387</f>
        <v>8.5639707971236437E-3</v>
      </c>
      <c r="C371" s="14">
        <v>754.62251509999999</v>
      </c>
    </row>
    <row r="372" spans="1:3" x14ac:dyDescent="0.3">
      <c r="A372" s="12">
        <v>43581</v>
      </c>
      <c r="B372" s="3">
        <f>'OHLC_Volatility proxy'!P388</f>
        <v>3.6291019887542855E-3</v>
      </c>
      <c r="C372" s="14">
        <v>596.55691339999998</v>
      </c>
    </row>
    <row r="373" spans="1:3" x14ac:dyDescent="0.3">
      <c r="A373" s="12">
        <v>43584</v>
      </c>
      <c r="B373" s="3">
        <f>'OHLC_Volatility proxy'!P389</f>
        <v>2.1159585592985027E-3</v>
      </c>
      <c r="C373" s="14">
        <v>508.12422709999998</v>
      </c>
    </row>
    <row r="374" spans="1:3" x14ac:dyDescent="0.3">
      <c r="A374" s="12">
        <v>43585</v>
      </c>
      <c r="B374" s="3">
        <f>'OHLC_Volatility proxy'!P390</f>
        <v>6.3030809738440106E-3</v>
      </c>
      <c r="C374" s="14">
        <v>585.79931580000004</v>
      </c>
    </row>
    <row r="375" spans="1:3" x14ac:dyDescent="0.3">
      <c r="A375" s="12">
        <v>43586</v>
      </c>
      <c r="B375" s="3">
        <f>'OHLC_Volatility proxy'!P391</f>
        <v>5.3602170367561368E-3</v>
      </c>
      <c r="C375" s="14">
        <v>655.05095600000004</v>
      </c>
    </row>
    <row r="376" spans="1:3" x14ac:dyDescent="0.3">
      <c r="A376" s="12">
        <v>43587</v>
      </c>
      <c r="B376" s="3">
        <f>'OHLC_Volatility proxy'!P392</f>
        <v>6.8688926524865662E-3</v>
      </c>
      <c r="C376" s="14">
        <v>616.01135780000004</v>
      </c>
    </row>
    <row r="377" spans="1:3" x14ac:dyDescent="0.3">
      <c r="A377" s="12">
        <v>43588</v>
      </c>
      <c r="B377" s="3">
        <f>'OHLC_Volatility proxy'!P393</f>
        <v>4.22089125571535E-3</v>
      </c>
      <c r="C377" s="14">
        <v>597.29753200000005</v>
      </c>
    </row>
    <row r="378" spans="1:3" x14ac:dyDescent="0.3">
      <c r="A378" s="12">
        <v>43591</v>
      </c>
      <c r="B378" s="3">
        <f>'OHLC_Volatility proxy'!P394</f>
        <v>1.6303817427435766E-2</v>
      </c>
      <c r="C378" s="14">
        <v>304.6551882</v>
      </c>
    </row>
    <row r="379" spans="1:3" x14ac:dyDescent="0.3">
      <c r="A379" s="12">
        <v>43592</v>
      </c>
      <c r="B379" s="3">
        <f>'OHLC_Volatility proxy'!P395</f>
        <v>1.2910881602953684E-2</v>
      </c>
      <c r="C379" s="14">
        <v>577.23290029999998</v>
      </c>
    </row>
    <row r="380" spans="1:3" x14ac:dyDescent="0.3">
      <c r="A380" s="12">
        <v>43593</v>
      </c>
      <c r="B380" s="3">
        <f>'OHLC_Volatility proxy'!P396</f>
        <v>6.4142988354841061E-3</v>
      </c>
      <c r="C380" s="14">
        <v>428.99606369999998</v>
      </c>
    </row>
    <row r="381" spans="1:3" x14ac:dyDescent="0.3">
      <c r="A381" s="12">
        <v>43594</v>
      </c>
      <c r="B381" s="3">
        <f>'OHLC_Volatility proxy'!P397</f>
        <v>1.2580911709839123E-2</v>
      </c>
      <c r="C381" s="14">
        <v>418.1408303</v>
      </c>
    </row>
    <row r="382" spans="1:3" x14ac:dyDescent="0.3">
      <c r="A382" s="12">
        <v>43595</v>
      </c>
      <c r="B382" s="3">
        <f>'OHLC_Volatility proxy'!P398</f>
        <v>1.4780209227631498E-2</v>
      </c>
      <c r="C382" s="14">
        <v>404.03060040000003</v>
      </c>
    </row>
    <row r="383" spans="1:3" x14ac:dyDescent="0.3">
      <c r="A383" s="12">
        <v>43598</v>
      </c>
      <c r="B383" s="3">
        <f>'OHLC_Volatility proxy'!P399</f>
        <v>1.6481439038182156E-2</v>
      </c>
      <c r="C383" s="14">
        <v>379.39170530000001</v>
      </c>
    </row>
    <row r="384" spans="1:3" x14ac:dyDescent="0.3">
      <c r="A384" s="12">
        <v>43599</v>
      </c>
      <c r="B384" s="3">
        <f>'OHLC_Volatility proxy'!P400</f>
        <v>8.5363145756560625E-3</v>
      </c>
      <c r="C384" s="14">
        <v>359.04143920000001</v>
      </c>
    </row>
    <row r="385" spans="1:3" x14ac:dyDescent="0.3">
      <c r="A385" s="12">
        <v>43600</v>
      </c>
      <c r="B385" s="3">
        <f>'OHLC_Volatility proxy'!P401</f>
        <v>9.8269115813232003E-3</v>
      </c>
      <c r="C385" s="14">
        <v>446.48049270000001</v>
      </c>
    </row>
    <row r="386" spans="1:3" x14ac:dyDescent="0.3">
      <c r="A386" s="12">
        <v>43601</v>
      </c>
      <c r="B386" s="3">
        <f>'OHLC_Volatility proxy'!P402</f>
        <v>6.4430577588065977E-3</v>
      </c>
      <c r="C386" s="14">
        <v>399.2569828</v>
      </c>
    </row>
    <row r="387" spans="1:3" x14ac:dyDescent="0.3">
      <c r="A387" s="12">
        <v>43602</v>
      </c>
      <c r="B387" s="3">
        <f>'OHLC_Volatility proxy'!P403</f>
        <v>9.6791287550275929E-3</v>
      </c>
      <c r="C387" s="14">
        <v>322.92930280000002</v>
      </c>
    </row>
    <row r="388" spans="1:3" x14ac:dyDescent="0.3">
      <c r="A388" s="12">
        <v>43605</v>
      </c>
      <c r="B388" s="3">
        <f>'OHLC_Volatility proxy'!P404</f>
        <v>6.4570394387098952E-3</v>
      </c>
      <c r="C388" s="14">
        <v>417.08675720000002</v>
      </c>
    </row>
    <row r="389" spans="1:3" x14ac:dyDescent="0.3">
      <c r="A389" s="12">
        <v>43606</v>
      </c>
      <c r="B389" s="3">
        <f>'OHLC_Volatility proxy'!P405</f>
        <v>4.6106376737983339E-3</v>
      </c>
      <c r="C389" s="14">
        <v>312.76085319999999</v>
      </c>
    </row>
    <row r="390" spans="1:3" x14ac:dyDescent="0.3">
      <c r="A390" s="12">
        <v>43607</v>
      </c>
      <c r="B390" s="3">
        <f>'OHLC_Volatility proxy'!P406</f>
        <v>3.8851748278815137E-3</v>
      </c>
      <c r="C390" s="14">
        <v>466.52460189999999</v>
      </c>
    </row>
    <row r="391" spans="1:3" x14ac:dyDescent="0.3">
      <c r="A391" s="12">
        <v>43608</v>
      </c>
      <c r="B391" s="3">
        <f>'OHLC_Volatility proxy'!P407</f>
        <v>9.9094607702790473E-3</v>
      </c>
      <c r="C391" s="14">
        <v>534.34487420000005</v>
      </c>
    </row>
    <row r="392" spans="1:3" x14ac:dyDescent="0.3">
      <c r="A392" s="12">
        <v>43609</v>
      </c>
      <c r="B392" s="3">
        <f>'OHLC_Volatility proxy'!P408</f>
        <v>5.0613221064829631E-3</v>
      </c>
      <c r="C392" s="14">
        <v>382.19412979999998</v>
      </c>
    </row>
    <row r="393" spans="1:3" x14ac:dyDescent="0.3">
      <c r="A393" s="12">
        <v>43613</v>
      </c>
      <c r="B393" s="3">
        <f>'OHLC_Volatility proxy'!P409</f>
        <v>8.2683172999439818E-3</v>
      </c>
      <c r="C393" s="14">
        <v>384.63984210000001</v>
      </c>
    </row>
    <row r="394" spans="1:3" x14ac:dyDescent="0.3">
      <c r="A394" s="12">
        <v>43614</v>
      </c>
      <c r="B394" s="3">
        <f>'OHLC_Volatility proxy'!P410</f>
        <v>9.9393306202708483E-3</v>
      </c>
      <c r="C394" s="14">
        <v>461.00309900000002</v>
      </c>
    </row>
    <row r="395" spans="1:3" x14ac:dyDescent="0.3">
      <c r="A395" s="12">
        <v>43615</v>
      </c>
      <c r="B395" s="3">
        <f>'OHLC_Volatility proxy'!P411</f>
        <v>3.9851747188647058E-3</v>
      </c>
      <c r="C395" s="14">
        <v>395.96103360000001</v>
      </c>
    </row>
    <row r="396" spans="1:3" x14ac:dyDescent="0.3">
      <c r="A396" s="12">
        <v>43616</v>
      </c>
      <c r="B396" s="3">
        <f>'OHLC_Volatility proxy'!P412</f>
        <v>6.2069690286733663E-3</v>
      </c>
      <c r="C396" s="14">
        <v>525.0858839</v>
      </c>
    </row>
    <row r="397" spans="1:3" x14ac:dyDescent="0.3">
      <c r="A397" s="12">
        <v>43619</v>
      </c>
      <c r="B397" s="3">
        <f>'OHLC_Volatility proxy'!P413</f>
        <v>6.79662885419901E-3</v>
      </c>
      <c r="C397" s="14">
        <v>593.72294769999996</v>
      </c>
    </row>
    <row r="398" spans="1:3" x14ac:dyDescent="0.3">
      <c r="A398" s="12">
        <v>43620</v>
      </c>
      <c r="B398" s="3">
        <f>'OHLC_Volatility proxy'!P414</f>
        <v>8.382747832839323E-3</v>
      </c>
      <c r="C398" s="14">
        <v>433.00860890000001</v>
      </c>
    </row>
    <row r="399" spans="1:3" x14ac:dyDescent="0.3">
      <c r="A399" s="12">
        <v>43621</v>
      </c>
      <c r="B399" s="3">
        <f>'OHLC_Volatility proxy'!P415</f>
        <v>6.4231351882725425E-3</v>
      </c>
      <c r="C399" s="14">
        <v>446.27052329999998</v>
      </c>
    </row>
    <row r="400" spans="1:3" x14ac:dyDescent="0.3">
      <c r="A400" s="12">
        <v>43622</v>
      </c>
      <c r="B400" s="3">
        <f>'OHLC_Volatility proxy'!P416</f>
        <v>6.5883321285473504E-3</v>
      </c>
      <c r="C400" s="14">
        <v>340.39546769999998</v>
      </c>
    </row>
    <row r="401" spans="1:3" x14ac:dyDescent="0.3">
      <c r="A401" s="12">
        <v>43623</v>
      </c>
      <c r="B401" s="3">
        <f>'OHLC_Volatility proxy'!P417</f>
        <v>6.9093852185066326E-3</v>
      </c>
      <c r="C401" s="14">
        <v>312.67159279999998</v>
      </c>
    </row>
    <row r="402" spans="1:3" x14ac:dyDescent="0.3">
      <c r="A402" s="12">
        <v>43626</v>
      </c>
      <c r="B402" s="3">
        <f>'OHLC_Volatility proxy'!P418</f>
        <v>6.2829236789632096E-3</v>
      </c>
      <c r="C402" s="14">
        <v>405.05159470000001</v>
      </c>
    </row>
    <row r="403" spans="1:3" x14ac:dyDescent="0.3">
      <c r="A403" s="12">
        <v>43627</v>
      </c>
      <c r="B403" s="3">
        <f>'OHLC_Volatility proxy'!P419</f>
        <v>7.2415152014294604E-3</v>
      </c>
      <c r="C403" s="14">
        <v>354.07917639999999</v>
      </c>
    </row>
    <row r="404" spans="1:3" x14ac:dyDescent="0.3">
      <c r="A404" s="12">
        <v>43628</v>
      </c>
      <c r="B404" s="3">
        <f>'OHLC_Volatility proxy'!P420</f>
        <v>3.0342494698751086E-3</v>
      </c>
      <c r="C404" s="14">
        <v>337.61935949999997</v>
      </c>
    </row>
    <row r="405" spans="1:3" x14ac:dyDescent="0.3">
      <c r="A405" s="12">
        <v>43629</v>
      </c>
      <c r="B405" s="3">
        <f>'OHLC_Volatility proxy'!P421</f>
        <v>3.7248626647895882E-3</v>
      </c>
      <c r="C405" s="14">
        <v>296.64674220000001</v>
      </c>
    </row>
    <row r="406" spans="1:3" x14ac:dyDescent="0.3">
      <c r="A406" s="12">
        <v>43630</v>
      </c>
      <c r="B406" s="3">
        <f>'OHLC_Volatility proxy'!P422</f>
        <v>4.5296462250775547E-3</v>
      </c>
      <c r="C406" s="14">
        <v>297.10212819999998</v>
      </c>
    </row>
    <row r="407" spans="1:3" x14ac:dyDescent="0.3">
      <c r="A407" s="12">
        <v>43633</v>
      </c>
      <c r="B407" s="3">
        <f>'OHLC_Volatility proxy'!P423</f>
        <v>2.9955249462828818E-3</v>
      </c>
      <c r="C407" s="14">
        <v>339.27368919999998</v>
      </c>
    </row>
    <row r="408" spans="1:3" x14ac:dyDescent="0.3">
      <c r="A408" s="12">
        <v>43634</v>
      </c>
      <c r="B408" s="3">
        <f>'OHLC_Volatility proxy'!P424</f>
        <v>7.3688581415464948E-3</v>
      </c>
      <c r="C408" s="14">
        <v>363.66417369999999</v>
      </c>
    </row>
    <row r="409" spans="1:3" x14ac:dyDescent="0.3">
      <c r="A409" s="12">
        <v>43635</v>
      </c>
      <c r="B409" s="3">
        <f>'OHLC_Volatility proxy'!P425</f>
        <v>3.9264989641768387E-3</v>
      </c>
      <c r="C409" s="14">
        <v>326.81513810000001</v>
      </c>
    </row>
    <row r="410" spans="1:3" x14ac:dyDescent="0.3">
      <c r="A410" s="12">
        <v>43636</v>
      </c>
      <c r="B410" s="3">
        <f>'OHLC_Volatility proxy'!P426</f>
        <v>8.8323021281747644E-3</v>
      </c>
      <c r="C410" s="14">
        <v>387.67125090000002</v>
      </c>
    </row>
    <row r="411" spans="1:3" x14ac:dyDescent="0.3">
      <c r="A411" s="12">
        <v>43637</v>
      </c>
      <c r="B411" s="3">
        <f>'OHLC_Volatility proxy'!P427</f>
        <v>6.0241576773276762E-3</v>
      </c>
      <c r="C411" s="14">
        <v>431.8844454</v>
      </c>
    </row>
    <row r="412" spans="1:3" x14ac:dyDescent="0.3">
      <c r="A412" s="12">
        <v>43640</v>
      </c>
      <c r="B412" s="3">
        <f>'OHLC_Volatility proxy'!P428</f>
        <v>2.749073925301688E-3</v>
      </c>
      <c r="C412" s="14">
        <v>419.84291020000001</v>
      </c>
    </row>
    <row r="413" spans="1:3" x14ac:dyDescent="0.3">
      <c r="A413" s="12">
        <v>43641</v>
      </c>
      <c r="B413" s="3">
        <f>'OHLC_Volatility proxy'!P429</f>
        <v>4.1283699488129889E-3</v>
      </c>
      <c r="C413" s="14">
        <v>508.10876359999997</v>
      </c>
    </row>
    <row r="414" spans="1:3" x14ac:dyDescent="0.3">
      <c r="A414" s="12">
        <v>43642</v>
      </c>
      <c r="B414" s="3">
        <f>'OHLC_Volatility proxy'!P430</f>
        <v>3.6837832608778809E-3</v>
      </c>
      <c r="C414" s="14">
        <v>436.60339620000002</v>
      </c>
    </row>
    <row r="415" spans="1:3" x14ac:dyDescent="0.3">
      <c r="A415" s="12">
        <v>43643</v>
      </c>
      <c r="B415" s="3">
        <f>'OHLC_Volatility proxy'!P431</f>
        <v>3.5722756577028962E-3</v>
      </c>
      <c r="C415" s="14">
        <v>432.42778779999998</v>
      </c>
    </row>
    <row r="416" spans="1:3" x14ac:dyDescent="0.3">
      <c r="A416" s="12">
        <v>43644</v>
      </c>
      <c r="B416" s="3">
        <f>'OHLC_Volatility proxy'!P432</f>
        <v>4.2783407341916296E-3</v>
      </c>
      <c r="C416" s="14">
        <v>374.63412570000003</v>
      </c>
    </row>
    <row r="417" spans="1:3" x14ac:dyDescent="0.3">
      <c r="A417" s="12">
        <v>43647</v>
      </c>
      <c r="B417" s="3">
        <f>'OHLC_Volatility proxy'!P433</f>
        <v>1.0075796572417335E-2</v>
      </c>
      <c r="C417" s="14">
        <v>386.49164359999997</v>
      </c>
    </row>
    <row r="418" spans="1:3" x14ac:dyDescent="0.3">
      <c r="A418" s="12">
        <v>43648</v>
      </c>
      <c r="B418" s="3">
        <f>'OHLC_Volatility proxy'!P434</f>
        <v>4.1287998620510614E-3</v>
      </c>
      <c r="C418" s="14">
        <v>363.03869650000001</v>
      </c>
    </row>
    <row r="419" spans="1:3" x14ac:dyDescent="0.3">
      <c r="A419" s="12">
        <v>43649</v>
      </c>
      <c r="B419" s="3">
        <f>'OHLC_Volatility proxy'!P435</f>
        <v>2.5738045312165194E-3</v>
      </c>
      <c r="C419" s="14">
        <v>331.1461577</v>
      </c>
    </row>
    <row r="420" spans="1:3" x14ac:dyDescent="0.3">
      <c r="A420" s="12">
        <v>43651</v>
      </c>
      <c r="B420" s="3">
        <f>'OHLC_Volatility proxy'!P436</f>
        <v>6.8481820144226596E-3</v>
      </c>
      <c r="C420" s="14">
        <v>194.9839992</v>
      </c>
    </row>
    <row r="421" spans="1:3" x14ac:dyDescent="0.3">
      <c r="A421" s="12">
        <v>43654</v>
      </c>
      <c r="B421" s="3">
        <f>'OHLC_Volatility proxy'!P437</f>
        <v>4.1583440347344397E-3</v>
      </c>
      <c r="C421" s="14">
        <v>282.4121806</v>
      </c>
    </row>
    <row r="422" spans="1:3" x14ac:dyDescent="0.3">
      <c r="A422" s="12">
        <v>43655</v>
      </c>
      <c r="B422" s="3">
        <f>'OHLC_Volatility proxy'!P438</f>
        <v>4.5442788511640903E-3</v>
      </c>
      <c r="C422" s="14">
        <v>275.57535510000002</v>
      </c>
    </row>
    <row r="423" spans="1:3" x14ac:dyDescent="0.3">
      <c r="A423" s="12">
        <v>43656</v>
      </c>
      <c r="B423" s="3">
        <f>'OHLC_Volatility proxy'!P439</f>
        <v>5.2744904777468505E-3</v>
      </c>
      <c r="C423" s="14">
        <v>285.76223729999998</v>
      </c>
    </row>
    <row r="424" spans="1:3" x14ac:dyDescent="0.3">
      <c r="A424" s="12">
        <v>43657</v>
      </c>
      <c r="B424" s="3">
        <f>'OHLC_Volatility proxy'!P440</f>
        <v>4.6748822018711752E-3</v>
      </c>
      <c r="C424" s="14">
        <v>444.92406360000001</v>
      </c>
    </row>
    <row r="425" spans="1:3" x14ac:dyDescent="0.3">
      <c r="A425" s="12">
        <v>43658</v>
      </c>
      <c r="B425" s="3">
        <f>'OHLC_Volatility proxy'!P441</f>
        <v>3.4875459885058244E-3</v>
      </c>
      <c r="C425" s="14">
        <v>350.87926270000003</v>
      </c>
    </row>
    <row r="426" spans="1:3" x14ac:dyDescent="0.3">
      <c r="A426" s="12">
        <v>43661</v>
      </c>
      <c r="B426" s="3">
        <f>'OHLC_Volatility proxy'!P442</f>
        <v>2.5841501014264513E-3</v>
      </c>
      <c r="C426" s="14">
        <v>291.47680819999999</v>
      </c>
    </row>
    <row r="427" spans="1:3" x14ac:dyDescent="0.3">
      <c r="A427" s="12">
        <v>43662</v>
      </c>
      <c r="B427" s="3">
        <f>'OHLC_Volatility proxy'!P443</f>
        <v>2.6055406608728785E-3</v>
      </c>
      <c r="C427" s="14">
        <v>401.70626329999999</v>
      </c>
    </row>
    <row r="428" spans="1:3" x14ac:dyDescent="0.3">
      <c r="A428" s="12">
        <v>43663</v>
      </c>
      <c r="B428" s="3">
        <f>'OHLC_Volatility proxy'!P444</f>
        <v>2.3635489812593394E-3</v>
      </c>
      <c r="C428" s="14">
        <v>540.53024419999997</v>
      </c>
    </row>
    <row r="429" spans="1:3" x14ac:dyDescent="0.3">
      <c r="A429" s="12">
        <v>43664</v>
      </c>
      <c r="B429" s="3">
        <f>'OHLC_Volatility proxy'!P445</f>
        <v>5.2021867912825049E-3</v>
      </c>
      <c r="C429" s="14">
        <v>523.33345150000002</v>
      </c>
    </row>
    <row r="430" spans="1:3" x14ac:dyDescent="0.3">
      <c r="A430" s="12">
        <v>43665</v>
      </c>
      <c r="B430" s="3">
        <f>'OHLC_Volatility proxy'!P446</f>
        <v>4.9335459290252154E-3</v>
      </c>
      <c r="C430" s="14">
        <v>460.47414959999998</v>
      </c>
    </row>
    <row r="431" spans="1:3" x14ac:dyDescent="0.3">
      <c r="A431" s="12">
        <v>43668</v>
      </c>
      <c r="B431" s="3">
        <f>'OHLC_Volatility proxy'!P447</f>
        <v>3.495854248333592E-3</v>
      </c>
      <c r="C431" s="14">
        <v>377.82930520000002</v>
      </c>
    </row>
    <row r="432" spans="1:3" x14ac:dyDescent="0.3">
      <c r="A432" s="12">
        <v>43669</v>
      </c>
      <c r="B432" s="3">
        <f>'OHLC_Volatility proxy'!P448</f>
        <v>3.8935594623723878E-3</v>
      </c>
      <c r="C432" s="14">
        <v>615.47931940000001</v>
      </c>
    </row>
    <row r="433" spans="1:3" x14ac:dyDescent="0.3">
      <c r="A433" s="12">
        <v>43670</v>
      </c>
      <c r="B433" s="3">
        <f>'OHLC_Volatility proxy'!P449</f>
        <v>4.1610334676013471E-3</v>
      </c>
      <c r="C433" s="14">
        <v>782.14349349999998</v>
      </c>
    </row>
    <row r="434" spans="1:3" x14ac:dyDescent="0.3">
      <c r="A434" s="12">
        <v>43671</v>
      </c>
      <c r="B434" s="3">
        <f>'OHLC_Volatility proxy'!P450</f>
        <v>5.3872611806360165E-3</v>
      </c>
      <c r="C434" s="14">
        <v>723.64305960000002</v>
      </c>
    </row>
    <row r="435" spans="1:3" x14ac:dyDescent="0.3">
      <c r="A435" s="12">
        <v>43672</v>
      </c>
      <c r="B435" s="3">
        <f>'OHLC_Volatility proxy'!P451</f>
        <v>2.3639458918368801E-3</v>
      </c>
      <c r="C435" s="14">
        <v>710.16062030000001</v>
      </c>
    </row>
    <row r="436" spans="1:3" x14ac:dyDescent="0.3">
      <c r="A436" s="12">
        <v>43675</v>
      </c>
      <c r="B436" s="3">
        <f>'OHLC_Volatility proxy'!P452</f>
        <v>2.474823964495412E-3</v>
      </c>
      <c r="C436" s="14">
        <v>396.99824260000003</v>
      </c>
    </row>
    <row r="437" spans="1:3" x14ac:dyDescent="0.3">
      <c r="A437" s="12">
        <v>43676</v>
      </c>
      <c r="B437" s="3">
        <f>'OHLC_Volatility proxy'!P453</f>
        <v>4.6910887376978034E-3</v>
      </c>
      <c r="C437" s="14">
        <v>771.13618670000005</v>
      </c>
    </row>
    <row r="438" spans="1:3" x14ac:dyDescent="0.3">
      <c r="A438" s="12">
        <v>43677</v>
      </c>
      <c r="B438" s="3">
        <f>'OHLC_Volatility proxy'!P454</f>
        <v>1.180439129425722E-2</v>
      </c>
      <c r="C438" s="14">
        <v>702.6025631</v>
      </c>
    </row>
    <row r="439" spans="1:3" x14ac:dyDescent="0.3">
      <c r="A439" s="12">
        <v>43678</v>
      </c>
      <c r="B439" s="3">
        <f>'OHLC_Volatility proxy'!P455</f>
        <v>1.5430470284265169E-2</v>
      </c>
      <c r="C439" s="14">
        <v>796.26404509999998</v>
      </c>
    </row>
    <row r="440" spans="1:3" x14ac:dyDescent="0.3">
      <c r="A440" s="12">
        <v>43679</v>
      </c>
      <c r="B440" s="3">
        <f>'OHLC_Volatility proxy'!P456</f>
        <v>9.4794629608741243E-3</v>
      </c>
      <c r="C440" s="14">
        <v>629.12734420000004</v>
      </c>
    </row>
    <row r="441" spans="1:3" x14ac:dyDescent="0.3">
      <c r="A441" s="12">
        <v>43682</v>
      </c>
      <c r="B441" s="3">
        <f>'OHLC_Volatility proxy'!P457</f>
        <v>1.7906631050166447E-2</v>
      </c>
      <c r="C441" s="14">
        <v>512.78446959999997</v>
      </c>
    </row>
    <row r="442" spans="1:3" x14ac:dyDescent="0.3">
      <c r="A442" s="12">
        <v>43683</v>
      </c>
      <c r="B442" s="3">
        <f>'OHLC_Volatility proxy'!P458</f>
        <v>8.1711524435553618E-3</v>
      </c>
      <c r="C442" s="14">
        <v>668.82697029999997</v>
      </c>
    </row>
    <row r="443" spans="1:3" x14ac:dyDescent="0.3">
      <c r="A443" s="12">
        <v>43684</v>
      </c>
      <c r="B443" s="3">
        <f>'OHLC_Volatility proxy'!P459</f>
        <v>1.9323753855976438E-2</v>
      </c>
      <c r="C443" s="14">
        <v>587.15987380000001</v>
      </c>
    </row>
    <row r="444" spans="1:3" x14ac:dyDescent="0.3">
      <c r="A444" s="12">
        <v>43685</v>
      </c>
      <c r="B444" s="3">
        <f>'OHLC_Volatility proxy'!P460</f>
        <v>7.0605995040362171E-3</v>
      </c>
      <c r="C444" s="14">
        <v>485.96291650000001</v>
      </c>
    </row>
    <row r="445" spans="1:3" x14ac:dyDescent="0.3">
      <c r="A445" s="12">
        <v>43686</v>
      </c>
      <c r="B445" s="3">
        <f>'OHLC_Volatility proxy'!P461</f>
        <v>8.4459603410213264E-3</v>
      </c>
      <c r="C445" s="14">
        <v>548.60717269999998</v>
      </c>
    </row>
    <row r="446" spans="1:3" x14ac:dyDescent="0.3">
      <c r="A446" s="12">
        <v>43689</v>
      </c>
      <c r="B446" s="3">
        <f>'OHLC_Volatility proxy'!P462</f>
        <v>8.4063185063996352E-3</v>
      </c>
      <c r="C446" s="14">
        <v>414.42124840000002</v>
      </c>
    </row>
    <row r="447" spans="1:3" x14ac:dyDescent="0.3">
      <c r="A447" s="12">
        <v>43690</v>
      </c>
      <c r="B447" s="3">
        <f>'OHLC_Volatility proxy'!P463</f>
        <v>1.2742261965228284E-2</v>
      </c>
      <c r="C447" s="14">
        <v>388.12705260000001</v>
      </c>
    </row>
    <row r="448" spans="1:3" x14ac:dyDescent="0.3">
      <c r="A448" s="12">
        <v>43691</v>
      </c>
      <c r="B448" s="3">
        <f>'OHLC_Volatility proxy'!P464</f>
        <v>1.268609739005205E-2</v>
      </c>
      <c r="C448" s="14">
        <v>387.3393858</v>
      </c>
    </row>
    <row r="449" spans="1:3" x14ac:dyDescent="0.3">
      <c r="A449" s="12">
        <v>43692</v>
      </c>
      <c r="B449" s="3">
        <f>'OHLC_Volatility proxy'!P465</f>
        <v>8.2450776526894962E-3</v>
      </c>
      <c r="C449" s="14">
        <v>559.05764199999999</v>
      </c>
    </row>
    <row r="450" spans="1:3" x14ac:dyDescent="0.3">
      <c r="A450" s="12">
        <v>43693</v>
      </c>
      <c r="B450" s="3">
        <f>'OHLC_Volatility proxy'!P466</f>
        <v>6.1906502258509888E-3</v>
      </c>
      <c r="C450" s="14">
        <v>300.425049</v>
      </c>
    </row>
    <row r="451" spans="1:3" x14ac:dyDescent="0.3">
      <c r="A451" s="12">
        <v>43696</v>
      </c>
      <c r="B451" s="3">
        <f>'OHLC_Volatility proxy'!P467</f>
        <v>7.1704588791587417E-3</v>
      </c>
      <c r="C451" s="14">
        <v>408.27578590000002</v>
      </c>
    </row>
    <row r="452" spans="1:3" x14ac:dyDescent="0.3">
      <c r="A452" s="12">
        <v>43697</v>
      </c>
      <c r="B452" s="3">
        <f>'OHLC_Volatility proxy'!P468</f>
        <v>5.1764268036686625E-3</v>
      </c>
      <c r="C452" s="14">
        <v>341.20032259999999</v>
      </c>
    </row>
    <row r="453" spans="1:3" x14ac:dyDescent="0.3">
      <c r="A453" s="12">
        <v>43698</v>
      </c>
      <c r="B453" s="3">
        <f>'OHLC_Volatility proxy'!P469</f>
        <v>7.7646791023432233E-3</v>
      </c>
      <c r="C453" s="14">
        <v>503.52488449999998</v>
      </c>
    </row>
    <row r="454" spans="1:3" x14ac:dyDescent="0.3">
      <c r="A454" s="12">
        <v>43699</v>
      </c>
      <c r="B454" s="3">
        <f>'OHLC_Volatility proxy'!P470</f>
        <v>7.7262250891486041E-3</v>
      </c>
      <c r="C454" s="14">
        <v>409.0324718</v>
      </c>
    </row>
    <row r="455" spans="1:3" x14ac:dyDescent="0.3">
      <c r="A455" s="12">
        <v>43700</v>
      </c>
      <c r="B455" s="3">
        <f>'OHLC_Volatility proxy'!P471</f>
        <v>1.8328219228391208E-2</v>
      </c>
      <c r="C455" s="14">
        <v>356.79351070000001</v>
      </c>
    </row>
    <row r="456" spans="1:3" x14ac:dyDescent="0.3">
      <c r="A456" s="12">
        <v>43703</v>
      </c>
      <c r="B456" s="3">
        <f>'OHLC_Volatility proxy'!P472</f>
        <v>9.5818302776341704E-3</v>
      </c>
      <c r="C456" s="14">
        <v>305.62615440000002</v>
      </c>
    </row>
    <row r="457" spans="1:3" x14ac:dyDescent="0.3">
      <c r="A457" s="12">
        <v>43704</v>
      </c>
      <c r="B457" s="3">
        <f>'OHLC_Volatility proxy'!P473</f>
        <v>8.1760499184230524E-3</v>
      </c>
      <c r="C457" s="14">
        <v>419.26597409999999</v>
      </c>
    </row>
    <row r="458" spans="1:3" x14ac:dyDescent="0.3">
      <c r="A458" s="12">
        <v>43705</v>
      </c>
      <c r="B458" s="3">
        <f>'OHLC_Volatility proxy'!P474</f>
        <v>8.3724032519954649E-3</v>
      </c>
      <c r="C458" s="14">
        <v>304.33843150000001</v>
      </c>
    </row>
    <row r="459" spans="1:3" x14ac:dyDescent="0.3">
      <c r="A459" s="12">
        <v>43706</v>
      </c>
      <c r="B459" s="3">
        <f>'OHLC_Volatility proxy'!P475</f>
        <v>9.5972999444954646E-3</v>
      </c>
      <c r="C459" s="14">
        <v>427.387024</v>
      </c>
    </row>
    <row r="460" spans="1:3" x14ac:dyDescent="0.3">
      <c r="A460" s="12">
        <v>43707</v>
      </c>
      <c r="B460" s="3">
        <f>'OHLC_Volatility proxy'!P476</f>
        <v>6.9931388579762624E-3</v>
      </c>
      <c r="C460" s="14">
        <v>498.07909480000001</v>
      </c>
    </row>
    <row r="461" spans="1:3" x14ac:dyDescent="0.3">
      <c r="A461" s="12">
        <v>43711</v>
      </c>
      <c r="B461" s="3">
        <f>'OHLC_Volatility proxy'!P477</f>
        <v>1.0041276467821965E-2</v>
      </c>
      <c r="C461" s="14">
        <v>380.19340410000001</v>
      </c>
    </row>
    <row r="462" spans="1:3" x14ac:dyDescent="0.3">
      <c r="A462" s="12">
        <v>43712</v>
      </c>
      <c r="B462" s="3">
        <f>'OHLC_Volatility proxy'!P478</f>
        <v>7.6343298809146394E-3</v>
      </c>
      <c r="C462" s="14">
        <v>371.23724420000002</v>
      </c>
    </row>
    <row r="463" spans="1:3" x14ac:dyDescent="0.3">
      <c r="A463" s="12">
        <v>43713</v>
      </c>
      <c r="B463" s="3">
        <f>'OHLC_Volatility proxy'!P479</f>
        <v>1.0991075136121879E-2</v>
      </c>
      <c r="C463" s="14">
        <v>425.25052799999997</v>
      </c>
    </row>
    <row r="464" spans="1:3" x14ac:dyDescent="0.3">
      <c r="A464" s="12">
        <v>43714</v>
      </c>
      <c r="B464" s="3">
        <f>'OHLC_Volatility proxy'!P480</f>
        <v>4.4072708256113072E-3</v>
      </c>
      <c r="C464" s="14">
        <v>357.91662179999997</v>
      </c>
    </row>
    <row r="465" spans="1:3" x14ac:dyDescent="0.3">
      <c r="A465" s="12">
        <v>43717</v>
      </c>
      <c r="B465" s="3">
        <f>'OHLC_Volatility proxy'!P481</f>
        <v>4.3023175440679642E-3</v>
      </c>
      <c r="C465" s="14">
        <v>545.47385610000003</v>
      </c>
    </row>
    <row r="466" spans="1:3" x14ac:dyDescent="0.3">
      <c r="A466" s="12">
        <v>43718</v>
      </c>
      <c r="B466" s="3">
        <f>'OHLC_Volatility proxy'!P482</f>
        <v>4.8714737731779352E-3</v>
      </c>
      <c r="C466" s="14">
        <v>627.88451769999995</v>
      </c>
    </row>
    <row r="467" spans="1:3" x14ac:dyDescent="0.3">
      <c r="A467" s="12">
        <v>43719</v>
      </c>
      <c r="B467" s="3">
        <f>'OHLC_Volatility proxy'!P483</f>
        <v>4.6639358533678297E-3</v>
      </c>
      <c r="C467" s="14">
        <v>513.91570130000002</v>
      </c>
    </row>
    <row r="468" spans="1:3" x14ac:dyDescent="0.3">
      <c r="A468" s="12">
        <v>43720</v>
      </c>
      <c r="B468" s="3">
        <f>'OHLC_Volatility proxy'!P484</f>
        <v>5.3770548834478288E-3</v>
      </c>
      <c r="C468" s="14">
        <v>552.76110180000001</v>
      </c>
    </row>
    <row r="469" spans="1:3" x14ac:dyDescent="0.3">
      <c r="A469" s="12">
        <v>43721</v>
      </c>
      <c r="B469" s="3">
        <f>'OHLC_Volatility proxy'!P485</f>
        <v>2.5145298030690463E-3</v>
      </c>
      <c r="C469" s="14">
        <v>428.24393550000002</v>
      </c>
    </row>
    <row r="470" spans="1:3" x14ac:dyDescent="0.3">
      <c r="A470" s="12">
        <v>43724</v>
      </c>
      <c r="B470" s="3">
        <f>'OHLC_Volatility proxy'!P486</f>
        <v>4.1348906836540149E-3</v>
      </c>
      <c r="C470" s="14">
        <v>457.75933020000002</v>
      </c>
    </row>
    <row r="471" spans="1:3" x14ac:dyDescent="0.3">
      <c r="A471" s="12">
        <v>43725</v>
      </c>
      <c r="B471" s="3">
        <f>'OHLC_Volatility proxy'!P487</f>
        <v>3.4561826310925445E-3</v>
      </c>
      <c r="C471" s="14">
        <v>408.82234169999998</v>
      </c>
    </row>
    <row r="472" spans="1:3" x14ac:dyDescent="0.3">
      <c r="A472" s="12">
        <v>43726</v>
      </c>
      <c r="B472" s="3">
        <f>'OHLC_Volatility proxy'!P488</f>
        <v>7.4452340877163691E-3</v>
      </c>
      <c r="C472" s="14">
        <v>407.19501989999998</v>
      </c>
    </row>
    <row r="473" spans="1:3" x14ac:dyDescent="0.3">
      <c r="A473" s="12">
        <v>43727</v>
      </c>
      <c r="B473" s="3">
        <f>'OHLC_Volatility proxy'!P489</f>
        <v>5.0672376452143338E-3</v>
      </c>
      <c r="C473" s="14">
        <v>314.73140669999998</v>
      </c>
    </row>
    <row r="474" spans="1:3" x14ac:dyDescent="0.3">
      <c r="A474" s="12">
        <v>43728</v>
      </c>
      <c r="B474" s="3">
        <f>'OHLC_Volatility proxy'!P490</f>
        <v>5.943452218363808E-3</v>
      </c>
      <c r="C474" s="14">
        <v>356.50301300000001</v>
      </c>
    </row>
    <row r="475" spans="1:3" x14ac:dyDescent="0.3">
      <c r="A475" s="12">
        <v>43731</v>
      </c>
      <c r="B475" s="3">
        <f>'OHLC_Volatility proxy'!P491</f>
        <v>5.0903419805926331E-3</v>
      </c>
      <c r="C475" s="14">
        <v>323.47317229999999</v>
      </c>
    </row>
    <row r="476" spans="1:3" x14ac:dyDescent="0.3">
      <c r="A476" s="12">
        <v>43732</v>
      </c>
      <c r="B476" s="3">
        <f>'OHLC_Volatility proxy'!P492</f>
        <v>8.6450131057014129E-3</v>
      </c>
      <c r="C476" s="14">
        <v>334.332289</v>
      </c>
    </row>
    <row r="477" spans="1:3" x14ac:dyDescent="0.3">
      <c r="A477" s="12">
        <v>43733</v>
      </c>
      <c r="B477" s="3">
        <f>'OHLC_Volatility proxy'!P493</f>
        <v>6.5827116202579455E-3</v>
      </c>
      <c r="C477" s="14">
        <v>391.49556339999998</v>
      </c>
    </row>
    <row r="478" spans="1:3" x14ac:dyDescent="0.3">
      <c r="A478" s="12">
        <v>43734</v>
      </c>
      <c r="B478" s="3">
        <f>'OHLC_Volatility proxy'!P494</f>
        <v>5.1347451374914267E-3</v>
      </c>
      <c r="C478" s="14">
        <v>436.98524179999998</v>
      </c>
    </row>
    <row r="479" spans="1:3" x14ac:dyDescent="0.3">
      <c r="A479" s="12">
        <v>43735</v>
      </c>
      <c r="B479" s="3">
        <f>'OHLC_Volatility proxy'!P495</f>
        <v>7.6000714861921967E-3</v>
      </c>
      <c r="C479" s="14">
        <v>446.80405569999999</v>
      </c>
    </row>
    <row r="480" spans="1:3" x14ac:dyDescent="0.3">
      <c r="A480" s="12">
        <v>43738</v>
      </c>
      <c r="B480" s="3">
        <f>'OHLC_Volatility proxy'!P496</f>
        <v>4.0521453808667384E-3</v>
      </c>
      <c r="C480" s="14">
        <v>322.21703509999998</v>
      </c>
    </row>
    <row r="481" spans="1:3" x14ac:dyDescent="0.3">
      <c r="A481" s="12">
        <v>43739</v>
      </c>
      <c r="B481" s="3">
        <f>'OHLC_Volatility proxy'!P497</f>
        <v>9.2507665688418006E-3</v>
      </c>
      <c r="C481" s="14">
        <v>474.5797177</v>
      </c>
    </row>
    <row r="482" spans="1:3" x14ac:dyDescent="0.3">
      <c r="A482" s="12">
        <v>43740</v>
      </c>
      <c r="B482" s="3">
        <f>'OHLC_Volatility proxy'!P498</f>
        <v>1.0991936480449181E-2</v>
      </c>
      <c r="C482" s="14">
        <v>436.99481179999998</v>
      </c>
    </row>
    <row r="483" spans="1:3" x14ac:dyDescent="0.3">
      <c r="A483" s="12">
        <v>43741</v>
      </c>
      <c r="B483" s="3">
        <f>'OHLC_Volatility proxy'!P499</f>
        <v>1.3441764387317062E-2</v>
      </c>
      <c r="C483" s="14">
        <v>378.47170690000002</v>
      </c>
    </row>
    <row r="484" spans="1:3" x14ac:dyDescent="0.3">
      <c r="A484" s="12">
        <v>43742</v>
      </c>
      <c r="B484" s="3">
        <f>'OHLC_Volatility proxy'!P500</f>
        <v>5.7298302893635565E-3</v>
      </c>
      <c r="C484" s="14">
        <v>329.02874370000001</v>
      </c>
    </row>
    <row r="485" spans="1:3" x14ac:dyDescent="0.3">
      <c r="A485" s="12">
        <v>43745</v>
      </c>
      <c r="B485" s="3">
        <f>'OHLC_Volatility proxy'!P501</f>
        <v>6.7441831299967173E-3</v>
      </c>
      <c r="C485" s="14">
        <v>280.76901800000002</v>
      </c>
    </row>
    <row r="486" spans="1:3" x14ac:dyDescent="0.3">
      <c r="A486" s="12">
        <v>43746</v>
      </c>
      <c r="B486" s="3">
        <f>'OHLC_Volatility proxy'!P502</f>
        <v>1.055056479925272E-2</v>
      </c>
      <c r="C486" s="14">
        <v>373.52528799999999</v>
      </c>
    </row>
    <row r="487" spans="1:3" x14ac:dyDescent="0.3">
      <c r="A487" s="12">
        <v>43747</v>
      </c>
      <c r="B487" s="3">
        <f>'OHLC_Volatility proxy'!P503</f>
        <v>6.9738426392212775E-3</v>
      </c>
      <c r="C487" s="14">
        <v>301.6678551</v>
      </c>
    </row>
    <row r="488" spans="1:3" x14ac:dyDescent="0.3">
      <c r="A488" s="12">
        <v>43748</v>
      </c>
      <c r="B488" s="3">
        <f>'OHLC_Volatility proxy'!P504</f>
        <v>6.7543968276497415E-3</v>
      </c>
      <c r="C488" s="14">
        <v>377.44689940000001</v>
      </c>
    </row>
    <row r="489" spans="1:3" x14ac:dyDescent="0.3">
      <c r="A489" s="12">
        <v>43749</v>
      </c>
      <c r="B489" s="3">
        <f>'OHLC_Volatility proxy'!P505</f>
        <v>1.1525960490154474E-2</v>
      </c>
      <c r="C489" s="14">
        <v>514.026475</v>
      </c>
    </row>
    <row r="490" spans="1:3" x14ac:dyDescent="0.3">
      <c r="A490" s="12">
        <v>43752</v>
      </c>
      <c r="B490" s="3">
        <f>'OHLC_Volatility proxy'!P506</f>
        <v>3.9404242259872754E-3</v>
      </c>
      <c r="C490" s="14">
        <v>268.59878509999999</v>
      </c>
    </row>
    <row r="491" spans="1:3" x14ac:dyDescent="0.3">
      <c r="A491" s="12">
        <v>43753</v>
      </c>
      <c r="B491" s="3">
        <f>'OHLC_Volatility proxy'!P507</f>
        <v>6.6640171430557039E-3</v>
      </c>
      <c r="C491" s="14">
        <v>384.42332549999998</v>
      </c>
    </row>
    <row r="492" spans="1:3" x14ac:dyDescent="0.3">
      <c r="A492" s="12">
        <v>43754</v>
      </c>
      <c r="B492" s="3">
        <f>'OHLC_Volatility proxy'!P508</f>
        <v>3.4107745852223442E-3</v>
      </c>
      <c r="C492" s="14">
        <v>402.32582869999999</v>
      </c>
    </row>
    <row r="493" spans="1:3" x14ac:dyDescent="0.3">
      <c r="A493" s="12">
        <v>43755</v>
      </c>
      <c r="B493" s="3">
        <f>'OHLC_Volatility proxy'!P509</f>
        <v>3.6538997030939424E-3</v>
      </c>
      <c r="C493" s="14">
        <v>473.05646439999998</v>
      </c>
    </row>
    <row r="494" spans="1:3" x14ac:dyDescent="0.3">
      <c r="A494" s="12">
        <v>43756</v>
      </c>
      <c r="B494" s="3">
        <f>'OHLC_Volatility proxy'!P510</f>
        <v>3.9607820285281889E-3</v>
      </c>
      <c r="C494" s="14">
        <v>506.54258540000001</v>
      </c>
    </row>
    <row r="495" spans="1:3" x14ac:dyDescent="0.3">
      <c r="A495" s="12">
        <v>43759</v>
      </c>
      <c r="B495" s="3">
        <f>'OHLC_Volatility proxy'!P511</f>
        <v>4.4268001635924996E-3</v>
      </c>
      <c r="C495" s="14">
        <v>438.62356160000002</v>
      </c>
    </row>
    <row r="496" spans="1:3" x14ac:dyDescent="0.3">
      <c r="A496" s="12">
        <v>43760</v>
      </c>
      <c r="B496" s="3">
        <f>'OHLC_Volatility proxy'!P512</f>
        <v>4.4710005509020385E-3</v>
      </c>
      <c r="C496" s="14">
        <v>663.45818529999997</v>
      </c>
    </row>
    <row r="497" spans="1:3" x14ac:dyDescent="0.3">
      <c r="A497" s="12">
        <v>43761</v>
      </c>
      <c r="B497" s="3">
        <f>'OHLC_Volatility proxy'!P513</f>
        <v>4.1529868518052756E-3</v>
      </c>
      <c r="C497" s="14">
        <v>656.78380400000003</v>
      </c>
    </row>
    <row r="498" spans="1:3" x14ac:dyDescent="0.3">
      <c r="A498" s="12">
        <v>43762</v>
      </c>
      <c r="B498" s="3">
        <f>'OHLC_Volatility proxy'!P514</f>
        <v>5.632466331136116E-3</v>
      </c>
      <c r="C498" s="14">
        <v>719.91453300000001</v>
      </c>
    </row>
    <row r="499" spans="1:3" x14ac:dyDescent="0.3">
      <c r="A499" s="12">
        <v>43763</v>
      </c>
      <c r="B499" s="3">
        <f>'OHLC_Volatility proxy'!P515</f>
        <v>5.1732390358450149E-3</v>
      </c>
      <c r="C499" s="14">
        <v>719.7565343</v>
      </c>
    </row>
    <row r="500" spans="1:3" x14ac:dyDescent="0.3">
      <c r="A500" s="12">
        <v>43766</v>
      </c>
      <c r="B500" s="3">
        <f>'OHLC_Volatility proxy'!P516</f>
        <v>4.6980068913530879E-3</v>
      </c>
      <c r="C500" s="14">
        <v>459.91569019999997</v>
      </c>
    </row>
    <row r="501" spans="1:3" x14ac:dyDescent="0.3">
      <c r="A501" s="12">
        <v>43767</v>
      </c>
      <c r="B501" s="3">
        <f>'OHLC_Volatility proxy'!P517</f>
        <v>3.6780744192987727E-3</v>
      </c>
      <c r="C501" s="14">
        <v>590.40340690000005</v>
      </c>
    </row>
    <row r="502" spans="1:3" x14ac:dyDescent="0.3">
      <c r="A502" s="12">
        <v>43768</v>
      </c>
      <c r="B502" s="3">
        <f>'OHLC_Volatility proxy'!P518</f>
        <v>5.4202601331485439E-3</v>
      </c>
      <c r="C502" s="14">
        <v>756.33377780000001</v>
      </c>
    </row>
    <row r="503" spans="1:3" x14ac:dyDescent="0.3">
      <c r="A503" s="12">
        <v>43769</v>
      </c>
      <c r="B503" s="3">
        <f>'OHLC_Volatility proxy'!P519</f>
        <v>6.6676234282096311E-3</v>
      </c>
      <c r="C503" s="14">
        <v>727.92930650000005</v>
      </c>
    </row>
    <row r="504" spans="1:3" x14ac:dyDescent="0.3">
      <c r="A504" s="12">
        <v>43770</v>
      </c>
      <c r="B504" s="3">
        <f>'OHLC_Volatility proxy'!P520</f>
        <v>4.5752187785361833E-3</v>
      </c>
      <c r="C504" s="14">
        <v>682.96863020000001</v>
      </c>
    </row>
    <row r="505" spans="1:3" x14ac:dyDescent="0.3">
      <c r="A505" s="12">
        <v>43773</v>
      </c>
      <c r="B505" s="3">
        <f>'OHLC_Volatility proxy'!P521</f>
        <v>3.4561238982381004E-3</v>
      </c>
      <c r="C505" s="14">
        <v>471.79579710000002</v>
      </c>
    </row>
    <row r="506" spans="1:3" x14ac:dyDescent="0.3">
      <c r="A506" s="12">
        <v>43774</v>
      </c>
      <c r="B506" s="3">
        <f>'OHLC_Volatility proxy'!P522</f>
        <v>2.9316883176020566E-3</v>
      </c>
      <c r="C506" s="14">
        <v>603.19352130000004</v>
      </c>
    </row>
    <row r="507" spans="1:3" x14ac:dyDescent="0.3">
      <c r="A507" s="12">
        <v>43775</v>
      </c>
      <c r="B507" s="3">
        <f>'OHLC_Volatility proxy'!P523</f>
        <v>3.1877566576654524E-3</v>
      </c>
      <c r="C507" s="14">
        <v>597.72328230000005</v>
      </c>
    </row>
    <row r="508" spans="1:3" x14ac:dyDescent="0.3">
      <c r="A508" s="12">
        <v>43776</v>
      </c>
      <c r="B508" s="3">
        <f>'OHLC_Volatility proxy'!P524</f>
        <v>5.8689030301649833E-3</v>
      </c>
      <c r="C508" s="14">
        <v>771.23398510000004</v>
      </c>
    </row>
    <row r="509" spans="1:3" x14ac:dyDescent="0.3">
      <c r="A509" s="12">
        <v>43777</v>
      </c>
      <c r="B509" s="3">
        <f>'OHLC_Volatility proxy'!P525</f>
        <v>3.547671372230294E-3</v>
      </c>
      <c r="C509" s="14">
        <v>416.17321470000002</v>
      </c>
    </row>
    <row r="510" spans="1:3" x14ac:dyDescent="0.3">
      <c r="A510" s="12">
        <v>43780</v>
      </c>
      <c r="B510" s="3">
        <f>'OHLC_Volatility proxy'!P526</f>
        <v>5.595571905992954E-3</v>
      </c>
      <c r="C510" s="14">
        <v>366.72107540000002</v>
      </c>
    </row>
    <row r="511" spans="1:3" x14ac:dyDescent="0.3">
      <c r="A511" s="12">
        <v>43781</v>
      </c>
      <c r="B511" s="3">
        <f>'OHLC_Volatility proxy'!P527</f>
        <v>3.2279363918223036E-3</v>
      </c>
      <c r="C511" s="14">
        <v>484.10144709999997</v>
      </c>
    </row>
    <row r="512" spans="1:3" x14ac:dyDescent="0.3">
      <c r="A512" s="12">
        <v>43782</v>
      </c>
      <c r="B512" s="3">
        <f>'OHLC_Volatility proxy'!P528</f>
        <v>4.8541863849223509E-3</v>
      </c>
      <c r="C512" s="14">
        <v>358.8074077</v>
      </c>
    </row>
    <row r="513" spans="1:3" x14ac:dyDescent="0.3">
      <c r="A513" s="12">
        <v>43783</v>
      </c>
      <c r="B513" s="3">
        <f>'OHLC_Volatility proxy'!P529</f>
        <v>3.3600720718095669E-3</v>
      </c>
      <c r="C513" s="14">
        <v>360.7304565</v>
      </c>
    </row>
    <row r="514" spans="1:3" x14ac:dyDescent="0.3">
      <c r="A514" s="12">
        <v>43784</v>
      </c>
      <c r="B514" s="3">
        <f>'OHLC_Volatility proxy'!P530</f>
        <v>3.1225033232702951E-3</v>
      </c>
      <c r="C514" s="14">
        <v>442.19718019999999</v>
      </c>
    </row>
    <row r="515" spans="1:3" x14ac:dyDescent="0.3">
      <c r="A515" s="12">
        <v>43787</v>
      </c>
      <c r="B515" s="3">
        <f>'OHLC_Volatility proxy'!P531</f>
        <v>1.5858253294701976E-3</v>
      </c>
      <c r="C515" s="14">
        <v>429.13791229999998</v>
      </c>
    </row>
    <row r="516" spans="1:3" x14ac:dyDescent="0.3">
      <c r="A516" s="12">
        <v>43788</v>
      </c>
      <c r="B516" s="3">
        <f>'OHLC_Volatility proxy'!P532</f>
        <v>4.014882709971258E-3</v>
      </c>
      <c r="C516" s="14">
        <v>378.17545680000001</v>
      </c>
    </row>
    <row r="517" spans="1:3" x14ac:dyDescent="0.3">
      <c r="A517" s="12">
        <v>43789</v>
      </c>
      <c r="B517" s="3">
        <f>'OHLC_Volatility proxy'!P533</f>
        <v>6.2424000026208206E-3</v>
      </c>
      <c r="C517" s="14">
        <v>455.33394249999998</v>
      </c>
    </row>
    <row r="518" spans="1:3" x14ac:dyDescent="0.3">
      <c r="A518" s="12">
        <v>43790</v>
      </c>
      <c r="B518" s="3">
        <f>'OHLC_Volatility proxy'!P534</f>
        <v>2.8811548385323411E-3</v>
      </c>
      <c r="C518" s="14">
        <v>413.2812222</v>
      </c>
    </row>
    <row r="519" spans="1:3" x14ac:dyDescent="0.3">
      <c r="A519" s="12">
        <v>43791</v>
      </c>
      <c r="B519" s="3">
        <f>'OHLC_Volatility proxy'!P535</f>
        <v>3.7342783075690047E-3</v>
      </c>
      <c r="C519" s="14">
        <v>333.57436030000002</v>
      </c>
    </row>
    <row r="520" spans="1:3" x14ac:dyDescent="0.3">
      <c r="A520" s="12">
        <v>43794</v>
      </c>
      <c r="B520" s="3">
        <f>'OHLC_Volatility proxy'!P536</f>
        <v>2.5971013975446752E-3</v>
      </c>
      <c r="C520" s="14">
        <v>339.18175539999999</v>
      </c>
    </row>
    <row r="521" spans="1:3" x14ac:dyDescent="0.3">
      <c r="A521" s="12">
        <v>43795</v>
      </c>
      <c r="B521" s="3">
        <f>'OHLC_Volatility proxy'!P537</f>
        <v>2.3677080851679209E-3</v>
      </c>
      <c r="C521" s="14">
        <v>444.60298330000001</v>
      </c>
    </row>
    <row r="522" spans="1:3" x14ac:dyDescent="0.3">
      <c r="A522" s="12">
        <v>43796</v>
      </c>
      <c r="B522" s="3">
        <f>'OHLC_Volatility proxy'!P538</f>
        <v>3.0910913727511804E-3</v>
      </c>
      <c r="C522" s="14">
        <v>270.7375844</v>
      </c>
    </row>
    <row r="523" spans="1:3" x14ac:dyDescent="0.3">
      <c r="A523" s="12">
        <v>43798</v>
      </c>
      <c r="B523" s="3">
        <f>'OHLC_Volatility proxy'!P539</f>
        <v>2.63815386017796E-3</v>
      </c>
      <c r="C523" s="14">
        <v>133.81385890000001</v>
      </c>
    </row>
    <row r="524" spans="1:3" x14ac:dyDescent="0.3">
      <c r="A524" s="12">
        <v>43801</v>
      </c>
      <c r="B524" s="3">
        <f>'OHLC_Volatility proxy'!P540</f>
        <v>4.9439833981231593E-3</v>
      </c>
      <c r="C524" s="14">
        <v>356.50662240000003</v>
      </c>
    </row>
    <row r="525" spans="1:3" x14ac:dyDescent="0.3">
      <c r="A525" s="12">
        <v>43802</v>
      </c>
      <c r="B525" s="3">
        <f>'OHLC_Volatility proxy'!P541</f>
        <v>1.1818996200661512E-2</v>
      </c>
      <c r="C525" s="14">
        <v>320.781792</v>
      </c>
    </row>
    <row r="526" spans="1:3" x14ac:dyDescent="0.3">
      <c r="A526" s="12">
        <v>43803</v>
      </c>
      <c r="B526" s="3">
        <f>'OHLC_Volatility proxy'!P542</f>
        <v>5.647917461981556E-3</v>
      </c>
      <c r="C526" s="14">
        <v>349.36627040000002</v>
      </c>
    </row>
    <row r="527" spans="1:3" x14ac:dyDescent="0.3">
      <c r="A527" s="12">
        <v>43804</v>
      </c>
      <c r="B527" s="3">
        <f>'OHLC_Volatility proxy'!P543</f>
        <v>5.7733495870265304E-3</v>
      </c>
      <c r="C527" s="14">
        <v>360.51357769999998</v>
      </c>
    </row>
    <row r="528" spans="1:3" x14ac:dyDescent="0.3">
      <c r="A528" s="12">
        <v>43805</v>
      </c>
      <c r="B528" s="3">
        <f>'OHLC_Volatility proxy'!P544</f>
        <v>6.6476813845675522E-3</v>
      </c>
      <c r="C528" s="14">
        <v>298.65429360000002</v>
      </c>
    </row>
    <row r="529" spans="1:3" x14ac:dyDescent="0.3">
      <c r="A529" s="12">
        <v>43808</v>
      </c>
      <c r="B529" s="3">
        <f>'OHLC_Volatility proxy'!P545</f>
        <v>2.235007164339063E-3</v>
      </c>
      <c r="C529" s="14">
        <v>320.83529979999997</v>
      </c>
    </row>
    <row r="530" spans="1:3" x14ac:dyDescent="0.3">
      <c r="A530" s="12">
        <v>43809</v>
      </c>
      <c r="B530" s="3">
        <f>'OHLC_Volatility proxy'!P546</f>
        <v>3.4668801510357324E-3</v>
      </c>
      <c r="C530" s="14">
        <v>341.5974425</v>
      </c>
    </row>
    <row r="531" spans="1:3" x14ac:dyDescent="0.3">
      <c r="A531" s="12">
        <v>43810</v>
      </c>
      <c r="B531" s="3">
        <f>'OHLC_Volatility proxy'!P547</f>
        <v>3.0730363596526574E-3</v>
      </c>
      <c r="C531" s="14">
        <v>324.46503949999999</v>
      </c>
    </row>
    <row r="532" spans="1:3" x14ac:dyDescent="0.3">
      <c r="A532" s="12">
        <v>43811</v>
      </c>
      <c r="B532" s="3">
        <f>'OHLC_Volatility proxy'!P548</f>
        <v>7.38844556959041E-3</v>
      </c>
      <c r="C532" s="14">
        <v>397.06121960000002</v>
      </c>
    </row>
    <row r="533" spans="1:3" x14ac:dyDescent="0.3">
      <c r="A533" s="12">
        <v>43812</v>
      </c>
      <c r="B533" s="3">
        <f>'OHLC_Volatility proxy'!P549</f>
        <v>6.2498348718561404E-3</v>
      </c>
      <c r="C533" s="14">
        <v>423.22448209999999</v>
      </c>
    </row>
    <row r="534" spans="1:3" x14ac:dyDescent="0.3">
      <c r="A534" s="12">
        <v>43815</v>
      </c>
      <c r="B534" s="3">
        <f>'OHLC_Volatility proxy'!P550</f>
        <v>4.4934735984795979E-3</v>
      </c>
      <c r="C534" s="14">
        <v>420.3155769</v>
      </c>
    </row>
    <row r="535" spans="1:3" x14ac:dyDescent="0.3">
      <c r="A535" s="12">
        <v>43816</v>
      </c>
      <c r="B535" s="3">
        <f>'OHLC_Volatility proxy'!P551</f>
        <v>2.775704271134096E-3</v>
      </c>
      <c r="C535" s="14">
        <v>350.83593159999998</v>
      </c>
    </row>
    <row r="536" spans="1:3" x14ac:dyDescent="0.3">
      <c r="A536" s="12">
        <v>43817</v>
      </c>
      <c r="B536" s="3">
        <f>'OHLC_Volatility proxy'!P552</f>
        <v>2.0208051640395351E-3</v>
      </c>
      <c r="C536" s="14">
        <v>407.79174080000001</v>
      </c>
    </row>
    <row r="537" spans="1:3" x14ac:dyDescent="0.3">
      <c r="A537" s="12">
        <v>43818</v>
      </c>
      <c r="B537" s="3">
        <f>'OHLC_Volatility proxy'!P553</f>
        <v>2.0424793293143499E-3</v>
      </c>
      <c r="C537" s="14">
        <v>502.85115739999998</v>
      </c>
    </row>
    <row r="538" spans="1:3" x14ac:dyDescent="0.3">
      <c r="A538" s="12">
        <v>43819</v>
      </c>
      <c r="B538" s="3">
        <f>'OHLC_Volatility proxy'!P554</f>
        <v>8.4824397842828518E-3</v>
      </c>
      <c r="C538" s="14">
        <v>355.27146449999998</v>
      </c>
    </row>
    <row r="539" spans="1:3" x14ac:dyDescent="0.3">
      <c r="A539" s="12">
        <v>43822</v>
      </c>
      <c r="B539" s="3">
        <f>'OHLC_Volatility proxy'!P555</f>
        <v>2.2896223900103637E-3</v>
      </c>
      <c r="C539" s="14">
        <v>281.83429430000001</v>
      </c>
    </row>
    <row r="540" spans="1:3" x14ac:dyDescent="0.3">
      <c r="A540" s="12">
        <v>43823</v>
      </c>
      <c r="B540" s="3">
        <f>'OHLC_Volatility proxy'!P556</f>
        <v>1.5126158857614927E-3</v>
      </c>
      <c r="C540" s="14">
        <v>112.9520419</v>
      </c>
    </row>
    <row r="541" spans="1:3" x14ac:dyDescent="0.3">
      <c r="A541" s="12">
        <v>43825</v>
      </c>
      <c r="B541" s="3">
        <f>'OHLC_Volatility proxy'!P557</f>
        <v>1.5908580420520798E-3</v>
      </c>
      <c r="C541" s="14">
        <v>126.7312314</v>
      </c>
    </row>
    <row r="542" spans="1:3" x14ac:dyDescent="0.3">
      <c r="A542" s="12">
        <v>43826</v>
      </c>
      <c r="B542" s="3">
        <f>'OHLC_Volatility proxy'!P558</f>
        <v>2.7854543262806277E-3</v>
      </c>
      <c r="C542" s="14">
        <v>116.0315059</v>
      </c>
    </row>
    <row r="543" spans="1:3" x14ac:dyDescent="0.3">
      <c r="A543" s="12">
        <v>43829</v>
      </c>
      <c r="B543" s="3">
        <f>'OHLC_Volatility proxy'!P559</f>
        <v>4.0863506531076399E-3</v>
      </c>
      <c r="C543" s="14">
        <v>147.4288549</v>
      </c>
    </row>
    <row r="544" spans="1:3" x14ac:dyDescent="0.3">
      <c r="A544" s="12">
        <v>43830</v>
      </c>
      <c r="B544" s="3">
        <f>'OHLC_Volatility proxy'!P560</f>
        <v>3.6487311494188073E-3</v>
      </c>
      <c r="C544" s="14">
        <v>117.7523564</v>
      </c>
    </row>
    <row r="545" spans="1:3" x14ac:dyDescent="0.3">
      <c r="A545" s="12">
        <v>43832</v>
      </c>
      <c r="B545" s="3">
        <f>'OHLC_Volatility proxy'!P561</f>
        <v>5.0406639864881116E-3</v>
      </c>
      <c r="C545" s="14">
        <v>347.66875579999999</v>
      </c>
    </row>
    <row r="546" spans="1:3" x14ac:dyDescent="0.3">
      <c r="A546" s="12">
        <v>43833</v>
      </c>
      <c r="B546" s="3">
        <f>'OHLC_Volatility proxy'!P562</f>
        <v>1.1966786661679911E-2</v>
      </c>
      <c r="C546" s="14">
        <v>335.42877170000003</v>
      </c>
    </row>
    <row r="547" spans="1:3" x14ac:dyDescent="0.3">
      <c r="A547" s="12">
        <v>43836</v>
      </c>
      <c r="B547" s="3">
        <f>'OHLC_Volatility proxy'!P563</f>
        <v>7.7762191523962389E-3</v>
      </c>
      <c r="C547" s="14">
        <v>284.51792069999999</v>
      </c>
    </row>
    <row r="548" spans="1:3" x14ac:dyDescent="0.3">
      <c r="A548" s="12">
        <v>43837</v>
      </c>
      <c r="B548" s="3">
        <f>'OHLC_Volatility proxy'!P564</f>
        <v>3.4488381781812979E-3</v>
      </c>
      <c r="C548" s="14">
        <v>513.7668291</v>
      </c>
    </row>
    <row r="549" spans="1:3" x14ac:dyDescent="0.3">
      <c r="A549" s="12">
        <v>43838</v>
      </c>
      <c r="B549" s="3">
        <f>'OHLC_Volatility proxy'!P565</f>
        <v>7.3401366230912164E-3</v>
      </c>
      <c r="C549" s="14">
        <v>339.98533170000002</v>
      </c>
    </row>
    <row r="550" spans="1:3" x14ac:dyDescent="0.3">
      <c r="A550" s="12">
        <v>43839</v>
      </c>
      <c r="B550" s="3">
        <f>'OHLC_Volatility proxy'!P566</f>
        <v>4.5704733497149656E-3</v>
      </c>
      <c r="C550" s="14">
        <v>334.26150209999997</v>
      </c>
    </row>
    <row r="551" spans="1:3" x14ac:dyDescent="0.3">
      <c r="A551" s="12">
        <v>43840</v>
      </c>
      <c r="B551" s="3">
        <f>'OHLC_Volatility proxy'!P567</f>
        <v>4.1579143016064902E-3</v>
      </c>
      <c r="C551" s="14">
        <v>302.59173579999998</v>
      </c>
    </row>
    <row r="552" spans="1:3" x14ac:dyDescent="0.3">
      <c r="A552" s="12">
        <v>43843</v>
      </c>
      <c r="B552" s="3">
        <f>'OHLC_Volatility proxy'!P568</f>
        <v>2.7002698458158995E-3</v>
      </c>
      <c r="C552" s="14">
        <v>377.30197079999999</v>
      </c>
    </row>
    <row r="553" spans="1:3" x14ac:dyDescent="0.3">
      <c r="A553" s="12">
        <v>43844</v>
      </c>
      <c r="B553" s="3">
        <f>'OHLC_Volatility proxy'!P569</f>
        <v>4.5368030834802651E-3</v>
      </c>
      <c r="C553" s="14">
        <v>392.80659850000001</v>
      </c>
    </row>
    <row r="554" spans="1:3" x14ac:dyDescent="0.3">
      <c r="A554" s="12">
        <v>43845</v>
      </c>
      <c r="B554" s="3">
        <f>'OHLC_Volatility proxy'!P570</f>
        <v>5.2389505892749813E-3</v>
      </c>
      <c r="C554" s="14">
        <v>310.35510909999999</v>
      </c>
    </row>
    <row r="555" spans="1:3" x14ac:dyDescent="0.3">
      <c r="A555" s="12">
        <v>43846</v>
      </c>
      <c r="B555" s="3">
        <f>'OHLC_Volatility proxy'!P571</f>
        <v>4.1663065138674588E-3</v>
      </c>
      <c r="C555" s="14">
        <v>404.2590141</v>
      </c>
    </row>
    <row r="556" spans="1:3" x14ac:dyDescent="0.3">
      <c r="A556" s="12">
        <v>43847</v>
      </c>
      <c r="B556" s="3">
        <f>'OHLC_Volatility proxy'!P572</f>
        <v>1.8363261499752845E-3</v>
      </c>
      <c r="C556" s="14">
        <v>425.58254010000002</v>
      </c>
    </row>
    <row r="557" spans="1:3" x14ac:dyDescent="0.3">
      <c r="A557" s="12">
        <v>43851</v>
      </c>
      <c r="B557" s="3">
        <f>'OHLC_Volatility proxy'!P573</f>
        <v>4.9715508754956048E-3</v>
      </c>
      <c r="C557" s="14">
        <v>370.97718140000001</v>
      </c>
    </row>
    <row r="558" spans="1:3" x14ac:dyDescent="0.3">
      <c r="A558" s="12">
        <v>43852</v>
      </c>
      <c r="B558" s="3">
        <f>'OHLC_Volatility proxy'!P574</f>
        <v>3.8994751027456006E-3</v>
      </c>
      <c r="C558" s="14">
        <v>391.34818999999999</v>
      </c>
    </row>
    <row r="559" spans="1:3" x14ac:dyDescent="0.3">
      <c r="A559" s="12">
        <v>43853</v>
      </c>
      <c r="B559" s="3">
        <f>'OHLC_Volatility proxy'!P575</f>
        <v>6.137988300612819E-3</v>
      </c>
      <c r="C559" s="14">
        <v>564.27969519999999</v>
      </c>
    </row>
    <row r="560" spans="1:3" x14ac:dyDescent="0.3">
      <c r="A560" s="12">
        <v>43854</v>
      </c>
      <c r="B560" s="3">
        <f>'OHLC_Volatility proxy'!P576</f>
        <v>9.5358664655075236E-3</v>
      </c>
      <c r="C560" s="14">
        <v>506.25470799999999</v>
      </c>
    </row>
    <row r="561" spans="1:3" x14ac:dyDescent="0.3">
      <c r="A561" s="12">
        <v>43857</v>
      </c>
      <c r="B561" s="3">
        <f>'OHLC_Volatility proxy'!P577</f>
        <v>1.6442388991342292E-2</v>
      </c>
      <c r="C561" s="14">
        <v>391.22739469999999</v>
      </c>
    </row>
    <row r="562" spans="1:3" x14ac:dyDescent="0.3">
      <c r="A562" s="12">
        <v>43858</v>
      </c>
      <c r="B562" s="3">
        <f>'OHLC_Volatility proxy'!P578</f>
        <v>5.8087124572783633E-3</v>
      </c>
      <c r="C562" s="14">
        <v>501.52269580000001</v>
      </c>
    </row>
    <row r="563" spans="1:3" x14ac:dyDescent="0.3">
      <c r="A563" s="12">
        <v>43859</v>
      </c>
      <c r="B563" s="3">
        <f>'OHLC_Volatility proxy'!P579</f>
        <v>6.3290620008597384E-3</v>
      </c>
      <c r="C563" s="14">
        <v>589.45889650000004</v>
      </c>
    </row>
    <row r="564" spans="1:3" x14ac:dyDescent="0.3">
      <c r="A564" s="12">
        <v>43860</v>
      </c>
      <c r="B564" s="3">
        <f>'OHLC_Volatility proxy'!P580</f>
        <v>9.0705065011294651E-3</v>
      </c>
      <c r="C564" s="14">
        <v>706.36412610000002</v>
      </c>
    </row>
    <row r="565" spans="1:3" x14ac:dyDescent="0.3">
      <c r="A565" s="12">
        <v>43861</v>
      </c>
      <c r="B565" s="3">
        <f>'OHLC_Volatility proxy'!P581</f>
        <v>1.0822115212454726E-2</v>
      </c>
      <c r="C565" s="14">
        <v>603.63044879999995</v>
      </c>
    </row>
    <row r="566" spans="1:3" x14ac:dyDescent="0.3">
      <c r="A566" s="12">
        <v>43864</v>
      </c>
      <c r="B566" s="3">
        <f>'OHLC_Volatility proxy'!P582</f>
        <v>9.0360021675230679E-3</v>
      </c>
      <c r="C566" s="14">
        <v>575.56789089999995</v>
      </c>
    </row>
    <row r="567" spans="1:3" x14ac:dyDescent="0.3">
      <c r="A567" s="12">
        <v>43865</v>
      </c>
      <c r="B567" s="3">
        <f>'OHLC_Volatility proxy'!P583</f>
        <v>1.1452573824361682E-2</v>
      </c>
      <c r="C567" s="14">
        <v>676.22718229999998</v>
      </c>
    </row>
    <row r="568" spans="1:3" x14ac:dyDescent="0.3">
      <c r="A568" s="12">
        <v>43866</v>
      </c>
      <c r="B568" s="3">
        <f>'OHLC_Volatility proxy'!P584</f>
        <v>9.909114970876683E-3</v>
      </c>
      <c r="C568" s="14">
        <v>631.4221943</v>
      </c>
    </row>
    <row r="569" spans="1:3" x14ac:dyDescent="0.3">
      <c r="A569" s="12">
        <v>43867</v>
      </c>
      <c r="B569" s="3">
        <f>'OHLC_Volatility proxy'!P585</f>
        <v>5.5108309194112186E-3</v>
      </c>
      <c r="C569" s="14">
        <v>744.78152920000002</v>
      </c>
    </row>
    <row r="570" spans="1:3" x14ac:dyDescent="0.3">
      <c r="A570" s="12">
        <v>43868</v>
      </c>
      <c r="B570" s="3">
        <f>'OHLC_Volatility proxy'!P586</f>
        <v>5.1343976875116576E-3</v>
      </c>
      <c r="C570" s="14">
        <v>527.10887600000001</v>
      </c>
    </row>
    <row r="571" spans="1:3" x14ac:dyDescent="0.3">
      <c r="A571" s="12">
        <v>43871</v>
      </c>
      <c r="B571" s="3">
        <f>'OHLC_Volatility proxy'!P587</f>
        <v>5.2349331466095203E-3</v>
      </c>
      <c r="C571" s="14">
        <v>401.04810300000003</v>
      </c>
    </row>
    <row r="572" spans="1:3" x14ac:dyDescent="0.3">
      <c r="A572" s="12">
        <v>43872</v>
      </c>
      <c r="B572" s="3">
        <f>'OHLC_Volatility proxy'!P588</f>
        <v>5.7031013573715416E-3</v>
      </c>
      <c r="C572" s="14">
        <v>556.70168760000001</v>
      </c>
    </row>
    <row r="573" spans="1:3" x14ac:dyDescent="0.3">
      <c r="A573" s="12">
        <v>43873</v>
      </c>
      <c r="B573" s="3">
        <f>'OHLC_Volatility proxy'!P589</f>
        <v>5.096339762929003E-3</v>
      </c>
      <c r="C573" s="14">
        <v>478.89512089999999</v>
      </c>
    </row>
    <row r="574" spans="1:3" x14ac:dyDescent="0.3">
      <c r="A574" s="12">
        <v>43874</v>
      </c>
      <c r="B574" s="3">
        <f>'OHLC_Volatility proxy'!P590</f>
        <v>5.7608929287207905E-3</v>
      </c>
      <c r="C574" s="14">
        <v>589.50823100000002</v>
      </c>
    </row>
    <row r="575" spans="1:3" x14ac:dyDescent="0.3">
      <c r="A575" s="12">
        <v>43875</v>
      </c>
      <c r="B575" s="3">
        <f>'OHLC_Volatility proxy'!P591</f>
        <v>4.4743176784554344E-3</v>
      </c>
      <c r="C575" s="14">
        <v>440.99373250000002</v>
      </c>
    </row>
    <row r="576" spans="1:3" x14ac:dyDescent="0.3">
      <c r="A576" s="12">
        <v>43879</v>
      </c>
      <c r="B576" s="3">
        <f>'OHLC_Volatility proxy'!P592</f>
        <v>6.3020546810399229E-3</v>
      </c>
      <c r="C576" s="14">
        <v>579.36188540000001</v>
      </c>
    </row>
    <row r="577" spans="1:3" x14ac:dyDescent="0.3">
      <c r="A577" s="12">
        <v>43880</v>
      </c>
      <c r="B577" s="3">
        <f>'OHLC_Volatility proxy'!P593</f>
        <v>4.0518370689174845E-3</v>
      </c>
      <c r="C577" s="14">
        <v>510.12057809999999</v>
      </c>
    </row>
    <row r="578" spans="1:3" x14ac:dyDescent="0.3">
      <c r="A578" s="12">
        <v>43881</v>
      </c>
      <c r="B578" s="3">
        <f>'OHLC_Volatility proxy'!P594</f>
        <v>1.0157282566700508E-2</v>
      </c>
      <c r="C578" s="14">
        <v>710.73565729999996</v>
      </c>
    </row>
    <row r="579" spans="1:3" x14ac:dyDescent="0.3">
      <c r="A579" s="12">
        <v>43882</v>
      </c>
      <c r="B579" s="3">
        <f>'OHLC_Volatility proxy'!P595</f>
        <v>6.0145248736518603E-3</v>
      </c>
      <c r="C579" s="14">
        <v>513.664852</v>
      </c>
    </row>
    <row r="580" spans="1:3" x14ac:dyDescent="0.3">
      <c r="A580" s="12">
        <v>43885</v>
      </c>
      <c r="B580" s="3">
        <f>'OHLC_Volatility proxy'!P596</f>
        <v>2.1988170798499462E-2</v>
      </c>
      <c r="C580" s="14">
        <v>502.72454049999999</v>
      </c>
    </row>
    <row r="581" spans="1:3" x14ac:dyDescent="0.3">
      <c r="A581" s="12">
        <v>43886</v>
      </c>
      <c r="B581" s="3">
        <f>'OHLC_Volatility proxy'!P597</f>
        <v>2.0340160643295552E-2</v>
      </c>
      <c r="C581" s="14">
        <v>495.11077089999998</v>
      </c>
    </row>
    <row r="582" spans="1:3" x14ac:dyDescent="0.3">
      <c r="A582" s="12">
        <v>43887</v>
      </c>
      <c r="B582" s="3">
        <f>'OHLC_Volatility proxy'!P598</f>
        <v>1.716581752526174E-2</v>
      </c>
      <c r="C582" s="14">
        <v>572.18626170000005</v>
      </c>
    </row>
    <row r="583" spans="1:3" x14ac:dyDescent="0.3">
      <c r="A583" s="12">
        <v>43888</v>
      </c>
      <c r="B583" s="3">
        <f>'OHLC_Volatility proxy'!P599</f>
        <v>2.6525495053149731E-2</v>
      </c>
      <c r="C583" s="14">
        <v>736.54229699999996</v>
      </c>
    </row>
    <row r="584" spans="1:3" x14ac:dyDescent="0.3">
      <c r="A584" s="12">
        <v>43889</v>
      </c>
      <c r="B584" s="3">
        <f>'OHLC_Volatility proxy'!P600</f>
        <v>3.1528927658237733E-2</v>
      </c>
      <c r="C584" s="14">
        <v>734.94568159999994</v>
      </c>
    </row>
    <row r="585" spans="1:3" x14ac:dyDescent="0.3">
      <c r="A585" s="12">
        <v>43892</v>
      </c>
      <c r="B585" s="3">
        <f>'OHLC_Volatility proxy'!P601</f>
        <v>2.5548263100102001E-2</v>
      </c>
      <c r="C585" s="14">
        <v>729.30908160000001</v>
      </c>
    </row>
    <row r="586" spans="1:3" x14ac:dyDescent="0.3">
      <c r="A586" s="12">
        <v>43893</v>
      </c>
      <c r="B586" s="3">
        <f>'OHLC_Volatility proxy'!P602</f>
        <v>2.9772734141115469E-2</v>
      </c>
      <c r="C586" s="14">
        <v>671.91021160000003</v>
      </c>
    </row>
    <row r="587" spans="1:3" x14ac:dyDescent="0.3">
      <c r="A587" s="12">
        <v>43894</v>
      </c>
      <c r="B587" s="3">
        <f>'OHLC_Volatility proxy'!P603</f>
        <v>2.2902796535088685E-2</v>
      </c>
      <c r="C587" s="14">
        <v>659.71223729999997</v>
      </c>
    </row>
    <row r="588" spans="1:3" x14ac:dyDescent="0.3">
      <c r="A588" s="12">
        <v>43895</v>
      </c>
      <c r="B588" s="3">
        <f>'OHLC_Volatility proxy'!P604</f>
        <v>2.1631487574277505E-2</v>
      </c>
      <c r="C588" s="14">
        <v>675.12706219999995</v>
      </c>
    </row>
    <row r="589" spans="1:3" x14ac:dyDescent="0.3">
      <c r="A589" s="12">
        <v>43896</v>
      </c>
      <c r="B589" s="3">
        <f>'OHLC_Volatility proxy'!P605</f>
        <v>3.1357418590690481E-2</v>
      </c>
      <c r="C589" s="14">
        <v>743.95454800000005</v>
      </c>
    </row>
    <row r="590" spans="1:3" x14ac:dyDescent="0.3">
      <c r="A590" s="12">
        <v>43899</v>
      </c>
      <c r="B590" s="3">
        <f>'OHLC_Volatility proxy'!P606</f>
        <v>4.2070142504471608E-2</v>
      </c>
      <c r="C590" s="14">
        <v>988.07391619999999</v>
      </c>
    </row>
    <row r="591" spans="1:3" x14ac:dyDescent="0.3">
      <c r="A591" s="12">
        <v>43900</v>
      </c>
      <c r="B591" s="3">
        <f>'OHLC_Volatility proxy'!P607</f>
        <v>4.6651748222288472E-2</v>
      </c>
      <c r="C591" s="14">
        <v>932.11121500000002</v>
      </c>
    </row>
    <row r="592" spans="1:3" x14ac:dyDescent="0.3">
      <c r="A592" s="12">
        <v>43901</v>
      </c>
      <c r="B592" s="3">
        <f>'OHLC_Volatility proxy'!P608</f>
        <v>3.1489539131675973E-2</v>
      </c>
      <c r="C592" s="14">
        <v>887.60081149999996</v>
      </c>
    </row>
    <row r="593" spans="1:3" x14ac:dyDescent="0.3">
      <c r="A593" s="12">
        <v>43902</v>
      </c>
      <c r="B593" s="3">
        <f>'OHLC_Volatility proxy'!P609</f>
        <v>7.6263286525507984E-2</v>
      </c>
      <c r="C593" s="14">
        <v>1025.2780600000001</v>
      </c>
    </row>
    <row r="594" spans="1:3" x14ac:dyDescent="0.3">
      <c r="A594" s="12">
        <v>43903</v>
      </c>
      <c r="B594" s="3">
        <f>'OHLC_Volatility proxy'!P610</f>
        <v>6.3533974404063651E-2</v>
      </c>
      <c r="C594" s="14">
        <v>1090.717547</v>
      </c>
    </row>
    <row r="595" spans="1:3" x14ac:dyDescent="0.3">
      <c r="A595" s="12">
        <v>43906</v>
      </c>
      <c r="B595" s="3">
        <f>'OHLC_Volatility proxy'!P611</f>
        <v>0.11604777320605314</v>
      </c>
      <c r="C595" s="14">
        <v>1091.16346</v>
      </c>
    </row>
    <row r="596" spans="1:3" x14ac:dyDescent="0.3">
      <c r="A596" s="12">
        <v>43907</v>
      </c>
      <c r="B596" s="3">
        <f>'OHLC_Volatility proxy'!P612</f>
        <v>4.832188460163224E-2</v>
      </c>
      <c r="C596" s="14">
        <v>1110.671077</v>
      </c>
    </row>
    <row r="597" spans="1:3" x14ac:dyDescent="0.3">
      <c r="A597" s="12">
        <v>43908</v>
      </c>
      <c r="B597" s="3">
        <f>'OHLC_Volatility proxy'!P613</f>
        <v>7.6001147093878271E-2</v>
      </c>
      <c r="C597" s="14">
        <v>1141.601964</v>
      </c>
    </row>
    <row r="598" spans="1:3" x14ac:dyDescent="0.3">
      <c r="A598" s="12">
        <v>43909</v>
      </c>
      <c r="B598" s="3">
        <f>'OHLC_Volatility proxy'!P614</f>
        <v>4.2651196667506136E-2</v>
      </c>
      <c r="C598" s="14">
        <v>1146.7091359999999</v>
      </c>
    </row>
    <row r="599" spans="1:3" x14ac:dyDescent="0.3">
      <c r="A599" s="12">
        <v>43910</v>
      </c>
      <c r="B599" s="3">
        <f>'OHLC_Volatility proxy'!P615</f>
        <v>3.886139133315706E-2</v>
      </c>
      <c r="C599" s="14">
        <v>1112.833453</v>
      </c>
    </row>
    <row r="600" spans="1:3" x14ac:dyDescent="0.3">
      <c r="A600" s="12">
        <v>43913</v>
      </c>
      <c r="B600" s="3">
        <f>'OHLC_Volatility proxy'!P616</f>
        <v>3.1964230324740654E-2</v>
      </c>
      <c r="C600" s="14">
        <v>1089.2431710000001</v>
      </c>
    </row>
    <row r="601" spans="1:3" x14ac:dyDescent="0.3">
      <c r="A601" s="12">
        <v>43914</v>
      </c>
      <c r="B601" s="3">
        <f>'OHLC_Volatility proxy'!P617</f>
        <v>6.371792411920231E-2</v>
      </c>
      <c r="C601" s="14">
        <v>1138.5554070000001</v>
      </c>
    </row>
    <row r="602" spans="1:3" x14ac:dyDescent="0.3">
      <c r="A602" s="12">
        <v>43915</v>
      </c>
      <c r="B602" s="3">
        <f>'OHLC_Volatility proxy'!P618</f>
        <v>4.9078636433841916E-2</v>
      </c>
      <c r="C602" s="14">
        <v>1090.2714020000001</v>
      </c>
    </row>
    <row r="603" spans="1:3" x14ac:dyDescent="0.3">
      <c r="A603" s="12">
        <v>43916</v>
      </c>
      <c r="B603" s="3">
        <f>'OHLC_Volatility proxy'!P619</f>
        <v>2.6020493612941845E-2</v>
      </c>
      <c r="C603" s="14">
        <v>1048.3204450000001</v>
      </c>
    </row>
    <row r="604" spans="1:3" x14ac:dyDescent="0.3">
      <c r="A604" s="12">
        <v>43917</v>
      </c>
      <c r="B604" s="3">
        <f>'OHLC_Volatility proxy'!P620</f>
        <v>3.9230311454692843E-2</v>
      </c>
      <c r="C604" s="14">
        <v>949.24524980000001</v>
      </c>
    </row>
    <row r="605" spans="1:3" x14ac:dyDescent="0.3">
      <c r="A605" s="12">
        <v>43920</v>
      </c>
      <c r="B605" s="3">
        <f>'OHLC_Volatility proxy'!P621</f>
        <v>2.0460118614633628E-2</v>
      </c>
      <c r="C605" s="14">
        <v>954.12122769999996</v>
      </c>
    </row>
    <row r="606" spans="1:3" x14ac:dyDescent="0.3">
      <c r="A606" s="12">
        <v>43921</v>
      </c>
      <c r="B606" s="3">
        <f>'OHLC_Volatility proxy'!P622</f>
        <v>1.8946794654650202E-2</v>
      </c>
      <c r="C606" s="14">
        <v>897.18975639999996</v>
      </c>
    </row>
    <row r="607" spans="1:3" x14ac:dyDescent="0.3">
      <c r="A607" s="12">
        <v>43922</v>
      </c>
      <c r="B607" s="3">
        <f>'OHLC_Volatility proxy'!P623</f>
        <v>3.811729046004049E-2</v>
      </c>
      <c r="C607" s="14">
        <v>929.93483060000005</v>
      </c>
    </row>
    <row r="608" spans="1:3" x14ac:dyDescent="0.3">
      <c r="A608" s="12">
        <v>43923</v>
      </c>
      <c r="B608" s="3">
        <f>'OHLC_Volatility proxy'!P624</f>
        <v>1.8489429021998769E-2</v>
      </c>
      <c r="C608" s="14">
        <v>919.42106100000001</v>
      </c>
    </row>
    <row r="609" spans="1:3" x14ac:dyDescent="0.3">
      <c r="A609" s="12">
        <v>43924</v>
      </c>
      <c r="B609" s="3">
        <f>'OHLC_Volatility proxy'!P625</f>
        <v>1.8133494731420646E-2</v>
      </c>
      <c r="C609" s="14">
        <v>903.87690650000002</v>
      </c>
    </row>
    <row r="610" spans="1:3" x14ac:dyDescent="0.3">
      <c r="A610" s="12">
        <v>43927</v>
      </c>
      <c r="B610" s="3">
        <f>'OHLC_Volatility proxy'!P626</f>
        <v>3.711662731747032E-2</v>
      </c>
      <c r="C610" s="14">
        <v>983.42051919999994</v>
      </c>
    </row>
    <row r="611" spans="1:3" x14ac:dyDescent="0.3">
      <c r="A611" s="12">
        <v>43928</v>
      </c>
      <c r="B611" s="3">
        <f>'OHLC_Volatility proxy'!P627</f>
        <v>4.1699233485928335E-2</v>
      </c>
      <c r="C611" s="14">
        <v>883.8774191</v>
      </c>
    </row>
    <row r="612" spans="1:3" x14ac:dyDescent="0.3">
      <c r="A612" s="12">
        <v>43929</v>
      </c>
      <c r="B612" s="3">
        <f>'OHLC_Volatility proxy'!P628</f>
        <v>2.2898654934416313E-2</v>
      </c>
      <c r="C612" s="14">
        <v>855.15015979999998</v>
      </c>
    </row>
    <row r="613" spans="1:3" x14ac:dyDescent="0.3">
      <c r="A613" s="12">
        <v>43930</v>
      </c>
      <c r="B613" s="3">
        <f>'OHLC_Volatility proxy'!P629</f>
        <v>1.7870572510426636E-2</v>
      </c>
      <c r="C613" s="14">
        <v>912.27887710000005</v>
      </c>
    </row>
    <row r="614" spans="1:3" x14ac:dyDescent="0.3">
      <c r="A614" s="12">
        <v>43934</v>
      </c>
      <c r="B614" s="3">
        <f>'OHLC_Volatility proxy'!P630</f>
        <v>1.7490294058608857E-2</v>
      </c>
      <c r="C614" s="14">
        <v>813.75265400000001</v>
      </c>
    </row>
    <row r="615" spans="1:3" x14ac:dyDescent="0.3">
      <c r="A615" s="12">
        <v>43935</v>
      </c>
      <c r="B615" s="3">
        <f>'OHLC_Volatility proxy'!P631</f>
        <v>1.5156330056333137E-2</v>
      </c>
      <c r="C615" s="14">
        <v>748.79363179999996</v>
      </c>
    </row>
    <row r="616" spans="1:3" x14ac:dyDescent="0.3">
      <c r="A616" s="12">
        <v>43936</v>
      </c>
      <c r="B616" s="3">
        <f>'OHLC_Volatility proxy'!P632</f>
        <v>1.9607268488402316E-2</v>
      </c>
      <c r="C616" s="14">
        <v>712.17812719999995</v>
      </c>
    </row>
    <row r="617" spans="1:3" x14ac:dyDescent="0.3">
      <c r="A617" s="12">
        <v>43937</v>
      </c>
      <c r="B617" s="3">
        <f>'OHLC_Volatility proxy'!P633</f>
        <v>1.3321878071913703E-2</v>
      </c>
      <c r="C617" s="14">
        <v>802.68703089999997</v>
      </c>
    </row>
    <row r="618" spans="1:3" x14ac:dyDescent="0.3">
      <c r="A618" s="12">
        <v>43938</v>
      </c>
      <c r="B618" s="3">
        <f>'OHLC_Volatility proxy'!P634</f>
        <v>1.4108514748790922E-2</v>
      </c>
      <c r="C618" s="14">
        <v>832.73923649999995</v>
      </c>
    </row>
    <row r="619" spans="1:3" x14ac:dyDescent="0.3">
      <c r="A619" s="12">
        <v>43941</v>
      </c>
      <c r="B619" s="3">
        <f>'OHLC_Volatility proxy'!P635</f>
        <v>1.0644495316564783E-2</v>
      </c>
      <c r="C619" s="14">
        <v>705.47004070000003</v>
      </c>
    </row>
    <row r="620" spans="1:3" x14ac:dyDescent="0.3">
      <c r="A620" s="12">
        <v>43942</v>
      </c>
      <c r="B620" s="3">
        <f>'OHLC_Volatility proxy'!P636</f>
        <v>1.5229686771139513E-2</v>
      </c>
      <c r="C620" s="14">
        <v>680.81892760000005</v>
      </c>
    </row>
    <row r="621" spans="1:3" x14ac:dyDescent="0.3">
      <c r="A621" s="12">
        <v>43943</v>
      </c>
      <c r="B621" s="3">
        <f>'OHLC_Volatility proxy'!P637</f>
        <v>1.9569933956167278E-2</v>
      </c>
      <c r="C621" s="14">
        <v>753.10658790000002</v>
      </c>
    </row>
    <row r="622" spans="1:3" x14ac:dyDescent="0.3">
      <c r="A622" s="12">
        <v>43944</v>
      </c>
      <c r="B622" s="3">
        <f>'OHLC_Volatility proxy'!P638</f>
        <v>1.4283070625864565E-2</v>
      </c>
      <c r="C622" s="14">
        <v>854.80600100000004</v>
      </c>
    </row>
    <row r="623" spans="1:3" x14ac:dyDescent="0.3">
      <c r="A623" s="12">
        <v>43945</v>
      </c>
      <c r="B623" s="3">
        <f>'OHLC_Volatility proxy'!P639</f>
        <v>1.2637392209781119E-2</v>
      </c>
      <c r="C623" s="14">
        <v>696.15964120000001</v>
      </c>
    </row>
    <row r="624" spans="1:3" x14ac:dyDescent="0.3">
      <c r="A624" s="12">
        <v>43948</v>
      </c>
      <c r="B624" s="3">
        <f>'OHLC_Volatility proxy'!P640</f>
        <v>8.9952201275088385E-3</v>
      </c>
      <c r="C624" s="14">
        <v>731.83418789999996</v>
      </c>
    </row>
    <row r="625" spans="1:3" x14ac:dyDescent="0.3">
      <c r="A625" s="12">
        <v>43949</v>
      </c>
      <c r="B625" s="3">
        <f>'OHLC_Volatility proxy'!P641</f>
        <v>1.5045958728854511E-2</v>
      </c>
      <c r="C625" s="14">
        <v>880.52960640000003</v>
      </c>
    </row>
    <row r="626" spans="1:3" x14ac:dyDescent="0.3">
      <c r="A626" s="12">
        <v>43950</v>
      </c>
      <c r="B626" s="3">
        <f>'OHLC_Volatility proxy'!P642</f>
        <v>1.79128605240895E-2</v>
      </c>
      <c r="C626" s="14">
        <v>889.55457699999999</v>
      </c>
    </row>
    <row r="627" spans="1:3" x14ac:dyDescent="0.3">
      <c r="A627" s="12">
        <v>43951</v>
      </c>
      <c r="B627" s="3">
        <f>'OHLC_Volatility proxy'!P643</f>
        <v>1.0453171206690044E-2</v>
      </c>
      <c r="C627" s="14">
        <v>817.52006960000006</v>
      </c>
    </row>
    <row r="628" spans="1:3" x14ac:dyDescent="0.3">
      <c r="A628" s="12">
        <v>43952</v>
      </c>
      <c r="B628" s="3">
        <f>'OHLC_Volatility proxy'!P644</f>
        <v>1.3509208958404321E-2</v>
      </c>
      <c r="C628" s="14">
        <v>752.18817179999996</v>
      </c>
    </row>
    <row r="629" spans="1:3" x14ac:dyDescent="0.3">
      <c r="A629" s="12">
        <v>43955</v>
      </c>
      <c r="B629" s="3">
        <f>'OHLC_Volatility proxy'!P645</f>
        <v>1.3473051126257107E-2</v>
      </c>
      <c r="C629" s="14">
        <v>662.09964260000004</v>
      </c>
    </row>
    <row r="630" spans="1:3" x14ac:dyDescent="0.3">
      <c r="A630" s="12">
        <v>43956</v>
      </c>
      <c r="B630" s="3">
        <f>'OHLC_Volatility proxy'!P646</f>
        <v>1.3021861614351187E-2</v>
      </c>
      <c r="C630" s="14">
        <v>759.02055889999997</v>
      </c>
    </row>
    <row r="631" spans="1:3" x14ac:dyDescent="0.3">
      <c r="A631" s="12">
        <v>43957</v>
      </c>
      <c r="B631" s="3">
        <f>'OHLC_Volatility proxy'!P647</f>
        <v>9.3282905096688257E-3</v>
      </c>
      <c r="C631" s="14">
        <v>790.84275860000002</v>
      </c>
    </row>
    <row r="632" spans="1:3" x14ac:dyDescent="0.3">
      <c r="A632" s="12">
        <v>43958</v>
      </c>
      <c r="B632" s="3">
        <f>'OHLC_Volatility proxy'!P648</f>
        <v>1.1708011748402903E-2</v>
      </c>
      <c r="C632" s="14">
        <v>911.28403479999997</v>
      </c>
    </row>
    <row r="633" spans="1:3" x14ac:dyDescent="0.3">
      <c r="A633" s="12">
        <v>43959</v>
      </c>
      <c r="B633" s="3">
        <f>'OHLC_Volatility proxy'!P649</f>
        <v>1.061085437319898E-2</v>
      </c>
      <c r="C633" s="14">
        <v>772.39612959999999</v>
      </c>
    </row>
    <row r="634" spans="1:3" x14ac:dyDescent="0.3">
      <c r="A634" s="12">
        <v>43962</v>
      </c>
      <c r="B634" s="3">
        <f>'OHLC_Volatility proxy'!P650</f>
        <v>8.6087615963639993E-3</v>
      </c>
      <c r="C634" s="14">
        <v>638.8975848</v>
      </c>
    </row>
    <row r="635" spans="1:3" x14ac:dyDescent="0.3">
      <c r="A635" s="12">
        <v>43963</v>
      </c>
      <c r="B635" s="3">
        <f>'OHLC_Volatility proxy'!P651</f>
        <v>1.2711939740604746E-2</v>
      </c>
      <c r="C635" s="14">
        <v>718.8367174</v>
      </c>
    </row>
    <row r="636" spans="1:3" x14ac:dyDescent="0.3">
      <c r="A636" s="12">
        <v>43964</v>
      </c>
      <c r="B636" s="3">
        <f>'OHLC_Volatility proxy'!P652</f>
        <v>1.5707111148996086E-2</v>
      </c>
      <c r="C636" s="14">
        <v>727.29431699999998</v>
      </c>
    </row>
    <row r="637" spans="1:3" x14ac:dyDescent="0.3">
      <c r="A637" s="12">
        <v>43965</v>
      </c>
      <c r="B637" s="3">
        <f>'OHLC_Volatility proxy'!P653</f>
        <v>2.2712287567257586E-2</v>
      </c>
      <c r="C637" s="14">
        <v>743.33355219999999</v>
      </c>
    </row>
    <row r="638" spans="1:3" x14ac:dyDescent="0.3">
      <c r="A638" s="12">
        <v>43966</v>
      </c>
      <c r="B638" s="3">
        <f>'OHLC_Volatility proxy'!P654</f>
        <v>1.1702287250061652E-2</v>
      </c>
      <c r="C638" s="14">
        <v>677.66631729999995</v>
      </c>
    </row>
    <row r="639" spans="1:3" x14ac:dyDescent="0.3">
      <c r="A639" s="12">
        <v>43969</v>
      </c>
      <c r="B639" s="3">
        <f>'OHLC_Volatility proxy'!P655</f>
        <v>2.0483245507156928E-2</v>
      </c>
      <c r="C639" s="14">
        <v>798.82779640000001</v>
      </c>
    </row>
    <row r="640" spans="1:3" x14ac:dyDescent="0.3">
      <c r="A640" s="12">
        <v>43970</v>
      </c>
      <c r="B640" s="3">
        <f>'OHLC_Volatility proxy'!P656</f>
        <v>6.9720347855376837E-3</v>
      </c>
      <c r="C640" s="14">
        <v>643.9697946</v>
      </c>
    </row>
    <row r="641" spans="1:3" x14ac:dyDescent="0.3">
      <c r="A641" s="12">
        <v>43971</v>
      </c>
      <c r="B641" s="3">
        <f>'OHLC_Volatility proxy'!P657</f>
        <v>1.1332155910680826E-2</v>
      </c>
      <c r="C641" s="14">
        <v>683.30064010000001</v>
      </c>
    </row>
    <row r="642" spans="1:3" x14ac:dyDescent="0.3">
      <c r="A642" s="12">
        <v>43972</v>
      </c>
      <c r="B642" s="3">
        <f>'OHLC_Volatility proxy'!P658</f>
        <v>9.1587757685843447E-3</v>
      </c>
      <c r="C642" s="14">
        <v>637.30905280000002</v>
      </c>
    </row>
    <row r="643" spans="1:3" x14ac:dyDescent="0.3">
      <c r="A643" s="12">
        <v>43973</v>
      </c>
      <c r="B643" s="3">
        <f>'OHLC_Volatility proxy'!P659</f>
        <v>6.4830137042482579E-3</v>
      </c>
      <c r="C643" s="14">
        <v>537.24867970000003</v>
      </c>
    </row>
    <row r="644" spans="1:3" x14ac:dyDescent="0.3">
      <c r="A644" s="12">
        <v>43977</v>
      </c>
      <c r="B644" s="3">
        <f>'OHLC_Volatility proxy'!P660</f>
        <v>1.6542787522187973E-2</v>
      </c>
      <c r="C644" s="14">
        <v>705.29133969999998</v>
      </c>
    </row>
    <row r="645" spans="1:3" x14ac:dyDescent="0.3">
      <c r="A645" s="12">
        <v>43978</v>
      </c>
      <c r="B645" s="3">
        <f>'OHLC_Volatility proxy'!P661</f>
        <v>1.9229801484331777E-2</v>
      </c>
      <c r="C645" s="14">
        <v>750.52976890000002</v>
      </c>
    </row>
    <row r="646" spans="1:3" x14ac:dyDescent="0.3">
      <c r="A646" s="12">
        <v>43979</v>
      </c>
      <c r="B646" s="3">
        <f>'OHLC_Volatility proxy'!P662</f>
        <v>1.0037086783245068E-2</v>
      </c>
      <c r="C646" s="14">
        <v>602.18757779999999</v>
      </c>
    </row>
    <row r="647" spans="1:3" x14ac:dyDescent="0.3">
      <c r="A647" s="12">
        <v>43980</v>
      </c>
      <c r="B647" s="3">
        <f>'OHLC_Volatility proxy'!P663</f>
        <v>1.3009632007854056E-2</v>
      </c>
      <c r="C647" s="14">
        <v>675.70418710000001</v>
      </c>
    </row>
    <row r="648" spans="1:3" x14ac:dyDescent="0.3">
      <c r="A648" s="12">
        <v>43983</v>
      </c>
      <c r="B648" s="3">
        <f>'OHLC_Volatility proxy'!P664</f>
        <v>7.4379065882192539E-3</v>
      </c>
      <c r="C648" s="14">
        <v>600.48845440000002</v>
      </c>
    </row>
    <row r="649" spans="1:3" x14ac:dyDescent="0.3">
      <c r="A649" s="12">
        <v>43984</v>
      </c>
      <c r="B649" s="3">
        <f>'OHLC_Volatility proxy'!P665</f>
        <v>6.3464759443755316E-3</v>
      </c>
      <c r="C649" s="14">
        <v>608.03155700000002</v>
      </c>
    </row>
    <row r="650" spans="1:3" x14ac:dyDescent="0.3">
      <c r="A650" s="12">
        <v>43985</v>
      </c>
      <c r="B650" s="3">
        <f>'OHLC_Volatility proxy'!P666</f>
        <v>1.0243605399027373E-2</v>
      </c>
      <c r="C650" s="14">
        <v>703.9225768</v>
      </c>
    </row>
    <row r="651" spans="1:3" x14ac:dyDescent="0.3">
      <c r="A651" s="12">
        <v>43986</v>
      </c>
      <c r="B651" s="3">
        <f>'OHLC_Volatility proxy'!P667</f>
        <v>7.69281837757091E-3</v>
      </c>
      <c r="C651" s="14">
        <v>784.27695800000004</v>
      </c>
    </row>
    <row r="652" spans="1:3" x14ac:dyDescent="0.3">
      <c r="A652" s="12">
        <v>43987</v>
      </c>
      <c r="B652" s="3">
        <f>'OHLC_Volatility proxy'!P668</f>
        <v>2.4162331952105799E-2</v>
      </c>
      <c r="C652" s="14">
        <v>852.04978960000005</v>
      </c>
    </row>
    <row r="653" spans="1:3" x14ac:dyDescent="0.3">
      <c r="A653" s="12">
        <v>43990</v>
      </c>
      <c r="B653" s="3">
        <f>'OHLC_Volatility proxy'!P669</f>
        <v>6.7571843266654493E-3</v>
      </c>
      <c r="C653" s="14">
        <v>792.69113719999996</v>
      </c>
    </row>
    <row r="654" spans="1:3" x14ac:dyDescent="0.3">
      <c r="A654" s="12">
        <v>43991</v>
      </c>
      <c r="B654" s="3">
        <f>'OHLC_Volatility proxy'!P670</f>
        <v>8.2433802529400958E-3</v>
      </c>
      <c r="C654" s="14">
        <v>623.39642160000005</v>
      </c>
    </row>
    <row r="655" spans="1:3" x14ac:dyDescent="0.3">
      <c r="A655" s="12">
        <v>43992</v>
      </c>
      <c r="B655" s="3">
        <f>'OHLC_Volatility proxy'!P671</f>
        <v>8.7553353862242379E-3</v>
      </c>
      <c r="C655" s="14">
        <v>562.9807442</v>
      </c>
    </row>
    <row r="656" spans="1:3" x14ac:dyDescent="0.3">
      <c r="A656" s="12">
        <v>43993</v>
      </c>
      <c r="B656" s="3">
        <f>'OHLC_Volatility proxy'!P672</f>
        <v>3.2982392954083568E-2</v>
      </c>
      <c r="C656" s="14">
        <v>632.59212070000001</v>
      </c>
    </row>
    <row r="657" spans="1:3" x14ac:dyDescent="0.3">
      <c r="A657" s="12">
        <v>43994</v>
      </c>
      <c r="B657" s="3">
        <f>'OHLC_Volatility proxy'!P673</f>
        <v>3.1418627670241089E-2</v>
      </c>
      <c r="C657" s="14">
        <v>646.82893820000004</v>
      </c>
    </row>
    <row r="658" spans="1:3" x14ac:dyDescent="0.3">
      <c r="A658" s="12">
        <v>43997</v>
      </c>
      <c r="B658" s="3">
        <f>'OHLC_Volatility proxy'!P674</f>
        <v>2.934142964663846E-2</v>
      </c>
      <c r="C658" s="14">
        <v>580.62310209999998</v>
      </c>
    </row>
    <row r="659" spans="1:3" x14ac:dyDescent="0.3">
      <c r="A659" s="12">
        <v>43998</v>
      </c>
      <c r="B659" s="3">
        <f>'OHLC_Volatility proxy'!P675</f>
        <v>2.9832129820142557E-2</v>
      </c>
      <c r="C659" s="14">
        <v>585.89217489999999</v>
      </c>
    </row>
    <row r="660" spans="1:3" x14ac:dyDescent="0.3">
      <c r="A660" s="12">
        <v>43999</v>
      </c>
      <c r="B660" s="3">
        <f>'OHLC_Volatility proxy'!P676</f>
        <v>7.2545583961441196E-3</v>
      </c>
      <c r="C660" s="14">
        <v>486.49416029999998</v>
      </c>
    </row>
    <row r="661" spans="1:3" x14ac:dyDescent="0.3">
      <c r="A661" s="12">
        <v>44000</v>
      </c>
      <c r="B661" s="3">
        <f>'OHLC_Volatility proxy'!P677</f>
        <v>8.8713705152729892E-3</v>
      </c>
      <c r="C661" s="14">
        <v>458.85636019999998</v>
      </c>
    </row>
    <row r="662" spans="1:3" x14ac:dyDescent="0.3">
      <c r="A662" s="12">
        <v>44001</v>
      </c>
      <c r="B662" s="3">
        <f>'OHLC_Volatility proxy'!P678</f>
        <v>1.6940864284631336E-2</v>
      </c>
      <c r="C662" s="14">
        <v>679.79182639999999</v>
      </c>
    </row>
    <row r="663" spans="1:3" x14ac:dyDescent="0.3">
      <c r="A663" s="12">
        <v>44004</v>
      </c>
      <c r="B663" s="3">
        <f>'OHLC_Volatility proxy'!P679</f>
        <v>1.0231381995664833E-2</v>
      </c>
      <c r="C663" s="14">
        <v>526.78597820000005</v>
      </c>
    </row>
    <row r="664" spans="1:3" x14ac:dyDescent="0.3">
      <c r="A664" s="12">
        <v>44005</v>
      </c>
      <c r="B664" s="3">
        <f>'OHLC_Volatility proxy'!P680</f>
        <v>7.7841541712101933E-3</v>
      </c>
      <c r="C664" s="14">
        <v>492.30366279999998</v>
      </c>
    </row>
    <row r="665" spans="1:3" x14ac:dyDescent="0.3">
      <c r="A665" s="12">
        <v>44006</v>
      </c>
      <c r="B665" s="3">
        <f>'OHLC_Volatility proxy'!P681</f>
        <v>1.5534591225826046E-2</v>
      </c>
      <c r="C665" s="14">
        <v>474.82533100000001</v>
      </c>
    </row>
    <row r="666" spans="1:3" x14ac:dyDescent="0.3">
      <c r="A666" s="12">
        <v>44007</v>
      </c>
      <c r="B666" s="3">
        <f>'OHLC_Volatility proxy'!P682</f>
        <v>1.2859543995054184E-2</v>
      </c>
      <c r="C666" s="14">
        <v>615.56402419999995</v>
      </c>
    </row>
    <row r="667" spans="1:3" x14ac:dyDescent="0.3">
      <c r="A667" s="12">
        <v>44008</v>
      </c>
      <c r="B667" s="3">
        <f>'OHLC_Volatility proxy'!P683</f>
        <v>1.2060381218424275E-2</v>
      </c>
      <c r="C667" s="14">
        <v>589.57345899999996</v>
      </c>
    </row>
    <row r="668" spans="1:3" x14ac:dyDescent="0.3">
      <c r="A668" s="12">
        <v>44011</v>
      </c>
      <c r="B668" s="3">
        <f>'OHLC_Volatility proxy'!P684</f>
        <v>1.0725182951550841E-2</v>
      </c>
      <c r="C668" s="14">
        <v>500.86064279999999</v>
      </c>
    </row>
    <row r="669" spans="1:3" x14ac:dyDescent="0.3">
      <c r="A669" s="12">
        <v>44012</v>
      </c>
      <c r="B669" s="3">
        <f>'OHLC_Volatility proxy'!P685</f>
        <v>9.682490711713565E-3</v>
      </c>
      <c r="C669" s="14">
        <v>457.15429929999999</v>
      </c>
    </row>
    <row r="670" spans="1:3" x14ac:dyDescent="0.3">
      <c r="A670" s="12">
        <v>44013</v>
      </c>
      <c r="B670" s="3">
        <f>'OHLC_Volatility proxy'!P686</f>
        <v>8.1472179388588917E-3</v>
      </c>
      <c r="C670" s="14">
        <v>510.44099740000001</v>
      </c>
    </row>
    <row r="671" spans="1:3" x14ac:dyDescent="0.3">
      <c r="A671" s="12">
        <v>44014</v>
      </c>
      <c r="B671" s="3">
        <f>'OHLC_Volatility proxy'!P687</f>
        <v>1.4167685618214743E-2</v>
      </c>
      <c r="C671" s="14">
        <v>393.14377009999998</v>
      </c>
    </row>
    <row r="672" spans="1:3" x14ac:dyDescent="0.3">
      <c r="A672" s="12">
        <v>44018</v>
      </c>
      <c r="B672" s="3">
        <f>'OHLC_Volatility proxy'!P688</f>
        <v>8.0199906737963029E-3</v>
      </c>
      <c r="C672" s="14">
        <v>693.97206749999998</v>
      </c>
    </row>
    <row r="673" spans="1:3" x14ac:dyDescent="0.3">
      <c r="A673" s="12">
        <v>44019</v>
      </c>
      <c r="B673" s="3">
        <f>'OHLC_Volatility proxy'!P689</f>
        <v>6.8149599692595457E-3</v>
      </c>
      <c r="C673" s="14">
        <v>501.24018100000001</v>
      </c>
    </row>
    <row r="674" spans="1:3" x14ac:dyDescent="0.3">
      <c r="A674" s="12">
        <v>44020</v>
      </c>
      <c r="B674" s="3">
        <f>'OHLC_Volatility proxy'!P690</f>
        <v>7.7149275101661393E-3</v>
      </c>
      <c r="C674" s="14">
        <v>502.43400000000003</v>
      </c>
    </row>
    <row r="675" spans="1:3" x14ac:dyDescent="0.3">
      <c r="A675" s="12">
        <v>44021</v>
      </c>
      <c r="B675" s="3">
        <f>'OHLC_Volatility proxy'!P691</f>
        <v>1.3151016166332625E-2</v>
      </c>
      <c r="C675" s="14">
        <v>585.70586260000005</v>
      </c>
    </row>
    <row r="676" spans="1:3" x14ac:dyDescent="0.3">
      <c r="A676" s="12">
        <v>44022</v>
      </c>
      <c r="B676" s="3">
        <f>'OHLC_Volatility proxy'!P692</f>
        <v>8.708114891006806E-3</v>
      </c>
      <c r="C676" s="14">
        <v>494.173743</v>
      </c>
    </row>
    <row r="677" spans="1:3" x14ac:dyDescent="0.3">
      <c r="A677" s="12">
        <v>44025</v>
      </c>
      <c r="B677" s="3">
        <f>'OHLC_Volatility proxy'!P693</f>
        <v>1.8093594414823312E-2</v>
      </c>
      <c r="C677" s="14">
        <v>550.4466721</v>
      </c>
    </row>
    <row r="678" spans="1:3" x14ac:dyDescent="0.3">
      <c r="A678" s="12">
        <v>44026</v>
      </c>
      <c r="B678" s="3">
        <f>'OHLC_Volatility proxy'!P694</f>
        <v>1.2446452387217236E-2</v>
      </c>
      <c r="C678" s="14">
        <v>555.40949279999995</v>
      </c>
    </row>
    <row r="679" spans="1:3" x14ac:dyDescent="0.3">
      <c r="A679" s="12">
        <v>44027</v>
      </c>
      <c r="B679" s="3">
        <f>'OHLC_Volatility proxy'!P695</f>
        <v>1.6516854246966004E-2</v>
      </c>
      <c r="C679" s="14">
        <v>626.89812480000001</v>
      </c>
    </row>
    <row r="680" spans="1:3" x14ac:dyDescent="0.3">
      <c r="A680" s="12">
        <v>44028</v>
      </c>
      <c r="B680" s="3">
        <f>'OHLC_Volatility proxy'!P696</f>
        <v>8.4423582495939901E-3</v>
      </c>
      <c r="C680" s="14">
        <v>449.00080500000001</v>
      </c>
    </row>
    <row r="681" spans="1:3" x14ac:dyDescent="0.3">
      <c r="A681" s="12">
        <v>44029</v>
      </c>
      <c r="B681" s="3">
        <f>'OHLC_Volatility proxy'!P697</f>
        <v>4.4222239984934957E-3</v>
      </c>
      <c r="C681" s="14">
        <v>466.99566119999997</v>
      </c>
    </row>
    <row r="682" spans="1:3" x14ac:dyDescent="0.3">
      <c r="A682" s="12">
        <v>44032</v>
      </c>
      <c r="B682" s="3">
        <f>'OHLC_Volatility proxy'!P698</f>
        <v>6.6466329802827746E-3</v>
      </c>
      <c r="C682" s="14">
        <v>472.85289460000001</v>
      </c>
    </row>
    <row r="683" spans="1:3" x14ac:dyDescent="0.3">
      <c r="A683" s="12">
        <v>44033</v>
      </c>
      <c r="B683" s="3">
        <f>'OHLC_Volatility proxy'!P699</f>
        <v>8.9562789979372691E-3</v>
      </c>
      <c r="C683" s="14">
        <v>576.17090929999995</v>
      </c>
    </row>
    <row r="684" spans="1:3" x14ac:dyDescent="0.3">
      <c r="A684" s="12">
        <v>44034</v>
      </c>
      <c r="B684" s="3">
        <f>'OHLC_Volatility proxy'!P700</f>
        <v>4.6723055390994039E-3</v>
      </c>
      <c r="C684" s="14">
        <v>713.3941701</v>
      </c>
    </row>
    <row r="685" spans="1:3" x14ac:dyDescent="0.3">
      <c r="A685" s="12">
        <v>44035</v>
      </c>
      <c r="B685" s="3">
        <f>'OHLC_Volatility proxy'!P701</f>
        <v>8.5276413218389087E-3</v>
      </c>
      <c r="C685" s="14">
        <v>632.06871869999998</v>
      </c>
    </row>
    <row r="686" spans="1:3" x14ac:dyDescent="0.3">
      <c r="A686" s="12">
        <v>44036</v>
      </c>
      <c r="B686" s="3">
        <f>'OHLC_Volatility proxy'!P702</f>
        <v>6.9958387729561261E-3</v>
      </c>
      <c r="C686" s="14">
        <v>570.29997719999994</v>
      </c>
    </row>
    <row r="687" spans="1:3" x14ac:dyDescent="0.3">
      <c r="A687" s="12">
        <v>44039</v>
      </c>
      <c r="B687" s="3">
        <f>'OHLC_Volatility proxy'!P703</f>
        <v>4.1642974395400068E-3</v>
      </c>
      <c r="C687" s="14">
        <v>542.57374230000005</v>
      </c>
    </row>
    <row r="688" spans="1:3" x14ac:dyDescent="0.3">
      <c r="A688" s="12">
        <v>44040</v>
      </c>
      <c r="B688" s="3">
        <f>'OHLC_Volatility proxy'!P704</f>
        <v>4.3067203502485619E-3</v>
      </c>
      <c r="C688" s="14">
        <v>563.15717419999999</v>
      </c>
    </row>
    <row r="689" spans="1:3" x14ac:dyDescent="0.3">
      <c r="A689" s="12">
        <v>44041</v>
      </c>
      <c r="B689" s="3">
        <f>'OHLC_Volatility proxy'!P705</f>
        <v>4.8804887459617174E-3</v>
      </c>
      <c r="C689" s="14">
        <v>755.4628017</v>
      </c>
    </row>
    <row r="690" spans="1:3" x14ac:dyDescent="0.3">
      <c r="A690" s="12">
        <v>44042</v>
      </c>
      <c r="B690" s="3">
        <f>'OHLC_Volatility proxy'!P706</f>
        <v>1.3929783176100769E-2</v>
      </c>
      <c r="C690" s="14">
        <v>789.06026970000005</v>
      </c>
    </row>
    <row r="691" spans="1:3" x14ac:dyDescent="0.3">
      <c r="A691" s="12">
        <v>44043</v>
      </c>
      <c r="B691" s="3">
        <f>'OHLC_Volatility proxy'!P707</f>
        <v>1.4758824989028755E-2</v>
      </c>
      <c r="C691" s="14">
        <v>703.63399260000006</v>
      </c>
    </row>
    <row r="692" spans="1:3" x14ac:dyDescent="0.3">
      <c r="A692" s="12">
        <v>44046</v>
      </c>
      <c r="B692" s="3">
        <f>'OHLC_Volatility proxy'!P708</f>
        <v>5.5981791992090321E-3</v>
      </c>
      <c r="C692" s="14">
        <v>645.47398869999995</v>
      </c>
    </row>
    <row r="693" spans="1:3" x14ac:dyDescent="0.3">
      <c r="A693" s="12">
        <v>44047</v>
      </c>
      <c r="B693" s="3">
        <f>'OHLC_Volatility proxy'!P709</f>
        <v>4.9810900028414368E-3</v>
      </c>
      <c r="C693" s="14">
        <v>757.15371049999999</v>
      </c>
    </row>
    <row r="694" spans="1:3" x14ac:dyDescent="0.3">
      <c r="A694" s="12">
        <v>44048</v>
      </c>
      <c r="B694" s="3">
        <f>'OHLC_Volatility proxy'!P710</f>
        <v>5.9131557423791649E-3</v>
      </c>
      <c r="C694" s="14">
        <v>714.28076490000001</v>
      </c>
    </row>
    <row r="695" spans="1:3" x14ac:dyDescent="0.3">
      <c r="A695" s="12">
        <v>44049</v>
      </c>
      <c r="B695" s="3">
        <f>'OHLC_Volatility proxy'!P711</f>
        <v>4.3984406950774366E-3</v>
      </c>
      <c r="C695" s="14">
        <v>753.82482990000005</v>
      </c>
    </row>
    <row r="696" spans="1:3" x14ac:dyDescent="0.3">
      <c r="A696" s="12">
        <v>44050</v>
      </c>
      <c r="B696" s="3">
        <f>'OHLC_Volatility proxy'!P712</f>
        <v>5.9354295114487131E-3</v>
      </c>
      <c r="C696" s="14">
        <v>622.06514719999996</v>
      </c>
    </row>
    <row r="697" spans="1:3" x14ac:dyDescent="0.3">
      <c r="A697" s="12">
        <v>44053</v>
      </c>
      <c r="B697" s="3">
        <f>'OHLC_Volatility proxy'!P713</f>
        <v>5.0802712219146836E-3</v>
      </c>
      <c r="C697" s="14">
        <v>606.13187679999999</v>
      </c>
    </row>
    <row r="698" spans="1:3" x14ac:dyDescent="0.3">
      <c r="A698" s="12">
        <v>44054</v>
      </c>
      <c r="B698" s="3">
        <f>'OHLC_Volatility proxy'!P714</f>
        <v>1.3172025902802196E-2</v>
      </c>
      <c r="C698" s="14">
        <v>523.24827289999996</v>
      </c>
    </row>
    <row r="699" spans="1:3" x14ac:dyDescent="0.3">
      <c r="A699" s="12">
        <v>44055</v>
      </c>
      <c r="B699" s="3">
        <f>'OHLC_Volatility proxy'!P715</f>
        <v>7.5768674591156632E-3</v>
      </c>
      <c r="C699" s="14">
        <v>433.1505598</v>
      </c>
    </row>
    <row r="700" spans="1:3" x14ac:dyDescent="0.3">
      <c r="A700" s="12">
        <v>44056</v>
      </c>
      <c r="B700" s="3">
        <f>'OHLC_Volatility proxy'!P716</f>
        <v>5.0760357669212101E-3</v>
      </c>
      <c r="C700" s="14">
        <v>488.14717669999999</v>
      </c>
    </row>
    <row r="701" spans="1:3" x14ac:dyDescent="0.3">
      <c r="A701" s="12">
        <v>44057</v>
      </c>
      <c r="B701" s="3">
        <f>'OHLC_Volatility proxy'!P717</f>
        <v>5.3556103846157934E-3</v>
      </c>
      <c r="C701" s="14">
        <v>327.87070699999998</v>
      </c>
    </row>
    <row r="702" spans="1:3" x14ac:dyDescent="0.3">
      <c r="A702" s="12">
        <v>44060</v>
      </c>
      <c r="B702" s="3">
        <f>'OHLC_Volatility proxy'!P718</f>
        <v>3.8387420378101752E-3</v>
      </c>
      <c r="C702" s="14">
        <v>511.18051070000001</v>
      </c>
    </row>
    <row r="703" spans="1:3" x14ac:dyDescent="0.3">
      <c r="A703" s="12">
        <v>44061</v>
      </c>
      <c r="B703" s="3">
        <f>'OHLC_Volatility proxy'!P719</f>
        <v>5.3166481487700711E-3</v>
      </c>
      <c r="C703" s="14">
        <v>343.41231329999999</v>
      </c>
    </row>
    <row r="704" spans="1:3" x14ac:dyDescent="0.3">
      <c r="A704" s="12">
        <v>44062</v>
      </c>
      <c r="B704" s="3">
        <f>'OHLC_Volatility proxy'!P720</f>
        <v>6.3014702869510567E-3</v>
      </c>
      <c r="C704" s="14">
        <v>533.55782820000002</v>
      </c>
    </row>
    <row r="705" spans="1:3" x14ac:dyDescent="0.3">
      <c r="A705" s="12">
        <v>44063</v>
      </c>
      <c r="B705" s="3">
        <f>'OHLC_Volatility proxy'!P721</f>
        <v>6.2847080664971515E-3</v>
      </c>
      <c r="C705" s="14">
        <v>461.02132649999999</v>
      </c>
    </row>
    <row r="706" spans="1:3" x14ac:dyDescent="0.3">
      <c r="A706" s="12">
        <v>44064</v>
      </c>
      <c r="B706" s="3">
        <f>'OHLC_Volatility proxy'!P722</f>
        <v>5.630793266142106E-3</v>
      </c>
      <c r="C706" s="14">
        <v>409.87990079999997</v>
      </c>
    </row>
    <row r="707" spans="1:3" x14ac:dyDescent="0.3">
      <c r="A707" s="12">
        <v>44067</v>
      </c>
      <c r="B707" s="3">
        <f>'OHLC_Volatility proxy'!P723</f>
        <v>7.0260924491544335E-3</v>
      </c>
      <c r="C707" s="14">
        <v>427.2959821</v>
      </c>
    </row>
    <row r="708" spans="1:3" x14ac:dyDescent="0.3">
      <c r="A708" s="12">
        <v>44068</v>
      </c>
      <c r="B708" s="3">
        <f>'OHLC_Volatility proxy'!P724</f>
        <v>7.3577542009517589E-3</v>
      </c>
      <c r="C708" s="14">
        <v>459.45132189999998</v>
      </c>
    </row>
    <row r="709" spans="1:3" x14ac:dyDescent="0.3">
      <c r="A709" s="12">
        <v>44069</v>
      </c>
      <c r="B709" s="3">
        <f>'OHLC_Volatility proxy'!P725</f>
        <v>4.8167997462695436E-3</v>
      </c>
      <c r="C709" s="14">
        <v>647.41997790000005</v>
      </c>
    </row>
    <row r="710" spans="1:3" x14ac:dyDescent="0.3">
      <c r="A710" s="12">
        <v>44070</v>
      </c>
      <c r="B710" s="3">
        <f>'OHLC_Volatility proxy'!P726</f>
        <v>6.7451841132778103E-3</v>
      </c>
      <c r="C710" s="14">
        <v>556.6741538</v>
      </c>
    </row>
    <row r="711" spans="1:3" x14ac:dyDescent="0.3">
      <c r="A711" s="12">
        <v>44071</v>
      </c>
      <c r="B711" s="3">
        <f>'OHLC_Volatility proxy'!P727</f>
        <v>6.7589789612538496E-3</v>
      </c>
      <c r="C711" s="14">
        <v>365.97825139999998</v>
      </c>
    </row>
    <row r="712" spans="1:3" x14ac:dyDescent="0.3">
      <c r="A712" s="12">
        <v>44074</v>
      </c>
      <c r="B712" s="3">
        <f>'OHLC_Volatility proxy'!P728</f>
        <v>5.2853461407126471E-3</v>
      </c>
      <c r="C712" s="14">
        <v>403.426829</v>
      </c>
    </row>
    <row r="713" spans="1:3" x14ac:dyDescent="0.3">
      <c r="A713" s="12">
        <v>44075</v>
      </c>
      <c r="B713" s="3">
        <f>'OHLC_Volatility proxy'!P729</f>
        <v>8.1697480649550423E-3</v>
      </c>
      <c r="C713" s="14">
        <v>471.11095970000002</v>
      </c>
    </row>
    <row r="714" spans="1:3" x14ac:dyDescent="0.3">
      <c r="A714" s="12">
        <v>44076</v>
      </c>
      <c r="B714" s="3">
        <f>'OHLC_Volatility proxy'!P730</f>
        <v>8.3224775412200375E-3</v>
      </c>
      <c r="C714" s="14">
        <v>545.23779009999998</v>
      </c>
    </row>
    <row r="715" spans="1:3" x14ac:dyDescent="0.3">
      <c r="A715" s="12">
        <v>44077</v>
      </c>
      <c r="B715" s="3">
        <f>'OHLC_Volatility proxy'!P731</f>
        <v>2.1164946923226492E-2</v>
      </c>
      <c r="C715" s="14">
        <v>520.25392099999999</v>
      </c>
    </row>
    <row r="716" spans="1:3" x14ac:dyDescent="0.3">
      <c r="A716" s="12">
        <v>44078</v>
      </c>
      <c r="B716" s="3">
        <f>'OHLC_Volatility proxy'!P732</f>
        <v>2.1053840458377732E-2</v>
      </c>
      <c r="C716" s="14">
        <v>480.38963680000001</v>
      </c>
    </row>
    <row r="717" spans="1:3" x14ac:dyDescent="0.3">
      <c r="A717" s="12">
        <v>44082</v>
      </c>
      <c r="B717" s="3">
        <f>'OHLC_Volatility proxy'!P733</f>
        <v>1.0380844594589279E-2</v>
      </c>
      <c r="C717" s="14">
        <v>581.5120584</v>
      </c>
    </row>
    <row r="718" spans="1:3" x14ac:dyDescent="0.3">
      <c r="A718" s="12">
        <v>44083</v>
      </c>
      <c r="B718" s="3">
        <f>'OHLC_Volatility proxy'!P734</f>
        <v>1.4598770666526619E-2</v>
      </c>
      <c r="C718" s="14">
        <v>447.10676699999999</v>
      </c>
    </row>
    <row r="719" spans="1:3" x14ac:dyDescent="0.3">
      <c r="A719" s="12">
        <v>44084</v>
      </c>
      <c r="B719" s="3">
        <f>'OHLC_Volatility proxy'!P735</f>
        <v>1.4707771926114844E-2</v>
      </c>
      <c r="C719" s="14">
        <v>499.17097749999999</v>
      </c>
    </row>
    <row r="720" spans="1:3" x14ac:dyDescent="0.3">
      <c r="A720" s="12">
        <v>44085</v>
      </c>
      <c r="B720" s="3">
        <f>'OHLC_Volatility proxy'!P736</f>
        <v>9.4002567146956074E-3</v>
      </c>
      <c r="C720" s="14">
        <v>398.46416429999999</v>
      </c>
    </row>
    <row r="721" spans="1:3" x14ac:dyDescent="0.3">
      <c r="A721" s="12">
        <v>44088</v>
      </c>
      <c r="B721" s="3">
        <f>'OHLC_Volatility proxy'!P737</f>
        <v>7.4162928666433089E-3</v>
      </c>
      <c r="C721" s="14">
        <v>596.45522770000002</v>
      </c>
    </row>
    <row r="722" spans="1:3" x14ac:dyDescent="0.3">
      <c r="A722" s="12">
        <v>44089</v>
      </c>
      <c r="B722" s="3">
        <f>'OHLC_Volatility proxy'!P738</f>
        <v>8.2952708239022021E-3</v>
      </c>
      <c r="C722" s="14">
        <v>573.83461420000003</v>
      </c>
    </row>
    <row r="723" spans="1:3" x14ac:dyDescent="0.3">
      <c r="A723" s="12">
        <v>44090</v>
      </c>
      <c r="B723" s="3">
        <f>'OHLC_Volatility proxy'!P739</f>
        <v>1.0990774187163906E-2</v>
      </c>
      <c r="C723" s="14">
        <v>616.87248699999998</v>
      </c>
    </row>
    <row r="724" spans="1:3" x14ac:dyDescent="0.3">
      <c r="A724" s="12">
        <v>44091</v>
      </c>
      <c r="B724" s="3">
        <f>'OHLC_Volatility proxy'!P740</f>
        <v>1.1890130867703281E-2</v>
      </c>
      <c r="C724" s="14">
        <v>587.565652</v>
      </c>
    </row>
    <row r="725" spans="1:3" x14ac:dyDescent="0.3">
      <c r="A725" s="12">
        <v>44092</v>
      </c>
      <c r="B725" s="3">
        <f>'OHLC_Volatility proxy'!P741</f>
        <v>1.0368075001538536E-2</v>
      </c>
      <c r="C725" s="14">
        <v>543.85917559999996</v>
      </c>
    </row>
    <row r="726" spans="1:3" x14ac:dyDescent="0.3">
      <c r="A726" s="12">
        <v>44095</v>
      </c>
      <c r="B726" s="3">
        <f>'OHLC_Volatility proxy'!P742</f>
        <v>2.124247056091046E-2</v>
      </c>
      <c r="C726" s="14">
        <v>605.76026920000004</v>
      </c>
    </row>
    <row r="727" spans="1:3" x14ac:dyDescent="0.3">
      <c r="A727" s="12">
        <v>44096</v>
      </c>
      <c r="B727" s="3">
        <f>'OHLC_Volatility proxy'!P743</f>
        <v>8.6251609718699385E-3</v>
      </c>
      <c r="C727" s="14">
        <v>487.55801289999999</v>
      </c>
    </row>
    <row r="728" spans="1:3" x14ac:dyDescent="0.3">
      <c r="A728" s="12">
        <v>44097</v>
      </c>
      <c r="B728" s="3">
        <f>'OHLC_Volatility proxy'!P744</f>
        <v>1.3582215439514617E-2</v>
      </c>
      <c r="C728" s="14">
        <v>560.4414597</v>
      </c>
    </row>
    <row r="729" spans="1:3" x14ac:dyDescent="0.3">
      <c r="A729" s="12">
        <v>44098</v>
      </c>
      <c r="B729" s="3">
        <f>'OHLC_Volatility proxy'!P745</f>
        <v>1.3778216635944921E-2</v>
      </c>
      <c r="C729" s="14">
        <v>535.08545030000005</v>
      </c>
    </row>
    <row r="730" spans="1:3" x14ac:dyDescent="0.3">
      <c r="A730" s="12">
        <v>44099</v>
      </c>
      <c r="B730" s="3">
        <f>'OHLC_Volatility proxy'!P746</f>
        <v>1.2077044762456971E-2</v>
      </c>
      <c r="C730" s="14">
        <v>462.559485</v>
      </c>
    </row>
    <row r="731" spans="1:3" x14ac:dyDescent="0.3">
      <c r="A731" s="12">
        <v>44102</v>
      </c>
      <c r="B731" s="3">
        <f>'OHLC_Volatility proxy'!P747</f>
        <v>1.0637080778116261E-2</v>
      </c>
      <c r="C731" s="14">
        <v>379.0679963</v>
      </c>
    </row>
    <row r="732" spans="1:3" x14ac:dyDescent="0.3">
      <c r="A732" s="12">
        <v>44103</v>
      </c>
      <c r="B732" s="3">
        <f>'OHLC_Volatility proxy'!P748</f>
        <v>6.3015053101893202E-3</v>
      </c>
      <c r="C732" s="14">
        <v>402.01590909999999</v>
      </c>
    </row>
    <row r="733" spans="1:3" x14ac:dyDescent="0.3">
      <c r="A733" s="12">
        <v>44104</v>
      </c>
      <c r="B733" s="3">
        <f>'OHLC_Volatility proxy'!P749</f>
        <v>1.2562121768430242E-2</v>
      </c>
      <c r="C733" s="14">
        <v>514.55021529999999</v>
      </c>
    </row>
    <row r="734" spans="1:3" x14ac:dyDescent="0.3">
      <c r="A734" s="12">
        <v>44105</v>
      </c>
      <c r="B734" s="3">
        <f>'OHLC_Volatility proxy'!P750</f>
        <v>1.0225220267513048E-2</v>
      </c>
      <c r="C734" s="14">
        <v>459.1551743</v>
      </c>
    </row>
    <row r="735" spans="1:3" x14ac:dyDescent="0.3">
      <c r="A735" s="12">
        <v>44106</v>
      </c>
      <c r="B735" s="3">
        <f>'OHLC_Volatility proxy'!P751</f>
        <v>1.4944932163658903E-2</v>
      </c>
      <c r="C735" s="14">
        <v>449.38012199999997</v>
      </c>
    </row>
    <row r="736" spans="1:3" x14ac:dyDescent="0.3">
      <c r="A736" s="12">
        <v>44109</v>
      </c>
      <c r="B736" s="3">
        <f>'OHLC_Volatility proxy'!P752</f>
        <v>7.1336985150375239E-3</v>
      </c>
      <c r="C736" s="14">
        <v>482.60505699999999</v>
      </c>
    </row>
    <row r="737" spans="1:3" x14ac:dyDescent="0.3">
      <c r="A737" s="12">
        <v>44110</v>
      </c>
      <c r="B737" s="3">
        <f>'OHLC_Volatility proxy'!P753</f>
        <v>1.2383125834220047E-2</v>
      </c>
      <c r="C737" s="14">
        <v>477.10376330000003</v>
      </c>
    </row>
    <row r="738" spans="1:3" x14ac:dyDescent="0.3">
      <c r="A738" s="12">
        <v>44111</v>
      </c>
      <c r="B738" s="3">
        <f>'OHLC_Volatility proxy'!P754</f>
        <v>9.96169624661313E-3</v>
      </c>
      <c r="C738" s="14">
        <v>467.00840879999998</v>
      </c>
    </row>
    <row r="739" spans="1:3" x14ac:dyDescent="0.3">
      <c r="A739" s="12">
        <v>44112</v>
      </c>
      <c r="B739" s="3">
        <f>'OHLC_Volatility proxy'!P755</f>
        <v>4.6630855748935902E-3</v>
      </c>
      <c r="C739" s="14">
        <v>576.33949529999995</v>
      </c>
    </row>
    <row r="740" spans="1:3" x14ac:dyDescent="0.3">
      <c r="A740" s="12">
        <v>44113</v>
      </c>
      <c r="B740" s="3">
        <f>'OHLC_Volatility proxy'!P756</f>
        <v>6.5220222786775963E-3</v>
      </c>
      <c r="C740" s="14">
        <v>402.49942629999998</v>
      </c>
    </row>
    <row r="741" spans="1:3" x14ac:dyDescent="0.3">
      <c r="A741" s="12">
        <v>44116</v>
      </c>
      <c r="B741" s="3">
        <f>'OHLC_Volatility proxy'!P757</f>
        <v>7.1462719323248996E-3</v>
      </c>
      <c r="C741" s="14">
        <v>491.33416130000001</v>
      </c>
    </row>
    <row r="742" spans="1:3" x14ac:dyDescent="0.3">
      <c r="A742" s="12">
        <v>44117</v>
      </c>
      <c r="B742" s="3">
        <f>'OHLC_Volatility proxy'!P758</f>
        <v>5.1072207421892718E-3</v>
      </c>
      <c r="C742" s="14">
        <v>580.86037539999995</v>
      </c>
    </row>
    <row r="743" spans="1:3" x14ac:dyDescent="0.3">
      <c r="A743" s="12">
        <v>44118</v>
      </c>
      <c r="B743" s="3">
        <f>'OHLC_Volatility proxy'!P759</f>
        <v>6.6386189544003216E-3</v>
      </c>
      <c r="C743" s="14">
        <v>416.9299393</v>
      </c>
    </row>
    <row r="744" spans="1:3" x14ac:dyDescent="0.3">
      <c r="A744" s="12">
        <v>44119</v>
      </c>
      <c r="B744" s="3">
        <f>'OHLC_Volatility proxy'!P760</f>
        <v>1.0340085211950021E-2</v>
      </c>
      <c r="C744" s="14">
        <v>582.45880999999997</v>
      </c>
    </row>
    <row r="745" spans="1:3" x14ac:dyDescent="0.3">
      <c r="A745" s="12">
        <v>44120</v>
      </c>
      <c r="B745" s="3">
        <f>'OHLC_Volatility proxy'!P761</f>
        <v>8.6123382383308748E-3</v>
      </c>
      <c r="C745" s="14">
        <v>516.9157027</v>
      </c>
    </row>
    <row r="746" spans="1:3" x14ac:dyDescent="0.3">
      <c r="A746" s="12">
        <v>44123</v>
      </c>
      <c r="B746" s="3">
        <f>'OHLC_Volatility proxy'!P762</f>
        <v>1.0365444311214738E-2</v>
      </c>
      <c r="C746" s="14">
        <v>432.40786109999999</v>
      </c>
    </row>
    <row r="747" spans="1:3" x14ac:dyDescent="0.3">
      <c r="A747" s="12">
        <v>44124</v>
      </c>
      <c r="B747" s="3">
        <f>'OHLC_Volatility proxy'!P763</f>
        <v>9.8399091828585729E-3</v>
      </c>
      <c r="C747" s="14">
        <v>541.63813619999996</v>
      </c>
    </row>
    <row r="748" spans="1:3" x14ac:dyDescent="0.3">
      <c r="A748" s="12">
        <v>44125</v>
      </c>
      <c r="B748" s="3">
        <f>'OHLC_Volatility proxy'!P764</f>
        <v>7.0384157612244837E-3</v>
      </c>
      <c r="C748" s="14">
        <v>554.55948579999995</v>
      </c>
    </row>
    <row r="749" spans="1:3" x14ac:dyDescent="0.3">
      <c r="A749" s="12">
        <v>44126</v>
      </c>
      <c r="B749" s="3">
        <f>'OHLC_Volatility proxy'!P765</f>
        <v>8.5905801698524138E-3</v>
      </c>
      <c r="C749" s="14">
        <v>819.7167121</v>
      </c>
    </row>
    <row r="750" spans="1:3" x14ac:dyDescent="0.3">
      <c r="A750" s="12">
        <v>44127</v>
      </c>
      <c r="B750" s="3">
        <f>'OHLC_Volatility proxy'!P766</f>
        <v>7.6251361653578639E-3</v>
      </c>
      <c r="C750" s="14">
        <v>575.2926046</v>
      </c>
    </row>
    <row r="751" spans="1:3" x14ac:dyDescent="0.3">
      <c r="A751" s="12">
        <v>44130</v>
      </c>
      <c r="B751" s="3">
        <f>'OHLC_Volatility proxy'!P767</f>
        <v>1.9029457535472499E-2</v>
      </c>
      <c r="C751" s="14">
        <v>420.2841861</v>
      </c>
    </row>
    <row r="752" spans="1:3" x14ac:dyDescent="0.3">
      <c r="A752" s="12">
        <v>44131</v>
      </c>
      <c r="B752" s="3">
        <f>'OHLC_Volatility proxy'!P768</f>
        <v>4.989464355024455E-3</v>
      </c>
      <c r="C752" s="14">
        <v>647.14213510000002</v>
      </c>
    </row>
    <row r="753" spans="1:3" x14ac:dyDescent="0.3">
      <c r="A753" s="12">
        <v>44132</v>
      </c>
      <c r="B753" s="3">
        <f>'OHLC_Volatility proxy'!P769</f>
        <v>1.6125208611484781E-2</v>
      </c>
      <c r="C753" s="14">
        <v>747.14057209999999</v>
      </c>
    </row>
    <row r="754" spans="1:3" x14ac:dyDescent="0.3">
      <c r="A754" s="12">
        <v>44133</v>
      </c>
      <c r="B754" s="3">
        <f>'OHLC_Volatility proxy'!P770</f>
        <v>1.4451470227852809E-2</v>
      </c>
      <c r="C754" s="14">
        <v>810.25870350000002</v>
      </c>
    </row>
    <row r="755" spans="1:3" x14ac:dyDescent="0.3">
      <c r="A755" s="12">
        <v>44134</v>
      </c>
      <c r="B755" s="3">
        <f>'OHLC_Volatility proxy'!P771</f>
        <v>1.4550628704163803E-2</v>
      </c>
      <c r="C755" s="14">
        <v>715.89051159999997</v>
      </c>
    </row>
    <row r="756" spans="1:3" x14ac:dyDescent="0.3">
      <c r="A756" s="12">
        <v>44137</v>
      </c>
      <c r="B756" s="3">
        <f>'OHLC_Volatility proxy'!P772</f>
        <v>1.0539625664829841E-2</v>
      </c>
      <c r="C756" s="14">
        <v>615.13634109999998</v>
      </c>
    </row>
    <row r="757" spans="1:3" x14ac:dyDescent="0.3">
      <c r="A757" s="12">
        <v>44138</v>
      </c>
      <c r="B757" s="3">
        <f>'OHLC_Volatility proxy'!P773</f>
        <v>1.3270991858095839E-2</v>
      </c>
      <c r="C757" s="14">
        <v>751.13134830000001</v>
      </c>
    </row>
    <row r="758" spans="1:3" x14ac:dyDescent="0.3">
      <c r="A758" s="12">
        <v>44139</v>
      </c>
      <c r="B758" s="3">
        <f>'OHLC_Volatility proxy'!P774</f>
        <v>2.0327692523991931E-2</v>
      </c>
      <c r="C758" s="14">
        <v>833.30452349999996</v>
      </c>
    </row>
    <row r="759" spans="1:3" x14ac:dyDescent="0.3">
      <c r="A759" s="12">
        <v>44140</v>
      </c>
      <c r="B759" s="3">
        <f>'OHLC_Volatility proxy'!P775</f>
        <v>1.1578049656342076E-2</v>
      </c>
      <c r="C759" s="14">
        <v>780.24718059999998</v>
      </c>
    </row>
    <row r="760" spans="1:3" x14ac:dyDescent="0.3">
      <c r="A760" s="12">
        <v>44141</v>
      </c>
      <c r="B760" s="3">
        <f>'OHLC_Volatility proxy'!P776</f>
        <v>5.9096514714568485E-3</v>
      </c>
      <c r="C760" s="14">
        <v>628.98895600000003</v>
      </c>
    </row>
    <row r="761" spans="1:3" x14ac:dyDescent="0.3">
      <c r="A761" s="12">
        <v>44144</v>
      </c>
      <c r="B761" s="3">
        <f>'OHLC_Volatility proxy'!P777</f>
        <v>4.412273602331665E-2</v>
      </c>
      <c r="C761" s="14">
        <v>1034.6534810000001</v>
      </c>
    </row>
    <row r="762" spans="1:3" x14ac:dyDescent="0.3">
      <c r="A762" s="12">
        <v>44145</v>
      </c>
      <c r="B762" s="3">
        <f>'OHLC_Volatility proxy'!P778</f>
        <v>8.1118536300028368E-3</v>
      </c>
      <c r="C762" s="14">
        <v>766.94960790000005</v>
      </c>
    </row>
    <row r="763" spans="1:3" x14ac:dyDescent="0.3">
      <c r="A763" s="12">
        <v>44146</v>
      </c>
      <c r="B763" s="3">
        <f>'OHLC_Volatility proxy'!P779</f>
        <v>7.4983651565153787E-3</v>
      </c>
      <c r="C763" s="14">
        <v>674.62873709999997</v>
      </c>
    </row>
    <row r="764" spans="1:3" x14ac:dyDescent="0.3">
      <c r="A764" s="12">
        <v>44147</v>
      </c>
      <c r="B764" s="3">
        <f>'OHLC_Volatility proxy'!P780</f>
        <v>1.0675577216530528E-2</v>
      </c>
      <c r="C764" s="14">
        <v>478.33241720000001</v>
      </c>
    </row>
    <row r="765" spans="1:3" x14ac:dyDescent="0.3">
      <c r="A765" s="12">
        <v>44148</v>
      </c>
      <c r="B765" s="3">
        <f>'OHLC_Volatility proxy'!P781</f>
        <v>7.6607514746493662E-3</v>
      </c>
      <c r="C765" s="14">
        <v>485.47251460000001</v>
      </c>
    </row>
    <row r="766" spans="1:3" x14ac:dyDescent="0.3">
      <c r="A766" s="12">
        <v>44151</v>
      </c>
      <c r="B766" s="3">
        <f>'OHLC_Volatility proxy'!P782</f>
        <v>7.6738512684140277E-3</v>
      </c>
      <c r="C766" s="14">
        <v>622.5238382</v>
      </c>
    </row>
    <row r="767" spans="1:3" x14ac:dyDescent="0.3">
      <c r="A767" s="12">
        <v>44152</v>
      </c>
      <c r="B767" s="3">
        <f>'OHLC_Volatility proxy'!P783</f>
        <v>1.0153367588235733E-2</v>
      </c>
      <c r="C767" s="14">
        <v>610.97830320000003</v>
      </c>
    </row>
    <row r="768" spans="1:3" x14ac:dyDescent="0.3">
      <c r="A768" s="12">
        <v>44153</v>
      </c>
      <c r="B768" s="3">
        <f>'OHLC_Volatility proxy'!P784</f>
        <v>8.352303709852885E-3</v>
      </c>
      <c r="C768" s="14">
        <v>606.22314930000005</v>
      </c>
    </row>
    <row r="769" spans="1:3" x14ac:dyDescent="0.3">
      <c r="A769" s="12">
        <v>44154</v>
      </c>
      <c r="B769" s="3">
        <f>'OHLC_Volatility proxy'!P785</f>
        <v>7.0568714229728036E-3</v>
      </c>
      <c r="C769" s="14">
        <v>558.02179009999998</v>
      </c>
    </row>
    <row r="770" spans="1:3" x14ac:dyDescent="0.3">
      <c r="A770" s="12">
        <v>44155</v>
      </c>
      <c r="B770" s="3">
        <f>'OHLC_Volatility proxy'!P786</f>
        <v>4.5541796709258177E-3</v>
      </c>
      <c r="C770" s="14">
        <v>443.11694030000001</v>
      </c>
    </row>
    <row r="771" spans="1:3" x14ac:dyDescent="0.3">
      <c r="A771" s="12">
        <v>44158</v>
      </c>
      <c r="B771" s="3">
        <f>'OHLC_Volatility proxy'!P787</f>
        <v>6.467288064006399E-3</v>
      </c>
      <c r="C771" s="14">
        <v>561.14512439999999</v>
      </c>
    </row>
    <row r="772" spans="1:3" x14ac:dyDescent="0.3">
      <c r="A772" s="12">
        <v>44159</v>
      </c>
      <c r="B772" s="3">
        <f>'OHLC_Volatility proxy'!P788</f>
        <v>8.1598163224910567E-3</v>
      </c>
      <c r="C772" s="14">
        <v>668.39946540000005</v>
      </c>
    </row>
    <row r="773" spans="1:3" x14ac:dyDescent="0.3">
      <c r="A773" s="12">
        <v>44160</v>
      </c>
      <c r="B773" s="3">
        <f>'OHLC_Volatility proxy'!P789</f>
        <v>4.6695843933719002E-3</v>
      </c>
      <c r="C773" s="14">
        <v>447.97082069999999</v>
      </c>
    </row>
    <row r="774" spans="1:3" x14ac:dyDescent="0.3">
      <c r="A774" s="12">
        <v>44162</v>
      </c>
      <c r="B774" s="3">
        <f>'OHLC_Volatility proxy'!P790</f>
        <v>4.467325131946016E-3</v>
      </c>
      <c r="C774" s="14">
        <v>373.33482989999999</v>
      </c>
    </row>
    <row r="775" spans="1:3" x14ac:dyDescent="0.3">
      <c r="A775" s="12">
        <v>44165</v>
      </c>
      <c r="B775" s="3">
        <f>'OHLC_Volatility proxy'!P791</f>
        <v>8.8235035057379705E-3</v>
      </c>
      <c r="C775" s="14">
        <v>514.53893230000006</v>
      </c>
    </row>
    <row r="776" spans="1:3" x14ac:dyDescent="0.3">
      <c r="A776" s="12">
        <v>44166</v>
      </c>
      <c r="B776" s="3">
        <f>'OHLC_Volatility proxy'!P792</f>
        <v>9.9675782612213965E-3</v>
      </c>
      <c r="C776" s="14">
        <v>510.65744979999999</v>
      </c>
    </row>
    <row r="777" spans="1:3" x14ac:dyDescent="0.3">
      <c r="A777" s="12">
        <v>44167</v>
      </c>
      <c r="B777" s="3">
        <f>'OHLC_Volatility proxy'!P793</f>
        <v>7.3969688549250009E-3</v>
      </c>
      <c r="C777" s="14">
        <v>519.06750280000006</v>
      </c>
    </row>
    <row r="778" spans="1:3" x14ac:dyDescent="0.3">
      <c r="A778" s="12">
        <v>44168</v>
      </c>
      <c r="B778" s="3">
        <f>'OHLC_Volatility proxy'!P794</f>
        <v>5.5880482838878585E-3</v>
      </c>
      <c r="C778" s="14">
        <v>524.21518179999998</v>
      </c>
    </row>
    <row r="779" spans="1:3" x14ac:dyDescent="0.3">
      <c r="A779" s="12">
        <v>44169</v>
      </c>
      <c r="B779" s="3">
        <f>'OHLC_Volatility proxy'!P795</f>
        <v>2.9710459038240033E-3</v>
      </c>
      <c r="C779" s="14">
        <v>532.33694979999996</v>
      </c>
    </row>
    <row r="780" spans="1:3" x14ac:dyDescent="0.3">
      <c r="A780" s="12">
        <v>44172</v>
      </c>
      <c r="B780" s="3">
        <f>'OHLC_Volatility proxy'!P796</f>
        <v>5.5034396690081533E-3</v>
      </c>
      <c r="C780" s="14">
        <v>496.01576410000001</v>
      </c>
    </row>
    <row r="781" spans="1:3" x14ac:dyDescent="0.3">
      <c r="A781" s="12">
        <v>44173</v>
      </c>
      <c r="B781" s="3">
        <f>'OHLC_Volatility proxy'!P797</f>
        <v>5.7016012468636924E-3</v>
      </c>
      <c r="C781" s="14">
        <v>460.35357310000001</v>
      </c>
    </row>
    <row r="782" spans="1:3" x14ac:dyDescent="0.3">
      <c r="A782" s="12">
        <v>44174</v>
      </c>
      <c r="B782" s="3">
        <f>'OHLC_Volatility proxy'!P798</f>
        <v>7.7092817898912402E-3</v>
      </c>
      <c r="C782" s="14">
        <v>510.2781817</v>
      </c>
    </row>
    <row r="783" spans="1:3" x14ac:dyDescent="0.3">
      <c r="A783" s="12">
        <v>44175</v>
      </c>
      <c r="B783" s="3">
        <f>'OHLC_Volatility proxy'!P799</f>
        <v>4.6611552784968308E-3</v>
      </c>
      <c r="C783" s="14">
        <v>483.00036749999998</v>
      </c>
    </row>
    <row r="784" spans="1:3" x14ac:dyDescent="0.3">
      <c r="A784" s="12">
        <v>44176</v>
      </c>
      <c r="B784" s="3">
        <f>'OHLC_Volatility proxy'!P800</f>
        <v>6.2185834518594532E-3</v>
      </c>
      <c r="C784" s="14">
        <v>518.57622140000001</v>
      </c>
    </row>
    <row r="785" spans="1:3" x14ac:dyDescent="0.3">
      <c r="A785" s="12">
        <v>44179</v>
      </c>
      <c r="B785" s="3">
        <f>'OHLC_Volatility proxy'!P801</f>
        <v>1.0444383235414606E-2</v>
      </c>
      <c r="C785" s="14">
        <v>491.77445560000001</v>
      </c>
    </row>
    <row r="786" spans="1:3" x14ac:dyDescent="0.3">
      <c r="A786" s="12">
        <v>44180</v>
      </c>
      <c r="B786" s="3">
        <f>'OHLC_Volatility proxy'!P802</f>
        <v>6.058888018562851E-3</v>
      </c>
      <c r="C786" s="14">
        <v>464.3463984</v>
      </c>
    </row>
    <row r="787" spans="1:3" x14ac:dyDescent="0.3">
      <c r="A787" s="12">
        <v>44181</v>
      </c>
      <c r="B787" s="3">
        <f>'OHLC_Volatility proxy'!P803</f>
        <v>3.390362045978233E-3</v>
      </c>
      <c r="C787" s="14">
        <v>470.15107080000001</v>
      </c>
    </row>
    <row r="788" spans="1:3" x14ac:dyDescent="0.3">
      <c r="A788" s="12">
        <v>44182</v>
      </c>
      <c r="B788" s="3">
        <f>'OHLC_Volatility proxy'!P804</f>
        <v>2.7212934841000748E-3</v>
      </c>
      <c r="C788" s="14">
        <v>450.43338970000002</v>
      </c>
    </row>
    <row r="789" spans="1:3" x14ac:dyDescent="0.3">
      <c r="A789" s="12">
        <v>44183</v>
      </c>
      <c r="B789" s="3">
        <f>'OHLC_Volatility proxy'!P805</f>
        <v>6.9012860397033851E-3</v>
      </c>
      <c r="C789" s="14">
        <v>489.8223117</v>
      </c>
    </row>
    <row r="790" spans="1:3" x14ac:dyDescent="0.3">
      <c r="A790" s="12">
        <v>44186</v>
      </c>
      <c r="B790" s="3">
        <f>'OHLC_Volatility proxy'!P806</f>
        <v>1.3777819702460682E-2</v>
      </c>
      <c r="C790" s="14">
        <v>493.32137089999998</v>
      </c>
    </row>
    <row r="791" spans="1:3" x14ac:dyDescent="0.3">
      <c r="A791" s="12">
        <v>44187</v>
      </c>
      <c r="B791" s="3">
        <f>'OHLC_Volatility proxy'!P807</f>
        <v>3.1925156468606375E-3</v>
      </c>
      <c r="C791" s="14">
        <v>422.40709609999999</v>
      </c>
    </row>
    <row r="792" spans="1:3" x14ac:dyDescent="0.3">
      <c r="A792" s="12">
        <v>44188</v>
      </c>
      <c r="B792" s="3">
        <f>'OHLC_Volatility proxy'!P808</f>
        <v>6.3003348180308829E-3</v>
      </c>
      <c r="C792" s="14">
        <v>372.35475969999999</v>
      </c>
    </row>
    <row r="793" spans="1:3" x14ac:dyDescent="0.3">
      <c r="A793" s="12">
        <v>44189</v>
      </c>
      <c r="B793" s="3">
        <f>'OHLC_Volatility proxy'!P809</f>
        <v>2.6286313368958747E-3</v>
      </c>
      <c r="C793" s="14">
        <v>187.8236473</v>
      </c>
    </row>
    <row r="794" spans="1:3" x14ac:dyDescent="0.3">
      <c r="A794" s="12">
        <v>44193</v>
      </c>
      <c r="B794" s="3">
        <f>'OHLC_Volatility proxy'!P810</f>
        <v>6.0900693208215222E-3</v>
      </c>
      <c r="C794" s="14">
        <v>375.9803412</v>
      </c>
    </row>
    <row r="795" spans="1:3" x14ac:dyDescent="0.3">
      <c r="A795" s="12">
        <v>44194</v>
      </c>
      <c r="B795" s="3">
        <f>'OHLC_Volatility proxy'!P811</f>
        <v>6.865049832592349E-3</v>
      </c>
      <c r="C795" s="14">
        <v>250.96256690000001</v>
      </c>
    </row>
    <row r="796" spans="1:3" x14ac:dyDescent="0.3">
      <c r="A796" s="12">
        <v>44195</v>
      </c>
      <c r="B796" s="3">
        <f>'OHLC_Volatility proxy'!P812</f>
        <v>4.3512573515639974E-3</v>
      </c>
      <c r="C796" s="14">
        <v>251.26841110000001</v>
      </c>
    </row>
    <row r="797" spans="1:3" x14ac:dyDescent="0.3">
      <c r="A797" s="12">
        <v>44196</v>
      </c>
      <c r="B797" s="3">
        <f>'OHLC_Volatility proxy'!P813</f>
        <v>5.436192104093053E-3</v>
      </c>
      <c r="C797" s="14">
        <v>283.87084929999997</v>
      </c>
    </row>
    <row r="798" spans="1:3" x14ac:dyDescent="0.3">
      <c r="A798" s="12">
        <v>44200</v>
      </c>
      <c r="B798" s="3">
        <f>'OHLC_Volatility proxy'!P814</f>
        <v>1.6885967270798614E-2</v>
      </c>
      <c r="C798" s="14">
        <v>537.81202589999998</v>
      </c>
    </row>
    <row r="799" spans="1:3" x14ac:dyDescent="0.3">
      <c r="A799" s="12">
        <v>44201</v>
      </c>
      <c r="B799" s="3">
        <f>'OHLC_Volatility proxy'!P815</f>
        <v>7.2168544180977214E-3</v>
      </c>
      <c r="C799" s="14">
        <v>451.2070501</v>
      </c>
    </row>
    <row r="800" spans="1:3" x14ac:dyDescent="0.3">
      <c r="A800" s="12">
        <v>44202</v>
      </c>
      <c r="B800" s="3">
        <f>'OHLC_Volatility proxy'!P816</f>
        <v>1.3159491982650633E-2</v>
      </c>
      <c r="C800" s="14">
        <v>714.11532260000001</v>
      </c>
    </row>
    <row r="801" spans="1:3" x14ac:dyDescent="0.3">
      <c r="A801" s="12">
        <v>44203</v>
      </c>
      <c r="B801" s="3">
        <f>'OHLC_Volatility proxy'!P817</f>
        <v>6.9403375266059164E-3</v>
      </c>
      <c r="C801" s="14">
        <v>584.9374163</v>
      </c>
    </row>
    <row r="802" spans="1:3" x14ac:dyDescent="0.3">
      <c r="A802" s="12">
        <v>44204</v>
      </c>
      <c r="B802" s="3">
        <f>'OHLC_Volatility proxy'!P818</f>
        <v>8.8784937213572702E-3</v>
      </c>
      <c r="C802" s="14">
        <v>502.58466550000003</v>
      </c>
    </row>
    <row r="803" spans="1:3" x14ac:dyDescent="0.3">
      <c r="A803" s="12">
        <v>44207</v>
      </c>
      <c r="B803" s="3">
        <f>'OHLC_Volatility proxy'!P819</f>
        <v>6.5124965322437851E-3</v>
      </c>
      <c r="C803" s="14">
        <v>511.8812216</v>
      </c>
    </row>
    <row r="804" spans="1:3" x14ac:dyDescent="0.3">
      <c r="A804" s="12">
        <v>44208</v>
      </c>
      <c r="B804" s="3">
        <f>'OHLC_Volatility proxy'!P820</f>
        <v>4.9767703081518965E-3</v>
      </c>
      <c r="C804" s="14">
        <v>568.6652818</v>
      </c>
    </row>
    <row r="805" spans="1:3" x14ac:dyDescent="0.3">
      <c r="A805" s="12">
        <v>44209</v>
      </c>
      <c r="B805" s="3">
        <f>'OHLC_Volatility proxy'!P821</f>
        <v>3.4084178834073177E-3</v>
      </c>
      <c r="C805" s="14">
        <v>538.763643</v>
      </c>
    </row>
    <row r="806" spans="1:3" x14ac:dyDescent="0.3">
      <c r="A806" s="12">
        <v>44210</v>
      </c>
      <c r="B806" s="3">
        <f>'OHLC_Volatility proxy'!P822</f>
        <v>5.5802920276561497E-3</v>
      </c>
      <c r="C806" s="14">
        <v>611.77642539999999</v>
      </c>
    </row>
    <row r="807" spans="1:3" x14ac:dyDescent="0.3">
      <c r="A807" s="12">
        <v>44211</v>
      </c>
      <c r="B807" s="3">
        <f>'OHLC_Volatility proxy'!P823</f>
        <v>8.0817655256044969E-3</v>
      </c>
      <c r="C807" s="14">
        <v>536.96813629999997</v>
      </c>
    </row>
    <row r="808" spans="1:3" x14ac:dyDescent="0.3">
      <c r="A808" s="12">
        <v>44215</v>
      </c>
      <c r="B808" s="3">
        <f>'OHLC_Volatility proxy'!P824</f>
        <v>5.9061526718858755E-3</v>
      </c>
      <c r="C808" s="14">
        <v>602.33887179999999</v>
      </c>
    </row>
    <row r="809" spans="1:3" x14ac:dyDescent="0.3">
      <c r="A809" s="12">
        <v>44216</v>
      </c>
      <c r="B809" s="3">
        <f>'OHLC_Volatility proxy'!P825</f>
        <v>4.9758944331911546E-3</v>
      </c>
      <c r="C809" s="14">
        <v>633.71041190000005</v>
      </c>
    </row>
    <row r="810" spans="1:3" x14ac:dyDescent="0.3">
      <c r="A810" s="12">
        <v>44217</v>
      </c>
      <c r="B810" s="3">
        <f>'OHLC_Volatility proxy'!P826</f>
        <v>3.1883501727819306E-3</v>
      </c>
      <c r="C810" s="14">
        <v>621.34657370000002</v>
      </c>
    </row>
    <row r="811" spans="1:3" x14ac:dyDescent="0.3">
      <c r="A811" s="12">
        <v>44218</v>
      </c>
      <c r="B811" s="3">
        <f>'OHLC_Volatility proxy'!P827</f>
        <v>4.7676931971025521E-3</v>
      </c>
      <c r="C811" s="14">
        <v>535.04173860000003</v>
      </c>
    </row>
    <row r="812" spans="1:3" x14ac:dyDescent="0.3">
      <c r="A812" s="12">
        <v>44221</v>
      </c>
      <c r="B812" s="3">
        <f>'OHLC_Volatility proxy'!P828</f>
        <v>1.2345207925362466E-2</v>
      </c>
      <c r="C812" s="14">
        <v>531.45106080000005</v>
      </c>
    </row>
    <row r="813" spans="1:3" x14ac:dyDescent="0.3">
      <c r="A813" s="12">
        <v>44222</v>
      </c>
      <c r="B813" s="3">
        <f>'OHLC_Volatility proxy'!P829</f>
        <v>5.0871935222084686E-3</v>
      </c>
      <c r="C813" s="14">
        <v>640.24411799999996</v>
      </c>
    </row>
    <row r="814" spans="1:3" x14ac:dyDescent="0.3">
      <c r="A814" s="12">
        <v>44223</v>
      </c>
      <c r="B814" s="3">
        <f>'OHLC_Volatility proxy'!P830</f>
        <v>1.0826219042809122E-2</v>
      </c>
      <c r="C814" s="14">
        <v>799.32354510000005</v>
      </c>
    </row>
    <row r="815" spans="1:3" x14ac:dyDescent="0.3">
      <c r="A815" s="12">
        <v>44224</v>
      </c>
      <c r="B815" s="3">
        <f>'OHLC_Volatility proxy'!P831</f>
        <v>1.3963013720617128E-2</v>
      </c>
      <c r="C815" s="14">
        <v>820.19816079999998</v>
      </c>
    </row>
    <row r="816" spans="1:3" x14ac:dyDescent="0.3">
      <c r="A816" s="12">
        <v>44225</v>
      </c>
      <c r="B816" s="3">
        <f>'OHLC_Volatility proxy'!P832</f>
        <v>1.1734543781904616E-2</v>
      </c>
      <c r="C816" s="14">
        <v>677.56250920000002</v>
      </c>
    </row>
    <row r="817" spans="1:3" x14ac:dyDescent="0.3">
      <c r="A817" s="12">
        <v>44228</v>
      </c>
      <c r="B817" s="3">
        <f>'OHLC_Volatility proxy'!P833</f>
        <v>7.0516113027343369E-3</v>
      </c>
      <c r="C817" s="14">
        <v>625.97451409999996</v>
      </c>
    </row>
    <row r="818" spans="1:3" x14ac:dyDescent="0.3">
      <c r="A818" s="12">
        <v>44229</v>
      </c>
      <c r="B818" s="3">
        <f>'OHLC_Volatility proxy'!P834</f>
        <v>1.045986359120658E-2</v>
      </c>
      <c r="C818" s="14">
        <v>568.06440220000002</v>
      </c>
    </row>
    <row r="819" spans="1:3" x14ac:dyDescent="0.3">
      <c r="A819" s="12">
        <v>44230</v>
      </c>
      <c r="B819" s="3">
        <f>'OHLC_Volatility proxy'!P835</f>
        <v>6.1473439804730972E-3</v>
      </c>
      <c r="C819" s="14">
        <v>645.88983069999995</v>
      </c>
    </row>
    <row r="820" spans="1:3" x14ac:dyDescent="0.3">
      <c r="A820" s="12">
        <v>44231</v>
      </c>
      <c r="B820" s="3">
        <f>'OHLC_Volatility proxy'!P836</f>
        <v>4.307457403239923E-3</v>
      </c>
      <c r="C820" s="14">
        <v>773.98774890000004</v>
      </c>
    </row>
    <row r="821" spans="1:3" x14ac:dyDescent="0.3">
      <c r="A821" s="12">
        <v>44232</v>
      </c>
      <c r="B821" s="3">
        <f>'OHLC_Volatility proxy'!P837</f>
        <v>4.1244728425063847E-3</v>
      </c>
      <c r="C821" s="14">
        <v>616.82425780000005</v>
      </c>
    </row>
    <row r="822" spans="1:3" x14ac:dyDescent="0.3">
      <c r="A822" s="12">
        <v>44235</v>
      </c>
      <c r="B822" s="3">
        <f>'OHLC_Volatility proxy'!P838</f>
        <v>2.7516822848738173E-3</v>
      </c>
      <c r="C822" s="14">
        <v>545.17714790000002</v>
      </c>
    </row>
    <row r="823" spans="1:3" x14ac:dyDescent="0.3">
      <c r="A823" s="12">
        <v>44236</v>
      </c>
      <c r="B823" s="3">
        <f>'OHLC_Volatility proxy'!P839</f>
        <v>4.2464954924333618E-3</v>
      </c>
      <c r="C823" s="14">
        <v>597.65131340000005</v>
      </c>
    </row>
    <row r="824" spans="1:3" x14ac:dyDescent="0.3">
      <c r="A824" s="12">
        <v>44237</v>
      </c>
      <c r="B824" s="3">
        <f>'OHLC_Volatility proxy'!P840</f>
        <v>6.8594943743059853E-3</v>
      </c>
      <c r="C824" s="14">
        <v>625.95946000000004</v>
      </c>
    </row>
    <row r="825" spans="1:3" x14ac:dyDescent="0.3">
      <c r="A825" s="12">
        <v>44238</v>
      </c>
      <c r="B825" s="3">
        <f>'OHLC_Volatility proxy'!P841</f>
        <v>6.6757868113141682E-3</v>
      </c>
      <c r="C825" s="14">
        <v>654.76951329999997</v>
      </c>
    </row>
    <row r="826" spans="1:3" x14ac:dyDescent="0.3">
      <c r="A826" s="12">
        <v>44239</v>
      </c>
      <c r="B826" s="3">
        <f>'OHLC_Volatility proxy'!P842</f>
        <v>2.8470556555057723E-3</v>
      </c>
      <c r="C826" s="14">
        <v>514.24024299999996</v>
      </c>
    </row>
    <row r="827" spans="1:3" x14ac:dyDescent="0.3">
      <c r="A827" s="12">
        <v>44243</v>
      </c>
      <c r="B827" s="3">
        <f>'OHLC_Volatility proxy'!P843</f>
        <v>3.5482511536119353E-3</v>
      </c>
      <c r="C827" s="14">
        <v>619.43356600000004</v>
      </c>
    </row>
    <row r="828" spans="1:3" x14ac:dyDescent="0.3">
      <c r="A828" s="12">
        <v>44244</v>
      </c>
      <c r="B828" s="3">
        <f>'OHLC_Volatility proxy'!P844</f>
        <v>6.5368700538304741E-3</v>
      </c>
      <c r="C828" s="14">
        <v>576.373558</v>
      </c>
    </row>
    <row r="829" spans="1:3" x14ac:dyDescent="0.3">
      <c r="A829" s="12">
        <v>44245</v>
      </c>
      <c r="B829" s="3">
        <f>'OHLC_Volatility proxy'!P845</f>
        <v>7.2704069473839492E-3</v>
      </c>
      <c r="C829" s="14">
        <v>600.08289119999995</v>
      </c>
    </row>
    <row r="830" spans="1:3" x14ac:dyDescent="0.3">
      <c r="A830" s="12">
        <v>44246</v>
      </c>
      <c r="B830" s="3">
        <f>'OHLC_Volatility proxy'!P846</f>
        <v>4.4407139533872994E-3</v>
      </c>
      <c r="C830" s="14">
        <v>593.55666719999999</v>
      </c>
    </row>
    <row r="831" spans="1:3" x14ac:dyDescent="0.3">
      <c r="A831" s="12">
        <v>44249</v>
      </c>
      <c r="B831" s="3">
        <f>'OHLC_Volatility proxy'!P847</f>
        <v>8.1238729603905508E-3</v>
      </c>
      <c r="C831" s="14">
        <v>647.2268828</v>
      </c>
    </row>
    <row r="832" spans="1:3" x14ac:dyDescent="0.3">
      <c r="A832" s="12">
        <v>44250</v>
      </c>
      <c r="B832" s="3">
        <f>'OHLC_Volatility proxy'!P848</f>
        <v>1.1344725483642513E-2</v>
      </c>
      <c r="C832" s="14">
        <v>658.57275809999999</v>
      </c>
    </row>
    <row r="833" spans="1:3" x14ac:dyDescent="0.3">
      <c r="A833" s="12">
        <v>44251</v>
      </c>
      <c r="B833" s="3">
        <f>'OHLC_Volatility proxy'!P849</f>
        <v>9.4386195080083477E-3</v>
      </c>
      <c r="C833" s="14">
        <v>700.69310499999995</v>
      </c>
    </row>
    <row r="834" spans="1:3" x14ac:dyDescent="0.3">
      <c r="A834" s="12">
        <v>44252</v>
      </c>
      <c r="B834" s="3">
        <f>'OHLC_Volatility proxy'!P850</f>
        <v>1.0986699996243398E-2</v>
      </c>
      <c r="C834" s="14">
        <v>639.37865950000003</v>
      </c>
    </row>
    <row r="835" spans="1:3" x14ac:dyDescent="0.3">
      <c r="A835" s="12">
        <v>44253</v>
      </c>
      <c r="B835" s="3">
        <f>'OHLC_Volatility proxy'!P851</f>
        <v>8.0266462189333126E-3</v>
      </c>
      <c r="C835" s="14">
        <v>559.87043370000004</v>
      </c>
    </row>
    <row r="836" spans="1:3" x14ac:dyDescent="0.3">
      <c r="A836" s="12">
        <v>44256</v>
      </c>
      <c r="B836" s="3">
        <f>'OHLC_Volatility proxy'!P852</f>
        <v>1.0965774664595241E-2</v>
      </c>
      <c r="C836" s="14">
        <v>557.70029499999998</v>
      </c>
    </row>
    <row r="837" spans="1:3" x14ac:dyDescent="0.3">
      <c r="A837" s="12">
        <v>44257</v>
      </c>
      <c r="B837" s="3">
        <f>'OHLC_Volatility proxy'!P853</f>
        <v>4.7437491785953662E-3</v>
      </c>
      <c r="C837" s="14">
        <v>451.01311520000002</v>
      </c>
    </row>
    <row r="838" spans="1:3" x14ac:dyDescent="0.3">
      <c r="A838" s="12">
        <v>44258</v>
      </c>
      <c r="B838" s="3">
        <f>'OHLC_Volatility proxy'!P854</f>
        <v>7.5287151843066377E-3</v>
      </c>
      <c r="C838" s="14">
        <v>529.46729649999997</v>
      </c>
    </row>
    <row r="839" spans="1:3" x14ac:dyDescent="0.3">
      <c r="A839" s="12">
        <v>44259</v>
      </c>
      <c r="B839" s="3">
        <f>'OHLC_Volatility proxy'!P855</f>
        <v>1.8782811207775509E-2</v>
      </c>
      <c r="C839" s="14">
        <v>661.93442600000003</v>
      </c>
    </row>
    <row r="840" spans="1:3" x14ac:dyDescent="0.3">
      <c r="A840" s="12">
        <v>44260</v>
      </c>
      <c r="B840" s="3">
        <f>'OHLC_Volatility proxy'!P856</f>
        <v>1.5940809334994789E-2</v>
      </c>
      <c r="C840" s="14">
        <v>656.08890759999997</v>
      </c>
    </row>
    <row r="841" spans="1:3" x14ac:dyDescent="0.3">
      <c r="A841" s="12">
        <v>44263</v>
      </c>
      <c r="B841" s="3">
        <f>'OHLC_Volatility proxy'!P857</f>
        <v>1.4037214568351072E-2</v>
      </c>
      <c r="C841" s="14">
        <v>606.29076120000002</v>
      </c>
    </row>
    <row r="842" spans="1:3" x14ac:dyDescent="0.3">
      <c r="A842" s="12">
        <v>44264</v>
      </c>
      <c r="B842" s="3">
        <f>'OHLC_Volatility proxy'!P858</f>
        <v>8.7996870570722745E-3</v>
      </c>
      <c r="C842" s="14">
        <v>555.75576869999998</v>
      </c>
    </row>
    <row r="843" spans="1:3" x14ac:dyDescent="0.3">
      <c r="A843" s="12">
        <v>44265</v>
      </c>
      <c r="B843" s="3">
        <f>'OHLC_Volatility proxy'!P859</f>
        <v>7.9717167256084884E-3</v>
      </c>
      <c r="C843" s="14">
        <v>562.02448449999997</v>
      </c>
    </row>
    <row r="844" spans="1:3" x14ac:dyDescent="0.3">
      <c r="A844" s="12">
        <v>44266</v>
      </c>
      <c r="B844" s="3">
        <f>'OHLC_Volatility proxy'!P860</f>
        <v>7.0830650411406772E-3</v>
      </c>
      <c r="C844" s="14">
        <v>489.15413439999998</v>
      </c>
    </row>
    <row r="845" spans="1:3" x14ac:dyDescent="0.3">
      <c r="A845" s="12">
        <v>44267</v>
      </c>
      <c r="B845" s="3">
        <f>'OHLC_Volatility proxy'!P861</f>
        <v>4.2471733439513612E-3</v>
      </c>
      <c r="C845" s="14">
        <v>457.02113709999998</v>
      </c>
    </row>
    <row r="846" spans="1:3" x14ac:dyDescent="0.3">
      <c r="A846" s="12">
        <v>44270</v>
      </c>
      <c r="B846" s="3">
        <f>'OHLC_Volatility proxy'!P862</f>
        <v>7.0676453264522897E-3</v>
      </c>
      <c r="C846" s="14">
        <v>576.55941580000001</v>
      </c>
    </row>
    <row r="847" spans="1:3" x14ac:dyDescent="0.3">
      <c r="A847" s="12">
        <v>44271</v>
      </c>
      <c r="B847" s="3">
        <f>'OHLC_Volatility proxy'!P863</f>
        <v>3.1550285007355358E-3</v>
      </c>
      <c r="C847" s="14">
        <v>386.14833540000001</v>
      </c>
    </row>
    <row r="848" spans="1:3" x14ac:dyDescent="0.3">
      <c r="A848" s="12">
        <v>44272</v>
      </c>
      <c r="B848" s="3">
        <f>'OHLC_Volatility proxy'!P864</f>
        <v>4.295810625339359E-3</v>
      </c>
      <c r="C848" s="14">
        <v>592.30753800000002</v>
      </c>
    </row>
    <row r="849" spans="1:3" x14ac:dyDescent="0.3">
      <c r="A849" s="12">
        <v>44273</v>
      </c>
      <c r="B849" s="3">
        <f>'OHLC_Volatility proxy'!P865</f>
        <v>9.7773488814902713E-3</v>
      </c>
      <c r="C849" s="14">
        <v>738.99161059999994</v>
      </c>
    </row>
    <row r="850" spans="1:3" x14ac:dyDescent="0.3">
      <c r="A850" s="12">
        <v>44274</v>
      </c>
      <c r="B850" s="3">
        <f>'OHLC_Volatility proxy'!P866</f>
        <v>6.4865345508511463E-3</v>
      </c>
      <c r="C850" s="14">
        <v>546.97884899999997</v>
      </c>
    </row>
    <row r="851" spans="1:3" x14ac:dyDescent="0.3">
      <c r="A851" s="12">
        <v>44277</v>
      </c>
      <c r="B851" s="3">
        <f>'OHLC_Volatility proxy'!P867</f>
        <v>5.6390248414687075E-3</v>
      </c>
      <c r="C851" s="14">
        <v>418.28955480000002</v>
      </c>
    </row>
    <row r="852" spans="1:3" x14ac:dyDescent="0.3">
      <c r="A852" s="12">
        <v>44278</v>
      </c>
      <c r="B852" s="3">
        <f>'OHLC_Volatility proxy'!P868</f>
        <v>6.7845430660927889E-3</v>
      </c>
      <c r="C852" s="14">
        <v>379.4700206</v>
      </c>
    </row>
    <row r="853" spans="1:3" x14ac:dyDescent="0.3">
      <c r="A853" s="12">
        <v>44279</v>
      </c>
      <c r="B853" s="3">
        <f>'OHLC_Volatility proxy'!P869</f>
        <v>9.8158530444311231E-3</v>
      </c>
      <c r="C853" s="14">
        <v>471.67208900000003</v>
      </c>
    </row>
    <row r="854" spans="1:3" x14ac:dyDescent="0.3">
      <c r="A854" s="12">
        <v>44280</v>
      </c>
      <c r="B854" s="3">
        <f>'OHLC_Volatility proxy'!P870</f>
        <v>1.2375816723294044E-2</v>
      </c>
      <c r="C854" s="14">
        <v>435.456504</v>
      </c>
    </row>
    <row r="855" spans="1:3" x14ac:dyDescent="0.3">
      <c r="A855" s="12">
        <v>44281</v>
      </c>
      <c r="B855" s="3">
        <f>'OHLC_Volatility proxy'!P871</f>
        <v>5.7181202632713615E-3</v>
      </c>
      <c r="C855" s="14">
        <v>578.85031619999995</v>
      </c>
    </row>
    <row r="856" spans="1:3" x14ac:dyDescent="0.3">
      <c r="A856" s="12">
        <v>44284</v>
      </c>
      <c r="B856" s="3">
        <f>'OHLC_Volatility proxy'!P872</f>
        <v>7.1319415725470516E-3</v>
      </c>
      <c r="C856" s="14">
        <v>366.13424670000001</v>
      </c>
    </row>
    <row r="857" spans="1:3" x14ac:dyDescent="0.3">
      <c r="A857" s="12">
        <v>44285</v>
      </c>
      <c r="B857" s="3">
        <f>'OHLC_Volatility proxy'!P873</f>
        <v>3.7667012291178197E-3</v>
      </c>
      <c r="C857" s="14">
        <v>352.84155850000002</v>
      </c>
    </row>
    <row r="858" spans="1:3" x14ac:dyDescent="0.3">
      <c r="A858" s="12">
        <v>44286</v>
      </c>
      <c r="B858" s="3">
        <f>'OHLC_Volatility proxy'!P874</f>
        <v>3.6551892106731327E-3</v>
      </c>
      <c r="C858" s="14">
        <v>325.41102899999998</v>
      </c>
    </row>
    <row r="859" spans="1:3" x14ac:dyDescent="0.3">
      <c r="A859" s="12">
        <v>44287</v>
      </c>
      <c r="B859" s="3">
        <f>'OHLC_Volatility proxy'!P875</f>
        <v>4.06225257838695E-3</v>
      </c>
      <c r="C859" s="14">
        <v>403.55402930000002</v>
      </c>
    </row>
    <row r="860" spans="1:3" x14ac:dyDescent="0.3">
      <c r="A860" s="12">
        <v>44291</v>
      </c>
      <c r="B860" s="3">
        <f>'OHLC_Volatility proxy'!P876</f>
        <v>6.6187346809765853E-3</v>
      </c>
      <c r="C860" s="14">
        <v>413.48185469999999</v>
      </c>
    </row>
    <row r="861" spans="1:3" x14ac:dyDescent="0.3">
      <c r="A861" s="12">
        <v>44292</v>
      </c>
      <c r="B861" s="3">
        <f>'OHLC_Volatility proxy'!P877</f>
        <v>3.1227906266389745E-3</v>
      </c>
      <c r="C861" s="14">
        <v>347.3689693</v>
      </c>
    </row>
    <row r="862" spans="1:3" x14ac:dyDescent="0.3">
      <c r="A862" s="12">
        <v>44293</v>
      </c>
      <c r="B862" s="3">
        <f>'OHLC_Volatility proxy'!P878</f>
        <v>3.4530343188498075E-3</v>
      </c>
      <c r="C862" s="14">
        <v>332.07833249999999</v>
      </c>
    </row>
    <row r="863" spans="1:3" x14ac:dyDescent="0.3">
      <c r="A863" s="12">
        <v>44294</v>
      </c>
      <c r="B863" s="3">
        <f>'OHLC_Volatility proxy'!P879</f>
        <v>4.0514600051087439E-3</v>
      </c>
      <c r="C863" s="14">
        <v>295.84726330000001</v>
      </c>
    </row>
    <row r="864" spans="1:3" x14ac:dyDescent="0.3">
      <c r="A864" s="12">
        <v>44295</v>
      </c>
      <c r="B864" s="3">
        <f>'OHLC_Volatility proxy'!P880</f>
        <v>3.5070911122949719E-3</v>
      </c>
      <c r="C864" s="14">
        <v>270.64775680000002</v>
      </c>
    </row>
    <row r="865" spans="1:3" x14ac:dyDescent="0.3">
      <c r="A865" s="12">
        <v>44298</v>
      </c>
      <c r="B865" s="3">
        <f>'OHLC_Volatility proxy'!P881</f>
        <v>2.7571187551914474E-3</v>
      </c>
      <c r="C865" s="14">
        <v>290.95818389999999</v>
      </c>
    </row>
    <row r="866" spans="1:3" x14ac:dyDescent="0.3">
      <c r="A866" s="12">
        <v>44299</v>
      </c>
      <c r="B866" s="3">
        <f>'OHLC_Volatility proxy'!P882</f>
        <v>4.3791577376922769E-3</v>
      </c>
      <c r="C866" s="14">
        <v>309.20043029999999</v>
      </c>
    </row>
    <row r="867" spans="1:3" x14ac:dyDescent="0.3">
      <c r="A867" s="12">
        <v>44300</v>
      </c>
      <c r="B867" s="3">
        <f>'OHLC_Volatility proxy'!P883</f>
        <v>5.7653480706397978E-3</v>
      </c>
      <c r="C867" s="14">
        <v>331.21613919999999</v>
      </c>
    </row>
    <row r="868" spans="1:3" x14ac:dyDescent="0.3">
      <c r="A868" s="12">
        <v>44301</v>
      </c>
      <c r="B868" s="3">
        <f>'OHLC_Volatility proxy'!P884</f>
        <v>4.1754052777951117E-3</v>
      </c>
      <c r="C868" s="14">
        <v>357.20130339999997</v>
      </c>
    </row>
    <row r="869" spans="1:3" x14ac:dyDescent="0.3">
      <c r="A869" s="12">
        <v>44302</v>
      </c>
      <c r="B869" s="3">
        <f>'OHLC_Volatility proxy'!P885</f>
        <v>3.3313802334327272E-3</v>
      </c>
      <c r="C869" s="14">
        <v>370.0348884</v>
      </c>
    </row>
    <row r="870" spans="1:3" x14ac:dyDescent="0.3">
      <c r="A870" s="12">
        <v>44305</v>
      </c>
      <c r="B870" s="3">
        <f>'OHLC_Volatility proxy'!P886</f>
        <v>4.0116327025038513E-3</v>
      </c>
      <c r="C870" s="14">
        <v>345.08879839999997</v>
      </c>
    </row>
    <row r="871" spans="1:3" x14ac:dyDescent="0.3">
      <c r="A871" s="12">
        <v>44306</v>
      </c>
      <c r="B871" s="3">
        <f>'OHLC_Volatility proxy'!P887</f>
        <v>6.4971330213047431E-3</v>
      </c>
      <c r="C871" s="14">
        <v>429.0698817</v>
      </c>
    </row>
    <row r="872" spans="1:3" x14ac:dyDescent="0.3">
      <c r="A872" s="12">
        <v>44307</v>
      </c>
      <c r="B872" s="3">
        <f>'OHLC_Volatility proxy'!P888</f>
        <v>5.3926948308601272E-3</v>
      </c>
      <c r="C872" s="14">
        <v>423.22248100000002</v>
      </c>
    </row>
    <row r="873" spans="1:3" x14ac:dyDescent="0.3">
      <c r="A873" s="12">
        <v>44308</v>
      </c>
      <c r="B873" s="3">
        <f>'OHLC_Volatility proxy'!P889</f>
        <v>6.6546459184087916E-3</v>
      </c>
      <c r="C873" s="14">
        <v>551.84649979999995</v>
      </c>
    </row>
    <row r="874" spans="1:3" x14ac:dyDescent="0.3">
      <c r="A874" s="12">
        <v>44309</v>
      </c>
      <c r="B874" s="3">
        <f>'OHLC_Volatility proxy'!P890</f>
        <v>7.7165008172138169E-3</v>
      </c>
      <c r="C874" s="14">
        <v>425.35915390000002</v>
      </c>
    </row>
    <row r="875" spans="1:3" x14ac:dyDescent="0.3">
      <c r="A875" s="12">
        <v>44312</v>
      </c>
      <c r="B875" s="3">
        <f>'OHLC_Volatility proxy'!P891</f>
        <v>4.0561763373208491E-3</v>
      </c>
      <c r="C875" s="14">
        <v>315.9639507</v>
      </c>
    </row>
    <row r="876" spans="1:3" x14ac:dyDescent="0.3">
      <c r="A876" s="12">
        <v>44313</v>
      </c>
      <c r="B876" s="3">
        <f>'OHLC_Volatility proxy'!P892</f>
        <v>3.5497518814495148E-3</v>
      </c>
      <c r="C876" s="14">
        <v>510.61796029999999</v>
      </c>
    </row>
    <row r="877" spans="1:3" x14ac:dyDescent="0.3">
      <c r="A877" s="12">
        <v>44314</v>
      </c>
      <c r="B877" s="3">
        <f>'OHLC_Volatility proxy'!P893</f>
        <v>4.729182981795821E-3</v>
      </c>
      <c r="C877" s="14">
        <v>561.10172720000003</v>
      </c>
    </row>
    <row r="878" spans="1:3" x14ac:dyDescent="0.3">
      <c r="A878" s="12">
        <v>44315</v>
      </c>
      <c r="B878" s="3">
        <f>'OHLC_Volatility proxy'!P894</f>
        <v>6.1001473308696444E-3</v>
      </c>
      <c r="C878" s="14">
        <v>633.65069000000005</v>
      </c>
    </row>
    <row r="879" spans="1:3" x14ac:dyDescent="0.3">
      <c r="A879" s="12">
        <v>44316</v>
      </c>
      <c r="B879" s="3">
        <f>'OHLC_Volatility proxy'!P895</f>
        <v>4.4412770909769981E-3</v>
      </c>
      <c r="C879" s="14">
        <v>510.19672759999997</v>
      </c>
    </row>
    <row r="880" spans="1:3" x14ac:dyDescent="0.3">
      <c r="A880" s="12">
        <v>44319</v>
      </c>
      <c r="B880" s="3">
        <f>'OHLC_Volatility proxy'!P896</f>
        <v>5.5924029648053188E-3</v>
      </c>
      <c r="C880" s="14">
        <v>447.71578140000003</v>
      </c>
    </row>
    <row r="881" spans="1:3" x14ac:dyDescent="0.3">
      <c r="A881" s="12">
        <v>44320</v>
      </c>
      <c r="B881" s="3">
        <f>'OHLC_Volatility proxy'!P897</f>
        <v>9.3689085830901079E-3</v>
      </c>
      <c r="C881" s="14">
        <v>622.05124479999995</v>
      </c>
    </row>
    <row r="882" spans="1:3" x14ac:dyDescent="0.3">
      <c r="A882" s="12">
        <v>44321</v>
      </c>
      <c r="B882" s="3">
        <f>'OHLC_Volatility proxy'!P898</f>
        <v>5.5728346421037829E-3</v>
      </c>
      <c r="C882" s="14">
        <v>584.79650330000004</v>
      </c>
    </row>
    <row r="883" spans="1:3" x14ac:dyDescent="0.3">
      <c r="A883" s="12">
        <v>44322</v>
      </c>
      <c r="B883" s="3">
        <f>'OHLC_Volatility proxy'!P899</f>
        <v>5.5002401166411724E-3</v>
      </c>
      <c r="C883" s="14">
        <v>631.34159299999999</v>
      </c>
    </row>
    <row r="884" spans="1:3" x14ac:dyDescent="0.3">
      <c r="A884" s="12">
        <v>44323</v>
      </c>
      <c r="B884" s="3">
        <f>'OHLC_Volatility proxy'!P900</f>
        <v>6.0535167670386905E-3</v>
      </c>
      <c r="C884" s="14">
        <v>463.242073</v>
      </c>
    </row>
    <row r="885" spans="1:3" x14ac:dyDescent="0.3">
      <c r="A885" s="12">
        <v>44326</v>
      </c>
      <c r="B885" s="3">
        <f>'OHLC_Volatility proxy'!P901</f>
        <v>8.6687244911087657E-3</v>
      </c>
      <c r="C885" s="14">
        <v>404.0493452</v>
      </c>
    </row>
    <row r="886" spans="1:3" x14ac:dyDescent="0.3">
      <c r="A886" s="12">
        <v>44327</v>
      </c>
      <c r="B886" s="3">
        <f>'OHLC_Volatility proxy'!P902</f>
        <v>1.0278726233455505E-2</v>
      </c>
      <c r="C886" s="14">
        <v>443.07461289999998</v>
      </c>
    </row>
    <row r="887" spans="1:3" x14ac:dyDescent="0.3">
      <c r="A887" s="12">
        <v>44328</v>
      </c>
      <c r="B887" s="3">
        <f>'OHLC_Volatility proxy'!P903</f>
        <v>8.2637876109144994E-3</v>
      </c>
      <c r="C887" s="14">
        <v>385.33955650000001</v>
      </c>
    </row>
    <row r="888" spans="1:3" x14ac:dyDescent="0.3">
      <c r="A888" s="12">
        <v>44329</v>
      </c>
      <c r="B888" s="3">
        <f>'OHLC_Volatility proxy'!P904</f>
        <v>9.3591837471485896E-3</v>
      </c>
      <c r="C888" s="14">
        <v>317.86857550000002</v>
      </c>
    </row>
    <row r="889" spans="1:3" x14ac:dyDescent="0.3">
      <c r="A889" s="12">
        <v>44330</v>
      </c>
      <c r="B889" s="3">
        <f>'OHLC_Volatility proxy'!P905</f>
        <v>5.9483307569909811E-3</v>
      </c>
      <c r="C889" s="14">
        <v>377.21673429999998</v>
      </c>
    </row>
    <row r="890" spans="1:3" x14ac:dyDescent="0.3">
      <c r="A890" s="12">
        <v>44333</v>
      </c>
      <c r="B890" s="3">
        <f>'OHLC_Volatility proxy'!P906</f>
        <v>4.7458628397512659E-3</v>
      </c>
      <c r="C890" s="14">
        <v>337.03267319999998</v>
      </c>
    </row>
    <row r="891" spans="1:3" x14ac:dyDescent="0.3">
      <c r="A891" s="12">
        <v>44334</v>
      </c>
      <c r="B891" s="3">
        <f>'OHLC_Volatility proxy'!P907</f>
        <v>5.4125501907036373E-3</v>
      </c>
      <c r="C891" s="14">
        <v>372.53856930000001</v>
      </c>
    </row>
    <row r="892" spans="1:3" x14ac:dyDescent="0.3">
      <c r="A892" s="12">
        <v>44335</v>
      </c>
      <c r="B892" s="3">
        <f>'OHLC_Volatility proxy'!P908</f>
        <v>1.2718375172110745E-2</v>
      </c>
      <c r="C892" s="14">
        <v>396.41799090000001</v>
      </c>
    </row>
    <row r="893" spans="1:3" x14ac:dyDescent="0.3">
      <c r="A893" s="12">
        <v>44336</v>
      </c>
      <c r="B893" s="3">
        <f>'OHLC_Volatility proxy'!P909</f>
        <v>6.7268875338713152E-3</v>
      </c>
      <c r="C893" s="14">
        <v>361.15977550000002</v>
      </c>
    </row>
    <row r="894" spans="1:3" x14ac:dyDescent="0.3">
      <c r="A894" s="12">
        <v>44337</v>
      </c>
      <c r="B894" s="3">
        <f>'OHLC_Volatility proxy'!P910</f>
        <v>6.8161279453151881E-3</v>
      </c>
      <c r="C894" s="14">
        <v>300.22326290000001</v>
      </c>
    </row>
    <row r="895" spans="1:3" x14ac:dyDescent="0.3">
      <c r="A895" s="12">
        <v>44340</v>
      </c>
      <c r="B895" s="3">
        <f>'OHLC_Volatility proxy'!P911</f>
        <v>4.078182827529345E-3</v>
      </c>
      <c r="C895" s="14">
        <v>262.95324090000003</v>
      </c>
    </row>
    <row r="896" spans="1:3" x14ac:dyDescent="0.3">
      <c r="A896" s="12">
        <v>44341</v>
      </c>
      <c r="B896" s="3">
        <f>'OHLC_Volatility proxy'!P912</f>
        <v>4.472967027261735E-3</v>
      </c>
      <c r="C896" s="14">
        <v>328.50335919999998</v>
      </c>
    </row>
    <row r="897" spans="1:3" x14ac:dyDescent="0.3">
      <c r="A897" s="12">
        <v>44342</v>
      </c>
      <c r="B897" s="3">
        <f>'OHLC_Volatility proxy'!P913</f>
        <v>2.7434361288081388E-3</v>
      </c>
      <c r="C897" s="14">
        <v>248.0099098</v>
      </c>
    </row>
    <row r="898" spans="1:3" x14ac:dyDescent="0.3">
      <c r="A898" s="12">
        <v>44343</v>
      </c>
      <c r="B898" s="3">
        <f>'OHLC_Volatility proxy'!P914</f>
        <v>5.5533093350706338E-3</v>
      </c>
      <c r="C898" s="14">
        <v>398.39101920000002</v>
      </c>
    </row>
    <row r="899" spans="1:3" x14ac:dyDescent="0.3">
      <c r="A899" s="12">
        <v>44344</v>
      </c>
      <c r="B899" s="3">
        <f>'OHLC_Volatility proxy'!P915</f>
        <v>3.609901617465204E-3</v>
      </c>
      <c r="C899" s="14">
        <v>291.72932420000001</v>
      </c>
    </row>
    <row r="900" spans="1:3" x14ac:dyDescent="0.3">
      <c r="A900" s="12">
        <v>44348</v>
      </c>
      <c r="B900" s="3">
        <f>'OHLC_Volatility proxy'!P916</f>
        <v>7.4168300931717239E-3</v>
      </c>
      <c r="C900" s="14">
        <v>452.71989059999999</v>
      </c>
    </row>
    <row r="901" spans="1:3" x14ac:dyDescent="0.3">
      <c r="A901" s="12">
        <v>44349</v>
      </c>
      <c r="B901" s="3">
        <f>'OHLC_Volatility proxy'!P917</f>
        <v>3.3086946041274534E-3</v>
      </c>
      <c r="C901" s="14">
        <v>337.66740320000002</v>
      </c>
    </row>
    <row r="902" spans="1:3" x14ac:dyDescent="0.3">
      <c r="A902" s="12">
        <v>44350</v>
      </c>
      <c r="B902" s="3">
        <f>'OHLC_Volatility proxy'!P918</f>
        <v>6.8895032059192564E-3</v>
      </c>
      <c r="C902" s="14">
        <v>367.45597850000001</v>
      </c>
    </row>
    <row r="903" spans="1:3" x14ac:dyDescent="0.3">
      <c r="A903" s="12">
        <v>44351</v>
      </c>
      <c r="B903" s="3">
        <f>'OHLC_Volatility proxy'!P919</f>
        <v>2.3340511436942212E-3</v>
      </c>
      <c r="C903" s="14">
        <v>320.1052249</v>
      </c>
    </row>
    <row r="904" spans="1:3" x14ac:dyDescent="0.3">
      <c r="A904" s="12">
        <v>44354</v>
      </c>
      <c r="B904" s="3">
        <f>'OHLC_Volatility proxy'!P920</f>
        <v>4.1594467841201809E-3</v>
      </c>
      <c r="C904" s="14">
        <v>521.9545339</v>
      </c>
    </row>
    <row r="905" spans="1:3" x14ac:dyDescent="0.3">
      <c r="A905" s="12">
        <v>44355</v>
      </c>
      <c r="B905" s="3">
        <f>'OHLC_Volatility proxy'!P921</f>
        <v>4.655659605114151E-3</v>
      </c>
      <c r="C905" s="14">
        <v>416.52220190000003</v>
      </c>
    </row>
    <row r="906" spans="1:3" x14ac:dyDescent="0.3">
      <c r="A906" s="12">
        <v>44356</v>
      </c>
      <c r="B906" s="3">
        <f>'OHLC_Volatility proxy'!P922</f>
        <v>3.1223710984722036E-3</v>
      </c>
      <c r="C906" s="14">
        <v>349.13786390000001</v>
      </c>
    </row>
    <row r="907" spans="1:3" x14ac:dyDescent="0.3">
      <c r="A907" s="12">
        <v>44357</v>
      </c>
      <c r="B907" s="3">
        <f>'OHLC_Volatility proxy'!P923</f>
        <v>7.0061145523703404E-3</v>
      </c>
      <c r="C907" s="14">
        <v>328.37778809999998</v>
      </c>
    </row>
    <row r="908" spans="1:3" x14ac:dyDescent="0.3">
      <c r="A908" s="12">
        <v>44358</v>
      </c>
      <c r="B908" s="3">
        <f>'OHLC_Volatility proxy'!P924</f>
        <v>5.601620720236713E-3</v>
      </c>
      <c r="C908" s="14">
        <v>291.2162222</v>
      </c>
    </row>
    <row r="909" spans="1:3" x14ac:dyDescent="0.3">
      <c r="A909" s="12">
        <v>44361</v>
      </c>
      <c r="B909" s="3">
        <f>'OHLC_Volatility proxy'!P925</f>
        <v>5.9420477710966646E-3</v>
      </c>
      <c r="C909" s="14">
        <v>278.328239</v>
      </c>
    </row>
    <row r="910" spans="1:3" x14ac:dyDescent="0.3">
      <c r="A910" s="12">
        <v>44362</v>
      </c>
      <c r="B910" s="3">
        <f>'OHLC_Volatility proxy'!P926</f>
        <v>4.2013951199930434E-3</v>
      </c>
      <c r="C910" s="14">
        <v>300.33119470000003</v>
      </c>
    </row>
    <row r="911" spans="1:3" x14ac:dyDescent="0.3">
      <c r="A911" s="12">
        <v>44363</v>
      </c>
      <c r="B911" s="3">
        <f>'OHLC_Volatility proxy'!P927</f>
        <v>6.9652246189700964E-3</v>
      </c>
      <c r="C911" s="14">
        <v>350.05669990000001</v>
      </c>
    </row>
    <row r="912" spans="1:3" x14ac:dyDescent="0.3">
      <c r="A912" s="12">
        <v>44364</v>
      </c>
      <c r="B912" s="3">
        <f>'OHLC_Volatility proxy'!P928</f>
        <v>8.8023484539298084E-3</v>
      </c>
      <c r="C912" s="14">
        <v>395.58653170000002</v>
      </c>
    </row>
    <row r="913" spans="1:3" x14ac:dyDescent="0.3">
      <c r="A913" s="12">
        <v>44365</v>
      </c>
      <c r="B913" s="3">
        <f>'OHLC_Volatility proxy'!P929</f>
        <v>7.394465240048516E-3</v>
      </c>
      <c r="C913" s="14">
        <v>389.71504399999998</v>
      </c>
    </row>
    <row r="914" spans="1:3" x14ac:dyDescent="0.3">
      <c r="A914" s="12">
        <v>44368</v>
      </c>
      <c r="B914" s="3">
        <f>'OHLC_Volatility proxy'!P930</f>
        <v>7.4439620850579539E-3</v>
      </c>
      <c r="C914" s="14">
        <v>268.98734209999998</v>
      </c>
    </row>
    <row r="915" spans="1:3" x14ac:dyDescent="0.3">
      <c r="A915" s="12">
        <v>44369</v>
      </c>
      <c r="B915" s="3">
        <f>'OHLC_Volatility proxy'!P931</f>
        <v>5.4942143553989801E-3</v>
      </c>
      <c r="C915" s="14">
        <v>219.93171609999999</v>
      </c>
    </row>
    <row r="916" spans="1:3" x14ac:dyDescent="0.3">
      <c r="A916" s="12">
        <v>44370</v>
      </c>
      <c r="B916" s="3">
        <f>'OHLC_Volatility proxy'!P932</f>
        <v>2.6570166302625261E-3</v>
      </c>
      <c r="C916" s="14">
        <v>278.17175580000003</v>
      </c>
    </row>
    <row r="917" spans="1:3" x14ac:dyDescent="0.3">
      <c r="A917" s="12">
        <v>44371</v>
      </c>
      <c r="B917" s="3">
        <f>'OHLC_Volatility proxy'!P933</f>
        <v>4.4365756465544704E-3</v>
      </c>
      <c r="C917" s="14">
        <v>336.38556569999997</v>
      </c>
    </row>
    <row r="918" spans="1:3" x14ac:dyDescent="0.3">
      <c r="A918" s="12">
        <v>44372</v>
      </c>
      <c r="B918" s="3">
        <f>'OHLC_Volatility proxy'!P934</f>
        <v>5.0569928925878931E-3</v>
      </c>
      <c r="C918" s="14">
        <v>427.40433200000001</v>
      </c>
    </row>
    <row r="919" spans="1:3" x14ac:dyDescent="0.3">
      <c r="A919" s="12">
        <v>44375</v>
      </c>
      <c r="B919" s="3">
        <f>'OHLC_Volatility proxy'!P935</f>
        <v>4.7228003739329767E-3</v>
      </c>
      <c r="C919" s="14">
        <v>327.71946639999999</v>
      </c>
    </row>
    <row r="920" spans="1:3" x14ac:dyDescent="0.3">
      <c r="A920" s="12">
        <v>44376</v>
      </c>
      <c r="B920" s="3">
        <f>'OHLC_Volatility proxy'!P936</f>
        <v>4.5857339601983894E-3</v>
      </c>
      <c r="C920" s="14">
        <v>293.36238350000002</v>
      </c>
    </row>
    <row r="921" spans="1:3" x14ac:dyDescent="0.3">
      <c r="A921" s="12">
        <v>44377</v>
      </c>
      <c r="B921" s="3">
        <f>'OHLC_Volatility proxy'!P937</f>
        <v>4.8484489391929135E-3</v>
      </c>
      <c r="C921" s="14">
        <v>278.32255889999999</v>
      </c>
    </row>
    <row r="922" spans="1:3" x14ac:dyDescent="0.3">
      <c r="A922" s="12">
        <v>44378</v>
      </c>
      <c r="B922" s="3">
        <f>'OHLC_Volatility proxy'!P938</f>
        <v>1.847417832323254E-3</v>
      </c>
      <c r="C922" s="14">
        <v>325.34654799999998</v>
      </c>
    </row>
    <row r="923" spans="1:3" x14ac:dyDescent="0.3">
      <c r="A923" s="12">
        <v>44379</v>
      </c>
      <c r="B923" s="3">
        <f>'OHLC_Volatility proxy'!P939</f>
        <v>3.2612776503480466E-3</v>
      </c>
      <c r="C923" s="14">
        <v>216.76615910000001</v>
      </c>
    </row>
    <row r="924" spans="1:3" x14ac:dyDescent="0.3">
      <c r="A924" s="12">
        <v>44383</v>
      </c>
      <c r="B924" s="3">
        <f>'OHLC_Volatility proxy'!P940</f>
        <v>8.792850470552234E-3</v>
      </c>
      <c r="C924" s="14">
        <v>275.76794890000002</v>
      </c>
    </row>
    <row r="925" spans="1:3" x14ac:dyDescent="0.3">
      <c r="A925" s="12">
        <v>44384</v>
      </c>
      <c r="B925" s="3">
        <f>'OHLC_Volatility proxy'!P941</f>
        <v>5.7511686665659648E-3</v>
      </c>
      <c r="C925" s="14">
        <v>304.7027698</v>
      </c>
    </row>
    <row r="926" spans="1:3" x14ac:dyDescent="0.3">
      <c r="A926" s="12">
        <v>44385</v>
      </c>
      <c r="B926" s="3">
        <f>'OHLC_Volatility proxy'!P942</f>
        <v>9.9077144499200697E-3</v>
      </c>
      <c r="C926" s="14">
        <v>271.84265390000002</v>
      </c>
    </row>
    <row r="927" spans="1:3" x14ac:dyDescent="0.3">
      <c r="A927" s="12">
        <v>44386</v>
      </c>
      <c r="B927" s="3">
        <f>'OHLC_Volatility proxy'!P943</f>
        <v>5.3765813461664714E-3</v>
      </c>
      <c r="C927" s="14">
        <v>215.201705</v>
      </c>
    </row>
    <row r="928" spans="1:3" x14ac:dyDescent="0.3">
      <c r="A928" s="12">
        <v>44389</v>
      </c>
      <c r="B928" s="3">
        <f>'OHLC_Volatility proxy'!P944</f>
        <v>5.1252268566837414E-3</v>
      </c>
      <c r="C928" s="14">
        <v>258.09480230000003</v>
      </c>
    </row>
    <row r="929" spans="1:3" x14ac:dyDescent="0.3">
      <c r="A929" s="12">
        <v>44390</v>
      </c>
      <c r="B929" s="3">
        <f>'OHLC_Volatility proxy'!P945</f>
        <v>2.7774699920601049E-3</v>
      </c>
      <c r="C929" s="14">
        <v>269.15364829999999</v>
      </c>
    </row>
    <row r="930" spans="1:3" x14ac:dyDescent="0.3">
      <c r="A930" s="12">
        <v>44391</v>
      </c>
      <c r="B930" s="3">
        <f>'OHLC_Volatility proxy'!P946</f>
        <v>4.685990027661088E-3</v>
      </c>
      <c r="C930" s="14">
        <v>289.0476559</v>
      </c>
    </row>
    <row r="931" spans="1:3" x14ac:dyDescent="0.3">
      <c r="A931" s="12">
        <v>44392</v>
      </c>
      <c r="B931" s="3">
        <f>'OHLC_Volatility proxy'!P947</f>
        <v>5.1193234042398554E-3</v>
      </c>
      <c r="C931" s="14">
        <v>388.41733410000001</v>
      </c>
    </row>
    <row r="932" spans="1:3" x14ac:dyDescent="0.3">
      <c r="A932" s="12">
        <v>44393</v>
      </c>
      <c r="B932" s="3">
        <f>'OHLC_Volatility proxy'!P948</f>
        <v>6.7739331991371766E-3</v>
      </c>
      <c r="C932" s="14">
        <v>332.73168329999999</v>
      </c>
    </row>
    <row r="933" spans="1:3" x14ac:dyDescent="0.3">
      <c r="A933" s="12">
        <v>44396</v>
      </c>
      <c r="B933" s="3">
        <f>'OHLC_Volatility proxy'!P949</f>
        <v>1.3752674268075554E-2</v>
      </c>
      <c r="C933" s="14">
        <v>358.15211690000001</v>
      </c>
    </row>
    <row r="934" spans="1:3" x14ac:dyDescent="0.3">
      <c r="A934" s="12">
        <v>44397</v>
      </c>
      <c r="B934" s="3">
        <f>'OHLC_Volatility proxy'!P950</f>
        <v>9.2630155744678113E-3</v>
      </c>
      <c r="C934" s="14">
        <v>463.64242280000002</v>
      </c>
    </row>
    <row r="935" spans="1:3" x14ac:dyDescent="0.3">
      <c r="A935" s="12">
        <v>44398</v>
      </c>
      <c r="B935" s="3">
        <f>'OHLC_Volatility proxy'!P951</f>
        <v>3.5855598838672462E-3</v>
      </c>
      <c r="C935" s="14">
        <v>436.22877149999999</v>
      </c>
    </row>
    <row r="936" spans="1:3" x14ac:dyDescent="0.3">
      <c r="A936" s="12">
        <v>44399</v>
      </c>
      <c r="B936" s="3">
        <f>'OHLC_Volatility proxy'!P952</f>
        <v>4.0848762537799913E-3</v>
      </c>
      <c r="C936" s="14">
        <v>410.19171160000002</v>
      </c>
    </row>
    <row r="937" spans="1:3" x14ac:dyDescent="0.3">
      <c r="A937" s="12">
        <v>44400</v>
      </c>
      <c r="B937" s="3">
        <f>'OHLC_Volatility proxy'!P953</f>
        <v>3.3982834796476126E-3</v>
      </c>
      <c r="C937" s="14">
        <v>374.55006459999998</v>
      </c>
    </row>
    <row r="938" spans="1:3" x14ac:dyDescent="0.3">
      <c r="A938" s="12">
        <v>44403</v>
      </c>
      <c r="B938" s="3">
        <f>'OHLC_Volatility proxy'!P954</f>
        <v>3.9545340715581787E-3</v>
      </c>
      <c r="C938" s="14">
        <v>579.81021009999995</v>
      </c>
    </row>
    <row r="939" spans="1:3" x14ac:dyDescent="0.3">
      <c r="A939" s="12">
        <v>44404</v>
      </c>
      <c r="B939" s="3">
        <f>'OHLC_Volatility proxy'!P955</f>
        <v>5.3708542763081391E-3</v>
      </c>
      <c r="C939" s="14">
        <v>471.8870263</v>
      </c>
    </row>
    <row r="940" spans="1:3" x14ac:dyDescent="0.3">
      <c r="A940" s="12">
        <v>44405</v>
      </c>
      <c r="B940" s="3">
        <f>'OHLC_Volatility proxy'!P956</f>
        <v>3.9490546666017135E-3</v>
      </c>
      <c r="C940" s="14">
        <v>621.36343020000004</v>
      </c>
    </row>
    <row r="941" spans="1:3" x14ac:dyDescent="0.3">
      <c r="A941" s="12">
        <v>44406</v>
      </c>
      <c r="B941" s="3">
        <f>'OHLC_Volatility proxy'!P957</f>
        <v>3.8503243733848287E-3</v>
      </c>
      <c r="C941" s="14">
        <v>553.11019329999999</v>
      </c>
    </row>
    <row r="942" spans="1:3" x14ac:dyDescent="0.3">
      <c r="A942" s="12">
        <v>44407</v>
      </c>
      <c r="B942" s="3">
        <f>'OHLC_Volatility proxy'!P958</f>
        <v>4.7252385794389071E-3</v>
      </c>
      <c r="C942" s="14">
        <v>584.2321293</v>
      </c>
    </row>
    <row r="943" spans="1:3" x14ac:dyDescent="0.3">
      <c r="A943" s="12">
        <v>44410</v>
      </c>
      <c r="B943" s="3">
        <f>'OHLC_Volatility proxy'!P959</f>
        <v>7.8337170999044307E-3</v>
      </c>
      <c r="C943" s="14">
        <v>414.77384480000001</v>
      </c>
    </row>
    <row r="944" spans="1:3" x14ac:dyDescent="0.3">
      <c r="A944" s="12">
        <v>44411</v>
      </c>
      <c r="B944" s="3">
        <f>'OHLC_Volatility proxy'!P960</f>
        <v>7.1618402745258379E-3</v>
      </c>
      <c r="C944" s="14">
        <v>628.87444310000001</v>
      </c>
    </row>
    <row r="945" spans="1:3" x14ac:dyDescent="0.3">
      <c r="A945" s="12">
        <v>44412</v>
      </c>
      <c r="B945" s="3">
        <f>'OHLC_Volatility proxy'!P961</f>
        <v>3.4587957370569404E-3</v>
      </c>
      <c r="C945" s="14">
        <v>496.61648650000001</v>
      </c>
    </row>
    <row r="946" spans="1:3" x14ac:dyDescent="0.3">
      <c r="A946" s="12">
        <v>44413</v>
      </c>
      <c r="B946" s="3">
        <f>'OHLC_Volatility proxy'!P962</f>
        <v>2.8923635046457191E-3</v>
      </c>
      <c r="C946" s="14">
        <v>594.68120520000002</v>
      </c>
    </row>
    <row r="947" spans="1:3" x14ac:dyDescent="0.3">
      <c r="A947" s="12">
        <v>44414</v>
      </c>
      <c r="B947" s="3">
        <f>'OHLC_Volatility proxy'!P963</f>
        <v>2.575823909719728E-3</v>
      </c>
      <c r="C947" s="14">
        <v>358.62455349999999</v>
      </c>
    </row>
    <row r="948" spans="1:3" x14ac:dyDescent="0.3">
      <c r="A948" s="12">
        <v>44417</v>
      </c>
      <c r="B948" s="3">
        <f>'OHLC_Volatility proxy'!P964</f>
        <v>3.1940199317501876E-3</v>
      </c>
      <c r="C948" s="14">
        <v>332.0300019</v>
      </c>
    </row>
    <row r="949" spans="1:3" x14ac:dyDescent="0.3">
      <c r="A949" s="12">
        <v>44418</v>
      </c>
      <c r="B949" s="3">
        <f>'OHLC_Volatility proxy'!P965</f>
        <v>3.1862905453228629E-3</v>
      </c>
      <c r="C949" s="14">
        <v>398.07069660000002</v>
      </c>
    </row>
    <row r="950" spans="1:3" x14ac:dyDescent="0.3">
      <c r="A950" s="12">
        <v>44419</v>
      </c>
      <c r="B950" s="3">
        <f>'OHLC_Volatility proxy'!P966</f>
        <v>2.6809422964169959E-3</v>
      </c>
      <c r="C950" s="14">
        <v>331.88705160000001</v>
      </c>
    </row>
    <row r="951" spans="1:3" x14ac:dyDescent="0.3">
      <c r="A951" s="12">
        <v>44420</v>
      </c>
      <c r="B951" s="3">
        <f>'OHLC_Volatility proxy'!P967</f>
        <v>3.6395332326515525E-3</v>
      </c>
      <c r="C951" s="14">
        <v>305.2320029</v>
      </c>
    </row>
    <row r="952" spans="1:3" x14ac:dyDescent="0.3">
      <c r="A952" s="12">
        <v>44421</v>
      </c>
      <c r="B952" s="3">
        <f>'OHLC_Volatility proxy'!P968</f>
        <v>2.859663594390288E-3</v>
      </c>
      <c r="C952" s="14">
        <v>289.62521670000001</v>
      </c>
    </row>
    <row r="953" spans="1:3" x14ac:dyDescent="0.3">
      <c r="A953" s="12">
        <v>44424</v>
      </c>
      <c r="B953" s="3">
        <f>'OHLC_Volatility proxy'!P969</f>
        <v>8.5229231110087941E-3</v>
      </c>
      <c r="C953" s="14">
        <v>260.37123159999999</v>
      </c>
    </row>
    <row r="954" spans="1:3" x14ac:dyDescent="0.3">
      <c r="A954" s="12">
        <v>44425</v>
      </c>
      <c r="B954" s="3">
        <f>'OHLC_Volatility proxy'!P970</f>
        <v>8.570167038968849E-3</v>
      </c>
      <c r="C954" s="14">
        <v>282.00570640000001</v>
      </c>
    </row>
    <row r="955" spans="1:3" x14ac:dyDescent="0.3">
      <c r="A955" s="12">
        <v>44426</v>
      </c>
      <c r="B955" s="3">
        <f>'OHLC_Volatility proxy'!P971</f>
        <v>5.6885227815648151E-3</v>
      </c>
      <c r="C955" s="14">
        <v>416.0290847</v>
      </c>
    </row>
    <row r="956" spans="1:3" x14ac:dyDescent="0.3">
      <c r="A956" s="12">
        <v>44427</v>
      </c>
      <c r="B956" s="3">
        <f>'OHLC_Volatility proxy'!P972</f>
        <v>6.4506776057951225E-3</v>
      </c>
      <c r="C956" s="14">
        <v>462.97472499999998</v>
      </c>
    </row>
    <row r="957" spans="1:3" x14ac:dyDescent="0.3">
      <c r="A957" s="12">
        <v>44428</v>
      </c>
      <c r="B957" s="3">
        <f>'OHLC_Volatility proxy'!P973</f>
        <v>4.9604258294878474E-3</v>
      </c>
      <c r="C957" s="14">
        <v>260.16217949999998</v>
      </c>
    </row>
    <row r="958" spans="1:3" x14ac:dyDescent="0.3">
      <c r="A958" s="12">
        <v>44431</v>
      </c>
      <c r="B958" s="3">
        <f>'OHLC_Volatility proxy'!P974</f>
        <v>4.6920731862642928E-3</v>
      </c>
      <c r="C958" s="14">
        <v>247.121137</v>
      </c>
    </row>
    <row r="959" spans="1:3" x14ac:dyDescent="0.3">
      <c r="A959" s="12">
        <v>44432</v>
      </c>
      <c r="B959" s="3">
        <f>'OHLC_Volatility proxy'!P975</f>
        <v>2.3173989950662842E-3</v>
      </c>
      <c r="C959" s="14">
        <v>291.61007119999999</v>
      </c>
    </row>
    <row r="960" spans="1:3" x14ac:dyDescent="0.3">
      <c r="A960" s="12">
        <v>44433</v>
      </c>
      <c r="B960" s="3">
        <f>'OHLC_Volatility proxy'!P976</f>
        <v>3.9882360386822155E-3</v>
      </c>
      <c r="C960" s="14">
        <v>275.82669490000001</v>
      </c>
    </row>
    <row r="961" spans="1:3" x14ac:dyDescent="0.3">
      <c r="A961" s="12">
        <v>44434</v>
      </c>
      <c r="B961" s="3">
        <f>'OHLC_Volatility proxy'!P977</f>
        <v>4.3470108089082643E-3</v>
      </c>
      <c r="C961" s="14">
        <v>347.98333830000001</v>
      </c>
    </row>
    <row r="962" spans="1:3" x14ac:dyDescent="0.3">
      <c r="A962" s="12">
        <v>44435</v>
      </c>
      <c r="B962" s="3">
        <f>'OHLC_Volatility proxy'!P978</f>
        <v>3.1753683839011826E-3</v>
      </c>
      <c r="C962" s="14">
        <v>258.1918091</v>
      </c>
    </row>
    <row r="963" spans="1:3" x14ac:dyDescent="0.3">
      <c r="A963" s="12">
        <v>44438</v>
      </c>
      <c r="B963" s="3">
        <f>'OHLC_Volatility proxy'!P979</f>
        <v>2.3275460799145158E-3</v>
      </c>
      <c r="C963" s="14">
        <v>244.4615269</v>
      </c>
    </row>
    <row r="964" spans="1:3" x14ac:dyDescent="0.3">
      <c r="A964" s="12">
        <v>44439</v>
      </c>
      <c r="B964" s="3">
        <f>'OHLC_Volatility proxy'!P980</f>
        <v>2.9390769953272595E-3</v>
      </c>
      <c r="C964" s="14">
        <v>310.99523549999998</v>
      </c>
    </row>
    <row r="965" spans="1:3" x14ac:dyDescent="0.3">
      <c r="A965" s="12">
        <v>44440</v>
      </c>
      <c r="B965" s="3">
        <f>'OHLC_Volatility proxy'!P981</f>
        <v>2.0657468596924642E-3</v>
      </c>
      <c r="C965" s="14">
        <v>315.84595849999999</v>
      </c>
    </row>
    <row r="966" spans="1:3" x14ac:dyDescent="0.3">
      <c r="A966" s="12">
        <v>44441</v>
      </c>
      <c r="B966" s="3">
        <f>'OHLC_Volatility proxy'!P982</f>
        <v>2.2800252760406948E-3</v>
      </c>
      <c r="C966" s="14">
        <v>412.15899619999999</v>
      </c>
    </row>
    <row r="967" spans="1:3" x14ac:dyDescent="0.3">
      <c r="A967" s="12">
        <v>44442</v>
      </c>
      <c r="B967" s="3">
        <f>'OHLC_Volatility proxy'!P983</f>
        <v>3.3672039130499274E-3</v>
      </c>
      <c r="C967" s="14">
        <v>198.46699129999999</v>
      </c>
    </row>
    <row r="968" spans="1:3" x14ac:dyDescent="0.3">
      <c r="A968" s="12">
        <v>44446</v>
      </c>
      <c r="B968" s="3">
        <f>'OHLC_Volatility proxy'!P984</f>
        <v>4.1466689923454854E-3</v>
      </c>
      <c r="C968" s="14">
        <v>409.72286300000002</v>
      </c>
    </row>
    <row r="969" spans="1:3" x14ac:dyDescent="0.3">
      <c r="A969" s="12">
        <v>44447</v>
      </c>
      <c r="B969" s="3">
        <f>'OHLC_Volatility proxy'!P985</f>
        <v>4.6018233225220712E-3</v>
      </c>
      <c r="C969" s="14">
        <v>402.03918290000001</v>
      </c>
    </row>
    <row r="970" spans="1:3" x14ac:dyDescent="0.3">
      <c r="A970" s="12">
        <v>44448</v>
      </c>
      <c r="B970" s="3">
        <f>'OHLC_Volatility proxy'!P986</f>
        <v>6.9086131153002807E-3</v>
      </c>
      <c r="C970" s="14">
        <v>391.86086499999999</v>
      </c>
    </row>
    <row r="971" spans="1:3" x14ac:dyDescent="0.3">
      <c r="A971" s="12">
        <v>44449</v>
      </c>
      <c r="B971" s="3">
        <f>'OHLC_Volatility proxy'!P987</f>
        <v>8.5940427739379065E-3</v>
      </c>
      <c r="C971" s="14">
        <v>358.3711462</v>
      </c>
    </row>
    <row r="972" spans="1:3" x14ac:dyDescent="0.3">
      <c r="A972" s="12">
        <v>44452</v>
      </c>
      <c r="B972" s="3">
        <f>'OHLC_Volatility proxy'!P988</f>
        <v>4.6003407188288051E-3</v>
      </c>
      <c r="C972" s="14">
        <v>355.9104777</v>
      </c>
    </row>
    <row r="973" spans="1:3" x14ac:dyDescent="0.3">
      <c r="A973" s="12">
        <v>44453</v>
      </c>
      <c r="B973" s="3">
        <f>'OHLC_Volatility proxy'!P989</f>
        <v>7.5785747953290581E-3</v>
      </c>
      <c r="C973" s="14">
        <v>433.7619972</v>
      </c>
    </row>
    <row r="974" spans="1:3" x14ac:dyDescent="0.3">
      <c r="A974" s="12">
        <v>44454</v>
      </c>
      <c r="B974" s="3">
        <f>'OHLC_Volatility proxy'!P990</f>
        <v>5.7385677487890975E-3</v>
      </c>
      <c r="C974" s="14">
        <v>427.63984349999998</v>
      </c>
    </row>
    <row r="975" spans="1:3" x14ac:dyDescent="0.3">
      <c r="A975" s="12">
        <v>44455</v>
      </c>
      <c r="B975" s="3">
        <f>'OHLC_Volatility proxy'!P991</f>
        <v>7.6844961812280706E-3</v>
      </c>
      <c r="C975" s="14">
        <v>281.69491859999999</v>
      </c>
    </row>
    <row r="976" spans="1:3" x14ac:dyDescent="0.3">
      <c r="A976" s="12">
        <v>44456</v>
      </c>
      <c r="B976" s="3">
        <f>'OHLC_Volatility proxy'!P992</f>
        <v>4.3541018107650393E-3</v>
      </c>
      <c r="C976" s="14">
        <v>409.32402810000002</v>
      </c>
    </row>
    <row r="977" spans="1:3" x14ac:dyDescent="0.3">
      <c r="A977" s="12">
        <v>44459</v>
      </c>
      <c r="B977" s="3">
        <f>'OHLC_Volatility proxy'!P993</f>
        <v>1.6363766252457029E-2</v>
      </c>
      <c r="C977" s="14">
        <v>336.37379449999997</v>
      </c>
    </row>
    <row r="978" spans="1:3" x14ac:dyDescent="0.3">
      <c r="A978" s="12">
        <v>44460</v>
      </c>
      <c r="B978" s="3">
        <f>'OHLC_Volatility proxy'!P994</f>
        <v>9.3707637422525778E-3</v>
      </c>
      <c r="C978" s="14">
        <v>313.67099899999999</v>
      </c>
    </row>
    <row r="979" spans="1:3" x14ac:dyDescent="0.3">
      <c r="A979" s="12">
        <v>44461</v>
      </c>
      <c r="B979" s="3">
        <f>'OHLC_Volatility proxy'!P995</f>
        <v>8.4767213488977453E-3</v>
      </c>
      <c r="C979" s="14">
        <v>389.77935359999998</v>
      </c>
    </row>
    <row r="980" spans="1:3" x14ac:dyDescent="0.3">
      <c r="A980" s="12">
        <v>44462</v>
      </c>
      <c r="B980" s="3">
        <f>'OHLC_Volatility proxy'!P996</f>
        <v>8.6928662618640483E-3</v>
      </c>
      <c r="C980" s="14">
        <v>369.37761749999999</v>
      </c>
    </row>
    <row r="981" spans="1:3" x14ac:dyDescent="0.3">
      <c r="A981" s="12">
        <v>44463</v>
      </c>
      <c r="B981" s="3">
        <f>'OHLC_Volatility proxy'!P997</f>
        <v>4.0313013852573427E-3</v>
      </c>
      <c r="C981" s="14">
        <v>327.0043546</v>
      </c>
    </row>
    <row r="982" spans="1:3" x14ac:dyDescent="0.3">
      <c r="A982" s="12">
        <v>44466</v>
      </c>
      <c r="B982" s="3">
        <f>'OHLC_Volatility proxy'!P998</f>
        <v>6.936348657980272E-3</v>
      </c>
      <c r="C982" s="14">
        <v>384.92965820000001</v>
      </c>
    </row>
    <row r="983" spans="1:3" x14ac:dyDescent="0.3">
      <c r="A983" s="12">
        <v>44467</v>
      </c>
      <c r="B983" s="3">
        <f>'OHLC_Volatility proxy'!P999</f>
        <v>8.4084265546215311E-3</v>
      </c>
      <c r="C983" s="14">
        <v>382.83337069999999</v>
      </c>
    </row>
    <row r="984" spans="1:3" x14ac:dyDescent="0.3">
      <c r="A984" s="12">
        <v>44468</v>
      </c>
      <c r="B984" s="3">
        <f>'OHLC_Volatility proxy'!P1000</f>
        <v>6.0465828406774252E-3</v>
      </c>
      <c r="C984" s="14">
        <v>365.92099639999998</v>
      </c>
    </row>
    <row r="985" spans="1:3" x14ac:dyDescent="0.3">
      <c r="A985" s="12">
        <v>44469</v>
      </c>
      <c r="B985" s="3">
        <f>'OHLC_Volatility proxy'!P1001</f>
        <v>1.023099868476816E-2</v>
      </c>
      <c r="C985" s="14">
        <v>419.7944789</v>
      </c>
    </row>
    <row r="986" spans="1:3" x14ac:dyDescent="0.3">
      <c r="A986" s="12">
        <v>44470</v>
      </c>
      <c r="B986" s="3">
        <f>'OHLC_Volatility proxy'!P1002</f>
        <v>1.2288630775293937E-2</v>
      </c>
      <c r="C986" s="14">
        <v>460.60534419999999</v>
      </c>
    </row>
    <row r="987" spans="1:3" x14ac:dyDescent="0.3">
      <c r="A987" s="12">
        <v>44473</v>
      </c>
      <c r="B987" s="3">
        <f>'OHLC_Volatility proxy'!P1003</f>
        <v>1.0338271503440454E-2</v>
      </c>
      <c r="C987" s="14">
        <v>362.67286489999998</v>
      </c>
    </row>
    <row r="988" spans="1:3" x14ac:dyDescent="0.3">
      <c r="A988" s="12">
        <v>44474</v>
      </c>
      <c r="B988" s="3">
        <f>'OHLC_Volatility proxy'!P1004</f>
        <v>8.2984852226945585E-3</v>
      </c>
      <c r="C988" s="14">
        <v>375.93732219999998</v>
      </c>
    </row>
    <row r="989" spans="1:3" x14ac:dyDescent="0.3">
      <c r="A989" s="12">
        <v>44475</v>
      </c>
      <c r="B989" s="3">
        <f>'OHLC_Volatility proxy'!P1005</f>
        <v>1.2743366370421628E-2</v>
      </c>
      <c r="C989" s="14">
        <v>392.63128399999999</v>
      </c>
    </row>
    <row r="990" spans="1:3" x14ac:dyDescent="0.3">
      <c r="A990" s="12">
        <v>44476</v>
      </c>
      <c r="B990" s="3">
        <f>'OHLC_Volatility proxy'!P1006</f>
        <v>9.3202996919948683E-3</v>
      </c>
      <c r="C990" s="14">
        <v>458.84109280000001</v>
      </c>
    </row>
    <row r="991" spans="1:3" x14ac:dyDescent="0.3">
      <c r="A991" s="12">
        <v>44477</v>
      </c>
      <c r="B991" s="3">
        <f>'OHLC_Volatility proxy'!P1007</f>
        <v>3.3952118643407483E-3</v>
      </c>
      <c r="C991" s="14">
        <v>389.56440049999998</v>
      </c>
    </row>
    <row r="992" spans="1:3" x14ac:dyDescent="0.3">
      <c r="A992" s="12">
        <v>44480</v>
      </c>
      <c r="B992" s="3">
        <f>'OHLC_Volatility proxy'!P1008</f>
        <v>9.0299206287899718E-3</v>
      </c>
      <c r="C992" s="14">
        <v>420.33511199999998</v>
      </c>
    </row>
    <row r="993" spans="1:3" x14ac:dyDescent="0.3">
      <c r="A993" s="12">
        <v>44481</v>
      </c>
      <c r="B993" s="3">
        <f>'OHLC_Volatility proxy'!P1009</f>
        <v>5.2537535457694295E-3</v>
      </c>
      <c r="C993" s="14">
        <v>368.30236980000001</v>
      </c>
    </row>
    <row r="994" spans="1:3" x14ac:dyDescent="0.3">
      <c r="A994" s="12">
        <v>44482</v>
      </c>
      <c r="B994" s="3">
        <f>'OHLC_Volatility proxy'!P1010</f>
        <v>7.3054026183527309E-3</v>
      </c>
      <c r="C994" s="14">
        <v>403.81299589999998</v>
      </c>
    </row>
    <row r="995" spans="1:3" x14ac:dyDescent="0.3">
      <c r="A995" s="12">
        <v>44483</v>
      </c>
      <c r="B995" s="3">
        <f>'OHLC_Volatility proxy'!P1011</f>
        <v>5.8339106680389569E-3</v>
      </c>
      <c r="C995" s="14">
        <v>407.79109060000002</v>
      </c>
    </row>
    <row r="996" spans="1:3" x14ac:dyDescent="0.3">
      <c r="A996" s="12">
        <v>44484</v>
      </c>
      <c r="B996" s="3">
        <f>'OHLC_Volatility proxy'!P1012</f>
        <v>4.9079649273870386E-3</v>
      </c>
      <c r="C996" s="14">
        <v>504.36747689999999</v>
      </c>
    </row>
    <row r="997" spans="1:3" x14ac:dyDescent="0.3">
      <c r="A997" s="12">
        <v>44487</v>
      </c>
      <c r="B997" s="3">
        <f>'OHLC_Volatility proxy'!P1013</f>
        <v>6.1738763882263348E-3</v>
      </c>
      <c r="C997" s="14">
        <v>373.7507933</v>
      </c>
    </row>
    <row r="998" spans="1:3" x14ac:dyDescent="0.3">
      <c r="A998" s="12">
        <v>44488</v>
      </c>
      <c r="B998" s="3">
        <f>'OHLC_Volatility proxy'!P1014</f>
        <v>3.1830921023298575E-3</v>
      </c>
      <c r="C998" s="14">
        <v>356.43449950000002</v>
      </c>
    </row>
    <row r="999" spans="1:3" x14ac:dyDescent="0.3">
      <c r="A999" s="12">
        <v>44489</v>
      </c>
      <c r="B999" s="3">
        <f>'OHLC_Volatility proxy'!P1015</f>
        <v>3.3404766293665747E-3</v>
      </c>
      <c r="C999" s="14">
        <v>399.53101930000003</v>
      </c>
    </row>
    <row r="1000" spans="1:3" x14ac:dyDescent="0.3">
      <c r="A1000" s="12">
        <v>44490</v>
      </c>
      <c r="B1000" s="3">
        <f>'OHLC_Volatility proxy'!P1016</f>
        <v>4.0122620104255579E-3</v>
      </c>
      <c r="C1000" s="14">
        <v>617.27421470000002</v>
      </c>
    </row>
    <row r="1001" spans="1:3" x14ac:dyDescent="0.3">
      <c r="A1001" s="12">
        <v>44491</v>
      </c>
      <c r="B1001" s="3">
        <f>'OHLC_Volatility proxy'!P1017</f>
        <v>4.1196360801441173E-3</v>
      </c>
      <c r="C1001" s="14">
        <v>503.54239749999999</v>
      </c>
    </row>
    <row r="1002" spans="1:3" x14ac:dyDescent="0.3">
      <c r="A1002" s="12">
        <v>44494</v>
      </c>
      <c r="B1002" s="3">
        <f>'OHLC_Volatility proxy'!P1018</f>
        <v>2.847083738558881E-3</v>
      </c>
      <c r="C1002" s="14">
        <v>404.68644419999998</v>
      </c>
    </row>
    <row r="1003" spans="1:3" x14ac:dyDescent="0.3">
      <c r="A1003" s="12">
        <v>44495</v>
      </c>
      <c r="B1003" s="3">
        <f>'OHLC_Volatility proxy'!P1019</f>
        <v>3.484088380632684E-3</v>
      </c>
      <c r="C1003" s="14">
        <v>616.04231700000003</v>
      </c>
    </row>
    <row r="1004" spans="1:3" x14ac:dyDescent="0.3">
      <c r="A1004" s="12">
        <v>44496</v>
      </c>
      <c r="B1004" s="3">
        <f>'OHLC_Volatility proxy'!P1020</f>
        <v>4.2946474614818288E-3</v>
      </c>
      <c r="C1004" s="14">
        <v>739.1615438</v>
      </c>
    </row>
    <row r="1005" spans="1:3" x14ac:dyDescent="0.3">
      <c r="A1005" s="12">
        <v>44497</v>
      </c>
      <c r="B1005" s="3">
        <f>'OHLC_Volatility proxy'!P1021</f>
        <v>2.8007214861584147E-3</v>
      </c>
      <c r="C1005" s="14">
        <v>679.37569140000005</v>
      </c>
    </row>
    <row r="1006" spans="1:3" x14ac:dyDescent="0.3">
      <c r="A1006" s="12">
        <v>44498</v>
      </c>
      <c r="B1006" s="3">
        <f>'OHLC_Volatility proxy'!P1022</f>
        <v>3.812220523902819E-3</v>
      </c>
      <c r="C1006" s="14">
        <v>596.16118429999995</v>
      </c>
    </row>
    <row r="1007" spans="1:3" x14ac:dyDescent="0.3">
      <c r="A1007" s="12">
        <v>44501</v>
      </c>
      <c r="B1007" s="3">
        <f>'OHLC_Volatility proxy'!P1023</f>
        <v>3.8479034291079585E-3</v>
      </c>
      <c r="C1007" s="14">
        <v>592.65362800000003</v>
      </c>
    </row>
    <row r="1008" spans="1:3" x14ac:dyDescent="0.3">
      <c r="A1008" s="12">
        <v>44502</v>
      </c>
      <c r="B1008" s="3">
        <f>'OHLC_Volatility proxy'!P1024</f>
        <v>3.3530326078971768E-3</v>
      </c>
      <c r="C1008" s="14">
        <v>703.21379079999997</v>
      </c>
    </row>
    <row r="1009" spans="1:3" x14ac:dyDescent="0.3">
      <c r="A1009" s="12">
        <v>44503</v>
      </c>
      <c r="B1009" s="3">
        <f>'OHLC_Volatility proxy'!P1025</f>
        <v>5.6651524585104099E-3</v>
      </c>
      <c r="C1009" s="14">
        <v>703.98162890000003</v>
      </c>
    </row>
    <row r="1010" spans="1:3" x14ac:dyDescent="0.3">
      <c r="A1010" s="12">
        <v>44504</v>
      </c>
      <c r="B1010" s="3">
        <f>'OHLC_Volatility proxy'!P1026</f>
        <v>3.8277971440418774E-3</v>
      </c>
      <c r="C1010" s="14">
        <v>766.43318439999996</v>
      </c>
    </row>
    <row r="1011" spans="1:3" x14ac:dyDescent="0.3">
      <c r="A1011" s="12">
        <v>44505</v>
      </c>
      <c r="B1011" s="3">
        <f>'OHLC_Volatility proxy'!P1027</f>
        <v>6.7252597453495364E-3</v>
      </c>
      <c r="C1011" s="14">
        <v>742.4332617</v>
      </c>
    </row>
    <row r="1012" spans="1:3" x14ac:dyDescent="0.3">
      <c r="A1012" s="12">
        <v>44508</v>
      </c>
      <c r="B1012" s="3">
        <f>'OHLC_Volatility proxy'!P1028</f>
        <v>4.8909641243931263E-3</v>
      </c>
      <c r="C1012" s="14">
        <v>493.224875</v>
      </c>
    </row>
    <row r="1013" spans="1:3" x14ac:dyDescent="0.3">
      <c r="A1013" s="12">
        <v>44509</v>
      </c>
      <c r="B1013" s="3">
        <f>'OHLC_Volatility proxy'!P1029</f>
        <v>4.9234943079682946E-3</v>
      </c>
      <c r="C1013" s="14">
        <v>392.36099580000001</v>
      </c>
    </row>
    <row r="1014" spans="1:3" x14ac:dyDescent="0.3">
      <c r="A1014" s="12">
        <v>44510</v>
      </c>
      <c r="B1014" s="3">
        <f>'OHLC_Volatility proxy'!P1030</f>
        <v>5.2204801087660079E-3</v>
      </c>
      <c r="C1014" s="14">
        <v>393.91871830000002</v>
      </c>
    </row>
    <row r="1015" spans="1:3" x14ac:dyDescent="0.3">
      <c r="A1015" s="12">
        <v>44511</v>
      </c>
      <c r="B1015" s="3">
        <f>'OHLC_Volatility proxy'!P1031</f>
        <v>3.4459499992155582E-3</v>
      </c>
      <c r="C1015" s="14">
        <v>485.4433009</v>
      </c>
    </row>
    <row r="1016" spans="1:3" x14ac:dyDescent="0.3">
      <c r="A1016" s="12">
        <v>44512</v>
      </c>
      <c r="B1016" s="3">
        <f>'OHLC_Volatility proxy'!P1032</f>
        <v>3.5198440850610509E-3</v>
      </c>
      <c r="C1016" s="14">
        <v>397.60091670000003</v>
      </c>
    </row>
    <row r="1017" spans="1:3" x14ac:dyDescent="0.3">
      <c r="A1017" s="12">
        <v>44515</v>
      </c>
      <c r="B1017" s="3">
        <f>'OHLC_Volatility proxy'!P1033</f>
        <v>3.844014132861992E-3</v>
      </c>
      <c r="C1017" s="14">
        <v>477.46452349999998</v>
      </c>
    </row>
    <row r="1018" spans="1:3" x14ac:dyDescent="0.3">
      <c r="A1018" s="12">
        <v>44516</v>
      </c>
      <c r="B1018" s="3">
        <f>'OHLC_Volatility proxy'!P1034</f>
        <v>5.2833615255577686E-3</v>
      </c>
      <c r="C1018" s="14">
        <v>447.41044360000001</v>
      </c>
    </row>
    <row r="1019" spans="1:3" x14ac:dyDescent="0.3">
      <c r="A1019" s="12">
        <v>44517</v>
      </c>
      <c r="B1019" s="3">
        <f>'OHLC_Volatility proxy'!P1035</f>
        <v>3.1049711590120815E-3</v>
      </c>
      <c r="C1019" s="14">
        <v>443.78762790000002</v>
      </c>
    </row>
    <row r="1020" spans="1:3" x14ac:dyDescent="0.3">
      <c r="A1020" s="12">
        <v>44518</v>
      </c>
      <c r="B1020" s="3">
        <f>'OHLC_Volatility proxy'!P1036</f>
        <v>6.2697687121134656E-3</v>
      </c>
      <c r="C1020" s="14">
        <v>410.63738030000002</v>
      </c>
    </row>
    <row r="1021" spans="1:3" x14ac:dyDescent="0.3">
      <c r="A1021" s="12">
        <v>44519</v>
      </c>
      <c r="B1021" s="3">
        <f>'OHLC_Volatility proxy'!P1037</f>
        <v>4.3508471396858026E-3</v>
      </c>
      <c r="C1021" s="14">
        <v>555.43441719999998</v>
      </c>
    </row>
    <row r="1022" spans="1:3" x14ac:dyDescent="0.3">
      <c r="A1022" s="12">
        <v>44522</v>
      </c>
      <c r="B1022" s="3">
        <f>'OHLC_Volatility proxy'!P1038</f>
        <v>7.9097701224868731E-3</v>
      </c>
      <c r="C1022" s="14">
        <v>469.83663189999999</v>
      </c>
    </row>
    <row r="1023" spans="1:3" x14ac:dyDescent="0.3">
      <c r="A1023" s="12">
        <v>44523</v>
      </c>
      <c r="B1023" s="3">
        <f>'OHLC_Volatility proxy'!P1039</f>
        <v>4.736750302920107E-3</v>
      </c>
      <c r="C1023" s="14">
        <v>492.24936070000001</v>
      </c>
    </row>
    <row r="1024" spans="1:3" x14ac:dyDescent="0.3">
      <c r="A1024" s="12">
        <v>44524</v>
      </c>
      <c r="B1024" s="3">
        <f>'OHLC_Volatility proxy'!P1040</f>
        <v>5.2333088889563728E-3</v>
      </c>
      <c r="C1024" s="14">
        <v>450.51038140000003</v>
      </c>
    </row>
    <row r="1025" spans="1:3" x14ac:dyDescent="0.3">
      <c r="A1025" s="12">
        <v>44526</v>
      </c>
      <c r="B1025" s="3">
        <f>'OHLC_Volatility proxy'!P1041</f>
        <v>1.5542510308687394E-2</v>
      </c>
      <c r="C1025" s="14">
        <v>453.85775180000002</v>
      </c>
    </row>
    <row r="1026" spans="1:3" x14ac:dyDescent="0.3">
      <c r="A1026" s="12">
        <v>44529</v>
      </c>
      <c r="B1026" s="3">
        <f>'OHLC_Volatility proxy'!P1042</f>
        <v>7.8672312379694017E-3</v>
      </c>
      <c r="C1026" s="14">
        <v>479.35011259999999</v>
      </c>
    </row>
    <row r="1027" spans="1:3" x14ac:dyDescent="0.3">
      <c r="A1027" s="12">
        <v>44530</v>
      </c>
      <c r="B1027" s="3">
        <f>'OHLC_Volatility proxy'!P1043</f>
        <v>8.4446161306005029E-3</v>
      </c>
      <c r="C1027" s="14">
        <v>497.36534749999998</v>
      </c>
    </row>
    <row r="1028" spans="1:3" x14ac:dyDescent="0.3">
      <c r="A1028" s="12">
        <v>44531</v>
      </c>
      <c r="B1028" s="3">
        <f>'OHLC_Volatility proxy'!P1044</f>
        <v>1.7885469188503686E-2</v>
      </c>
      <c r="C1028" s="14">
        <v>549.41797940000004</v>
      </c>
    </row>
    <row r="1029" spans="1:3" x14ac:dyDescent="0.3">
      <c r="A1029" s="12">
        <v>44532</v>
      </c>
      <c r="B1029" s="3">
        <f>'OHLC_Volatility proxy'!P1045</f>
        <v>1.001143403184644E-2</v>
      </c>
      <c r="C1029" s="14">
        <v>519.45169510000005</v>
      </c>
    </row>
    <row r="1030" spans="1:3" x14ac:dyDescent="0.3">
      <c r="A1030" s="12">
        <v>44533</v>
      </c>
      <c r="B1030" s="3">
        <f>'OHLC_Volatility proxy'!P1046</f>
        <v>1.0872407733929845E-2</v>
      </c>
      <c r="C1030" s="14">
        <v>488.03182409999999</v>
      </c>
    </row>
    <row r="1031" spans="1:3" x14ac:dyDescent="0.3">
      <c r="A1031" s="12">
        <v>44536</v>
      </c>
      <c r="B1031" s="3">
        <f>'OHLC_Volatility proxy'!P1047</f>
        <v>1.0452499931496644E-2</v>
      </c>
      <c r="C1031" s="14">
        <v>481.32598530000001</v>
      </c>
    </row>
    <row r="1032" spans="1:3" x14ac:dyDescent="0.3">
      <c r="A1032" s="12">
        <v>44537</v>
      </c>
      <c r="B1032" s="3">
        <f>'OHLC_Volatility proxy'!P1048</f>
        <v>8.2247037476373703E-3</v>
      </c>
      <c r="C1032" s="14">
        <v>476.33678900000001</v>
      </c>
    </row>
    <row r="1033" spans="1:3" x14ac:dyDescent="0.3">
      <c r="A1033" s="12">
        <v>44538</v>
      </c>
      <c r="B1033" s="3">
        <f>'OHLC_Volatility proxy'!P1049</f>
        <v>4.3494636133407623E-3</v>
      </c>
      <c r="C1033" s="14">
        <v>429.04343649999998</v>
      </c>
    </row>
    <row r="1034" spans="1:3" x14ac:dyDescent="0.3">
      <c r="A1034" s="12">
        <v>44539</v>
      </c>
      <c r="B1034" s="3">
        <f>'OHLC_Volatility proxy'!P1050</f>
        <v>5.3517587740846643E-3</v>
      </c>
      <c r="C1034" s="14">
        <v>375.42756170000001</v>
      </c>
    </row>
    <row r="1035" spans="1:3" x14ac:dyDescent="0.3">
      <c r="A1035" s="12">
        <v>44540</v>
      </c>
      <c r="B1035" s="3">
        <f>'OHLC_Volatility proxy'!P1051</f>
        <v>5.3628546372420909E-3</v>
      </c>
      <c r="C1035" s="14">
        <v>542.67548939999995</v>
      </c>
    </row>
    <row r="1036" spans="1:3" x14ac:dyDescent="0.3">
      <c r="A1036" s="12">
        <v>44543</v>
      </c>
      <c r="B1036" s="3">
        <f>'OHLC_Volatility proxy'!P1052</f>
        <v>4.5341218967588724E-3</v>
      </c>
      <c r="C1036" s="14">
        <v>385.1167074</v>
      </c>
    </row>
    <row r="1037" spans="1:3" x14ac:dyDescent="0.3">
      <c r="A1037" s="12">
        <v>44544</v>
      </c>
      <c r="B1037" s="3">
        <f>'OHLC_Volatility proxy'!P1053</f>
        <v>6.394341887535542E-3</v>
      </c>
      <c r="C1037" s="14">
        <v>394.37157139999999</v>
      </c>
    </row>
    <row r="1038" spans="1:3" x14ac:dyDescent="0.3">
      <c r="A1038" s="12">
        <v>44545</v>
      </c>
      <c r="B1038" s="3">
        <f>'OHLC_Volatility proxy'!P1054</f>
        <v>8.8763869870009515E-3</v>
      </c>
      <c r="C1038" s="14">
        <v>528.95080829999995</v>
      </c>
    </row>
    <row r="1039" spans="1:3" x14ac:dyDescent="0.3">
      <c r="A1039" s="12">
        <v>44546</v>
      </c>
      <c r="B1039" s="3">
        <f>'OHLC_Volatility proxy'!P1055</f>
        <v>7.8259954675970501E-3</v>
      </c>
      <c r="C1039" s="14">
        <v>579.6724213</v>
      </c>
    </row>
    <row r="1040" spans="1:3" x14ac:dyDescent="0.3">
      <c r="A1040" s="12">
        <v>44547</v>
      </c>
      <c r="B1040" s="3">
        <f>'OHLC_Volatility proxy'!P1056</f>
        <v>7.5882203319647167E-3</v>
      </c>
      <c r="C1040" s="14">
        <v>542.00020199999994</v>
      </c>
    </row>
    <row r="1041" spans="1:3" x14ac:dyDescent="0.3">
      <c r="A1041" s="12">
        <v>44550</v>
      </c>
      <c r="B1041" s="3">
        <f>'OHLC_Volatility proxy'!P1057</f>
        <v>1.1434750758484527E-2</v>
      </c>
      <c r="C1041" s="14">
        <v>381.12358899999998</v>
      </c>
    </row>
    <row r="1042" spans="1:3" x14ac:dyDescent="0.3">
      <c r="A1042" s="12">
        <v>44551</v>
      </c>
      <c r="B1042" s="3">
        <f>'OHLC_Volatility proxy'!P1058</f>
        <v>6.4159920564638463E-3</v>
      </c>
      <c r="C1042" s="14">
        <v>400.53155600000002</v>
      </c>
    </row>
    <row r="1043" spans="1:3" x14ac:dyDescent="0.3">
      <c r="A1043" s="12">
        <v>44552</v>
      </c>
      <c r="B1043" s="3">
        <f>'OHLC_Volatility proxy'!P1059</f>
        <v>4.7502963029818542E-3</v>
      </c>
      <c r="C1043" s="14">
        <v>335.23407600000002</v>
      </c>
    </row>
    <row r="1044" spans="1:3" x14ac:dyDescent="0.3">
      <c r="A1044" s="12">
        <v>44553</v>
      </c>
      <c r="B1044" s="3">
        <f>'OHLC_Volatility proxy'!P1060</f>
        <v>4.9151087683719846E-3</v>
      </c>
      <c r="C1044" s="14">
        <v>222.450242</v>
      </c>
    </row>
    <row r="1045" spans="1:3" x14ac:dyDescent="0.3">
      <c r="A1045" s="12">
        <v>44557</v>
      </c>
      <c r="B1045" s="3">
        <f>'OHLC_Volatility proxy'!P1061</f>
        <v>3.8009096359916815E-3</v>
      </c>
      <c r="C1045" s="14">
        <v>239.12938299999999</v>
      </c>
    </row>
    <row r="1046" spans="1:3" x14ac:dyDescent="0.3">
      <c r="A1046" s="12">
        <v>44558</v>
      </c>
      <c r="B1046" s="3">
        <f>'OHLC_Volatility proxy'!P1062</f>
        <v>4.4304417831626617E-3</v>
      </c>
      <c r="C1046" s="14">
        <v>162.0823288</v>
      </c>
    </row>
    <row r="1047" spans="1:3" x14ac:dyDescent="0.3">
      <c r="A1047" s="12">
        <v>44559</v>
      </c>
      <c r="B1047" s="3">
        <f>'OHLC_Volatility proxy'!P1063</f>
        <v>3.221285549295141E-3</v>
      </c>
      <c r="C1047" s="14">
        <v>155.6407427</v>
      </c>
    </row>
    <row r="1048" spans="1:3" x14ac:dyDescent="0.3">
      <c r="A1048" s="12">
        <v>44560</v>
      </c>
      <c r="B1048" s="3">
        <f>'OHLC_Volatility proxy'!P1064</f>
        <v>5.7699642325304218E-3</v>
      </c>
      <c r="C1048" s="14">
        <v>156.43978799999999</v>
      </c>
    </row>
    <row r="1049" spans="1:3" x14ac:dyDescent="0.3">
      <c r="A1049" s="12">
        <v>44561</v>
      </c>
      <c r="B1049" s="3">
        <f>'OHLC_Volatility proxy'!P1065</f>
        <v>3.3976080996054063E-3</v>
      </c>
      <c r="C1049" s="14">
        <v>115.1804503</v>
      </c>
    </row>
    <row r="1050" spans="1:3" x14ac:dyDescent="0.3">
      <c r="A1050" s="12">
        <v>44564</v>
      </c>
      <c r="B1050" s="3">
        <f>'OHLC_Volatility proxy'!P1066</f>
        <v>5.1134614343042589E-3</v>
      </c>
      <c r="C1050" s="14">
        <v>461.07343609999998</v>
      </c>
    </row>
    <row r="1051" spans="1:3" x14ac:dyDescent="0.3">
      <c r="A1051" s="12">
        <v>44565</v>
      </c>
      <c r="B1051" s="3">
        <f>'OHLC_Volatility proxy'!P1067</f>
        <v>5.5031614290242097E-3</v>
      </c>
      <c r="C1051" s="14">
        <v>455.179778</v>
      </c>
    </row>
    <row r="1052" spans="1:3" x14ac:dyDescent="0.3">
      <c r="A1052" s="12">
        <v>44566</v>
      </c>
      <c r="B1052" s="3">
        <f>'OHLC_Volatility proxy'!P1068</f>
        <v>9.7974619732476877E-3</v>
      </c>
      <c r="C1052" s="14">
        <v>476.90398370000003</v>
      </c>
    </row>
    <row r="1053" spans="1:3" x14ac:dyDescent="0.3">
      <c r="A1053" s="12">
        <v>44567</v>
      </c>
      <c r="B1053" s="3">
        <f>'OHLC_Volatility proxy'!P1069</f>
        <v>4.0289615315970712E-3</v>
      </c>
      <c r="C1053" s="14">
        <v>621.52311940000004</v>
      </c>
    </row>
    <row r="1054" spans="1:3" x14ac:dyDescent="0.3">
      <c r="A1054" s="12">
        <v>44568</v>
      </c>
      <c r="B1054" s="3">
        <f>'OHLC_Volatility proxy'!P1070</f>
        <v>4.90500803957797E-3</v>
      </c>
      <c r="C1054" s="14">
        <v>494.30565180000002</v>
      </c>
    </row>
    <row r="1055" spans="1:3" x14ac:dyDescent="0.3">
      <c r="A1055" s="12">
        <v>44571</v>
      </c>
      <c r="B1055" s="3">
        <f>'OHLC_Volatility proxy'!P1071</f>
        <v>1.249608913057294E-2</v>
      </c>
      <c r="C1055" s="14">
        <v>546.31830969999999</v>
      </c>
    </row>
    <row r="1056" spans="1:3" x14ac:dyDescent="0.3">
      <c r="A1056" s="12">
        <v>44572</v>
      </c>
      <c r="B1056" s="3">
        <f>'OHLC_Volatility proxy'!P1072</f>
        <v>9.9629515291274652E-3</v>
      </c>
      <c r="C1056" s="14">
        <v>536.4048937</v>
      </c>
    </row>
    <row r="1057" spans="1:3" x14ac:dyDescent="0.3">
      <c r="A1057" s="12">
        <v>44573</v>
      </c>
      <c r="B1057" s="3">
        <f>'OHLC_Volatility proxy'!P1073</f>
        <v>5.5970841799770866E-3</v>
      </c>
      <c r="C1057" s="14">
        <v>446.87490380000003</v>
      </c>
    </row>
    <row r="1058" spans="1:3" x14ac:dyDescent="0.3">
      <c r="A1058" s="12">
        <v>44574</v>
      </c>
      <c r="B1058" s="3">
        <f>'OHLC_Volatility proxy'!P1074</f>
        <v>8.3099025869883478E-3</v>
      </c>
      <c r="C1058" s="14">
        <v>452.35946610000002</v>
      </c>
    </row>
    <row r="1059" spans="1:3" x14ac:dyDescent="0.3">
      <c r="A1059" s="12">
        <v>44575</v>
      </c>
      <c r="B1059" s="3">
        <f>'OHLC_Volatility proxy'!P1075</f>
        <v>8.6816108447808887E-3</v>
      </c>
      <c r="C1059" s="14">
        <v>581.03747539999995</v>
      </c>
    </row>
    <row r="1060" spans="1:3" x14ac:dyDescent="0.3">
      <c r="A1060" s="12">
        <v>44579</v>
      </c>
      <c r="B1060" s="3">
        <f>'OHLC_Volatility proxy'!P1076</f>
        <v>9.3685001821089235E-3</v>
      </c>
      <c r="C1060" s="14">
        <v>655.17892400000005</v>
      </c>
    </row>
    <row r="1061" spans="1:3" x14ac:dyDescent="0.3">
      <c r="A1061" s="12">
        <v>44580</v>
      </c>
      <c r="B1061" s="3">
        <f>'OHLC_Volatility proxy'!P1077</f>
        <v>8.3918502553400418E-3</v>
      </c>
      <c r="C1061" s="14">
        <v>543.98089619999996</v>
      </c>
    </row>
    <row r="1062" spans="1:3" x14ac:dyDescent="0.3">
      <c r="A1062" s="12">
        <v>44581</v>
      </c>
      <c r="B1062" s="3">
        <f>'OHLC_Volatility proxy'!P1078</f>
        <v>1.5598843745284313E-2</v>
      </c>
      <c r="C1062" s="14">
        <v>483.74326960000002</v>
      </c>
    </row>
    <row r="1063" spans="1:3" x14ac:dyDescent="0.3">
      <c r="A1063" s="12">
        <v>44582</v>
      </c>
      <c r="B1063" s="3">
        <f>'OHLC_Volatility proxy'!P1079</f>
        <v>1.1094488912902628E-2</v>
      </c>
      <c r="C1063" s="14">
        <v>623.20521959999996</v>
      </c>
    </row>
    <row r="1064" spans="1:3" x14ac:dyDescent="0.3">
      <c r="A1064" s="12">
        <v>44585</v>
      </c>
      <c r="B1064" s="3">
        <f>'OHLC_Volatility proxy'!P1080</f>
        <v>2.9992202618049527E-2</v>
      </c>
      <c r="C1064" s="14">
        <v>517.36229519999995</v>
      </c>
    </row>
    <row r="1065" spans="1:3" x14ac:dyDescent="0.3">
      <c r="A1065" s="12">
        <v>44586</v>
      </c>
      <c r="B1065" s="3">
        <f>'OHLC_Volatility proxy'!P1081</f>
        <v>2.1746747925215852E-2</v>
      </c>
      <c r="C1065" s="14">
        <v>660.8508061</v>
      </c>
    </row>
    <row r="1066" spans="1:3" x14ac:dyDescent="0.3">
      <c r="A1066" s="12">
        <v>44587</v>
      </c>
      <c r="B1066" s="3">
        <f>'OHLC_Volatility proxy'!P1082</f>
        <v>1.821799275712669E-2</v>
      </c>
      <c r="C1066" s="14">
        <v>664.86702849999995</v>
      </c>
    </row>
    <row r="1067" spans="1:3" x14ac:dyDescent="0.3">
      <c r="A1067" s="12">
        <v>44588</v>
      </c>
      <c r="B1067" s="3">
        <f>'OHLC_Volatility proxy'!P1083</f>
        <v>1.62006453432487E-2</v>
      </c>
      <c r="C1067" s="14">
        <v>775.6373552</v>
      </c>
    </row>
    <row r="1068" spans="1:3" x14ac:dyDescent="0.3">
      <c r="A1068" s="12">
        <v>44589</v>
      </c>
      <c r="B1068" s="3">
        <f>'OHLC_Volatility proxy'!P1084</f>
        <v>1.6335435250488823E-2</v>
      </c>
      <c r="C1068" s="14">
        <v>716.82504979999999</v>
      </c>
    </row>
    <row r="1069" spans="1:3" x14ac:dyDescent="0.3">
      <c r="A1069" s="12">
        <v>44592</v>
      </c>
      <c r="B1069" s="3">
        <f>'OHLC_Volatility proxy'!P1085</f>
        <v>1.0831540730018688E-2</v>
      </c>
      <c r="C1069" s="14">
        <v>490.66372410000002</v>
      </c>
    </row>
    <row r="1070" spans="1:3" x14ac:dyDescent="0.3">
      <c r="A1070" s="12">
        <v>44593</v>
      </c>
      <c r="B1070" s="3">
        <f>'OHLC_Volatility proxy'!P1086</f>
        <v>8.1415181112959728E-3</v>
      </c>
      <c r="C1070" s="14">
        <v>509.87556869999997</v>
      </c>
    </row>
    <row r="1071" spans="1:3" x14ac:dyDescent="0.3">
      <c r="A1071" s="12">
        <v>44594</v>
      </c>
      <c r="B1071" s="3">
        <f>'OHLC_Volatility proxy'!P1087</f>
        <v>6.1935929336590463E-3</v>
      </c>
      <c r="C1071" s="14">
        <v>767.47621590000006</v>
      </c>
    </row>
    <row r="1072" spans="1:3" x14ac:dyDescent="0.3">
      <c r="A1072" s="12">
        <v>44595</v>
      </c>
      <c r="B1072" s="3">
        <f>'OHLC_Volatility proxy'!P1088</f>
        <v>6.7760435968131499E-3</v>
      </c>
      <c r="C1072" s="14">
        <v>826.73142110000003</v>
      </c>
    </row>
    <row r="1073" spans="1:3" x14ac:dyDescent="0.3">
      <c r="A1073" s="12">
        <v>44596</v>
      </c>
      <c r="B1073" s="3">
        <f>'OHLC_Volatility proxy'!P1089</f>
        <v>1.002615515180705E-2</v>
      </c>
      <c r="C1073" s="14">
        <v>675.0357252</v>
      </c>
    </row>
    <row r="1074" spans="1:3" x14ac:dyDescent="0.3">
      <c r="A1074" s="12">
        <v>44599</v>
      </c>
      <c r="B1074" s="3">
        <f>'OHLC_Volatility proxy'!P1090</f>
        <v>6.5559758647370549E-3</v>
      </c>
      <c r="C1074" s="14">
        <v>519.60073350000005</v>
      </c>
    </row>
    <row r="1075" spans="1:3" x14ac:dyDescent="0.3">
      <c r="A1075" s="12">
        <v>44600</v>
      </c>
      <c r="B1075" s="3">
        <f>'OHLC_Volatility proxy'!P1091</f>
        <v>7.3539858939386535E-3</v>
      </c>
      <c r="C1075" s="14">
        <v>543.01724609999997</v>
      </c>
    </row>
    <row r="1076" spans="1:3" x14ac:dyDescent="0.3">
      <c r="A1076" s="12">
        <v>44601</v>
      </c>
      <c r="B1076" s="3">
        <f>'OHLC_Volatility proxy'!P1092</f>
        <v>5.3726260196387716E-3</v>
      </c>
      <c r="C1076" s="14">
        <v>570.98018039999999</v>
      </c>
    </row>
    <row r="1077" spans="1:3" x14ac:dyDescent="0.3">
      <c r="A1077" s="12">
        <v>44602</v>
      </c>
      <c r="B1077" s="3">
        <f>'OHLC_Volatility proxy'!P1093</f>
        <v>1.2140574091807133E-2</v>
      </c>
      <c r="C1077" s="14">
        <v>584.13861059999999</v>
      </c>
    </row>
    <row r="1078" spans="1:3" x14ac:dyDescent="0.3">
      <c r="A1078" s="12">
        <v>44603</v>
      </c>
      <c r="B1078" s="3">
        <f>'OHLC_Volatility proxy'!P1094</f>
        <v>1.2864392342441614E-2</v>
      </c>
      <c r="C1078" s="14">
        <v>575.14539679999996</v>
      </c>
    </row>
    <row r="1079" spans="1:3" x14ac:dyDescent="0.3">
      <c r="A1079" s="12">
        <v>44606</v>
      </c>
      <c r="B1079" s="3">
        <f>'OHLC_Volatility proxy'!P1095</f>
        <v>9.1348825946497569E-3</v>
      </c>
      <c r="C1079" s="14">
        <v>373.7634587</v>
      </c>
    </row>
    <row r="1080" spans="1:3" x14ac:dyDescent="0.3">
      <c r="A1080" s="12">
        <v>44607</v>
      </c>
      <c r="B1080" s="3">
        <f>'OHLC_Volatility proxy'!P1096</f>
        <v>6.1560174470942208E-3</v>
      </c>
      <c r="C1080" s="14">
        <v>533.67434649999996</v>
      </c>
    </row>
    <row r="1081" spans="1:3" x14ac:dyDescent="0.3">
      <c r="A1081" s="12">
        <v>44608</v>
      </c>
      <c r="B1081" s="3">
        <f>'OHLC_Volatility proxy'!P1097</f>
        <v>8.4629956008992861E-3</v>
      </c>
      <c r="C1081" s="14">
        <v>524.75320639999995</v>
      </c>
    </row>
    <row r="1082" spans="1:3" x14ac:dyDescent="0.3">
      <c r="A1082" s="12">
        <v>44609</v>
      </c>
      <c r="B1082" s="3">
        <f>'OHLC_Volatility proxy'!P1098</f>
        <v>8.369073429804556E-3</v>
      </c>
      <c r="C1082" s="14">
        <v>597.19209160000003</v>
      </c>
    </row>
    <row r="1083" spans="1:3" x14ac:dyDescent="0.3">
      <c r="A1083" s="12">
        <v>44610</v>
      </c>
      <c r="B1083" s="3">
        <f>'OHLC_Volatility proxy'!P1099</f>
        <v>7.7633351253706745E-3</v>
      </c>
      <c r="C1083" s="14">
        <v>503.16301199999998</v>
      </c>
    </row>
    <row r="1084" spans="1:3" x14ac:dyDescent="0.3">
      <c r="A1084" s="12">
        <v>44614</v>
      </c>
      <c r="B1084" s="3">
        <f>'OHLC_Volatility proxy'!P1100</f>
        <v>1.2297173375301578E-2</v>
      </c>
      <c r="C1084" s="14">
        <v>515.57471989999999</v>
      </c>
    </row>
    <row r="1085" spans="1:3" x14ac:dyDescent="0.3">
      <c r="A1085" s="12">
        <v>44615</v>
      </c>
      <c r="B1085" s="3">
        <f>'OHLC_Volatility proxy'!P1101</f>
        <v>1.2145190418690548E-2</v>
      </c>
      <c r="C1085" s="14">
        <v>572.00585349999994</v>
      </c>
    </row>
    <row r="1086" spans="1:3" x14ac:dyDescent="0.3">
      <c r="A1086" s="12">
        <v>44616</v>
      </c>
      <c r="B1086" s="3">
        <f>'OHLC_Volatility proxy'!P1102</f>
        <v>2.3347292293481359E-2</v>
      </c>
      <c r="C1086" s="14">
        <v>665.89493760000005</v>
      </c>
    </row>
    <row r="1087" spans="1:3" x14ac:dyDescent="0.3">
      <c r="A1087" s="12">
        <v>44617</v>
      </c>
      <c r="B1087" s="3">
        <f>'OHLC_Volatility proxy'!P1103</f>
        <v>1.0167156101933935E-2</v>
      </c>
      <c r="C1087" s="14">
        <v>555.24761960000001</v>
      </c>
    </row>
    <row r="1088" spans="1:3" x14ac:dyDescent="0.3">
      <c r="A1088" s="12">
        <v>44620</v>
      </c>
      <c r="B1088" s="3">
        <f>'OHLC_Volatility proxy'!P1104</f>
        <v>1.2794340425919643E-2</v>
      </c>
      <c r="C1088" s="14">
        <v>762.13743950000003</v>
      </c>
    </row>
    <row r="1089" spans="1:3" x14ac:dyDescent="0.3">
      <c r="A1089" s="12">
        <v>44621</v>
      </c>
      <c r="B1089" s="3">
        <f>'OHLC_Volatility proxy'!P1105</f>
        <v>1.2898218968520824E-2</v>
      </c>
      <c r="C1089" s="14">
        <v>680.47790699999996</v>
      </c>
    </row>
    <row r="1090" spans="1:3" x14ac:dyDescent="0.3">
      <c r="A1090" s="12">
        <v>44622</v>
      </c>
      <c r="B1090" s="3">
        <f>'OHLC_Volatility proxy'!P1106</f>
        <v>9.9003518599617753E-3</v>
      </c>
      <c r="C1090" s="14">
        <v>575.69475190000003</v>
      </c>
    </row>
    <row r="1091" spans="1:3" x14ac:dyDescent="0.3">
      <c r="A1091" s="12">
        <v>44623</v>
      </c>
      <c r="B1091" s="3">
        <f>'OHLC_Volatility proxy'!P1107</f>
        <v>1.0312192822816419E-2</v>
      </c>
      <c r="C1091" s="14">
        <v>497.00235629999997</v>
      </c>
    </row>
    <row r="1092" spans="1:3" x14ac:dyDescent="0.3">
      <c r="A1092" s="12">
        <v>44624</v>
      </c>
      <c r="B1092" s="3">
        <f>'OHLC_Volatility proxy'!P1108</f>
        <v>1.1308088429416578E-2</v>
      </c>
      <c r="C1092" s="14">
        <v>595.22025259999998</v>
      </c>
    </row>
    <row r="1093" spans="1:3" x14ac:dyDescent="0.3">
      <c r="A1093" s="12">
        <v>44627</v>
      </c>
      <c r="B1093" s="3">
        <f>'OHLC_Volatility proxy'!P1109</f>
        <v>9.1915294668286889E-3</v>
      </c>
      <c r="C1093" s="14">
        <v>742.58324630000004</v>
      </c>
    </row>
    <row r="1094" spans="1:3" x14ac:dyDescent="0.3">
      <c r="A1094" s="12">
        <v>44628</v>
      </c>
      <c r="B1094" s="3">
        <f>'OHLC_Volatility proxy'!P1110</f>
        <v>1.8377004831185598E-2</v>
      </c>
      <c r="C1094" s="14">
        <v>749.59125610000001</v>
      </c>
    </row>
    <row r="1095" spans="1:3" x14ac:dyDescent="0.3">
      <c r="A1095" s="12">
        <v>44629</v>
      </c>
      <c r="B1095" s="3">
        <f>'OHLC_Volatility proxy'!P1111</f>
        <v>1.2300931062058608E-2</v>
      </c>
      <c r="C1095" s="14">
        <v>593.0921108</v>
      </c>
    </row>
    <row r="1096" spans="1:3" x14ac:dyDescent="0.3">
      <c r="A1096" s="12">
        <v>44630</v>
      </c>
      <c r="B1096" s="3">
        <f>'OHLC_Volatility proxy'!P1112</f>
        <v>1.0772535358637645E-2</v>
      </c>
      <c r="C1096" s="14">
        <v>516.43477680000001</v>
      </c>
    </row>
    <row r="1097" spans="1:3" x14ac:dyDescent="0.3">
      <c r="A1097" s="12">
        <v>44631</v>
      </c>
      <c r="B1097" s="3">
        <f>'OHLC_Volatility proxy'!P1113</f>
        <v>1.1754269295280236E-2</v>
      </c>
      <c r="C1097" s="14">
        <v>452.48940069999998</v>
      </c>
    </row>
    <row r="1098" spans="1:3" x14ac:dyDescent="0.3">
      <c r="A1098" s="12">
        <v>44634</v>
      </c>
      <c r="B1098" s="3">
        <f>'OHLC_Volatility proxy'!P1114</f>
        <v>1.2639886243356827E-2</v>
      </c>
      <c r="C1098" s="14">
        <v>642.26078159999997</v>
      </c>
    </row>
    <row r="1099" spans="1:3" x14ac:dyDescent="0.3">
      <c r="A1099" s="12">
        <v>44635</v>
      </c>
      <c r="B1099" s="3">
        <f>'OHLC_Volatility proxy'!P1115</f>
        <v>8.8958484413291725E-3</v>
      </c>
      <c r="C1099" s="14">
        <v>485.03142100000002</v>
      </c>
    </row>
    <row r="1100" spans="1:3" x14ac:dyDescent="0.3">
      <c r="A1100" s="12">
        <v>44636</v>
      </c>
      <c r="B1100" s="3">
        <f>'OHLC_Volatility proxy'!P1116</f>
        <v>1.3011485426370036E-2</v>
      </c>
      <c r="C1100" s="14">
        <v>550.43035129999998</v>
      </c>
    </row>
    <row r="1101" spans="1:3" x14ac:dyDescent="0.3">
      <c r="A1101" s="12">
        <v>44637</v>
      </c>
      <c r="B1101" s="3">
        <f>'OHLC_Volatility proxy'!P1117</f>
        <v>8.7770662926085503E-3</v>
      </c>
      <c r="C1101" s="14">
        <v>428.3009864</v>
      </c>
    </row>
    <row r="1102" spans="1:3" x14ac:dyDescent="0.3">
      <c r="A1102" s="12">
        <v>44638</v>
      </c>
      <c r="B1102" s="3">
        <f>'OHLC_Volatility proxy'!P1118</f>
        <v>8.6174811830046511E-3</v>
      </c>
      <c r="C1102" s="14">
        <v>467.66989740000002</v>
      </c>
    </row>
    <row r="1103" spans="1:3" x14ac:dyDescent="0.3">
      <c r="A1103" s="12">
        <v>44641</v>
      </c>
      <c r="B1103" s="3">
        <f>'OHLC_Volatility proxy'!P1119</f>
        <v>9.0860489794548846E-3</v>
      </c>
      <c r="C1103" s="14">
        <v>358.6917717</v>
      </c>
    </row>
    <row r="1104" spans="1:3" x14ac:dyDescent="0.3">
      <c r="A1104" s="12">
        <v>44642</v>
      </c>
      <c r="B1104" s="3">
        <f>'OHLC_Volatility proxy'!P1120</f>
        <v>4.7504773198287697E-3</v>
      </c>
      <c r="C1104" s="14">
        <v>379.12645670000001</v>
      </c>
    </row>
    <row r="1105" spans="1:3" x14ac:dyDescent="0.3">
      <c r="A1105" s="12">
        <v>44643</v>
      </c>
      <c r="B1105" s="3">
        <f>'OHLC_Volatility proxy'!P1121</f>
        <v>4.7906571128447624E-3</v>
      </c>
      <c r="C1105" s="14">
        <v>444.59482400000002</v>
      </c>
    </row>
    <row r="1106" spans="1:3" x14ac:dyDescent="0.3">
      <c r="A1106" s="12">
        <v>44644</v>
      </c>
      <c r="B1106" s="3">
        <f>'OHLC_Volatility proxy'!P1122</f>
        <v>5.2222260893229752E-3</v>
      </c>
      <c r="C1106" s="14">
        <v>374.9118335</v>
      </c>
    </row>
    <row r="1107" spans="1:3" x14ac:dyDescent="0.3">
      <c r="A1107" s="12">
        <v>44645</v>
      </c>
      <c r="B1107" s="3">
        <f>'OHLC_Volatility proxy'!P1123</f>
        <v>5.3268551177262482E-3</v>
      </c>
      <c r="C1107" s="14">
        <v>370.85722629999998</v>
      </c>
    </row>
    <row r="1108" spans="1:3" x14ac:dyDescent="0.3">
      <c r="A1108" s="12">
        <v>44648</v>
      </c>
      <c r="B1108" s="3">
        <f>'OHLC_Volatility proxy'!P1124</f>
        <v>9.1101165834745375E-3</v>
      </c>
      <c r="C1108" s="14">
        <v>341.0768516</v>
      </c>
    </row>
    <row r="1109" spans="1:3" x14ac:dyDescent="0.3">
      <c r="A1109" s="12">
        <v>44649</v>
      </c>
      <c r="B1109" s="3">
        <f>'OHLC_Volatility proxy'!P1125</f>
        <v>7.3141668828801288E-3</v>
      </c>
      <c r="C1109" s="14">
        <v>419.92618579999998</v>
      </c>
    </row>
    <row r="1110" spans="1:3" x14ac:dyDescent="0.3">
      <c r="A1110" s="12">
        <v>44650</v>
      </c>
      <c r="B1110" s="3">
        <f>'OHLC_Volatility proxy'!P1126</f>
        <v>5.8196982062049029E-3</v>
      </c>
      <c r="C1110" s="14">
        <v>369.6620054</v>
      </c>
    </row>
    <row r="1111" spans="1:3" x14ac:dyDescent="0.3">
      <c r="A1111" s="12">
        <v>44651</v>
      </c>
      <c r="B1111" s="3">
        <f>'OHLC_Volatility proxy'!P1127</f>
        <v>5.7696710227562939E-3</v>
      </c>
      <c r="C1111" s="14">
        <v>399.79000020000001</v>
      </c>
    </row>
    <row r="1112" spans="1:3" x14ac:dyDescent="0.3">
      <c r="A1112" s="12">
        <v>44652</v>
      </c>
      <c r="B1112" s="3">
        <f>'OHLC_Volatility proxy'!P1128</f>
        <v>6.8250394903380971E-3</v>
      </c>
      <c r="C1112" s="14">
        <v>463.60936859999998</v>
      </c>
    </row>
    <row r="1113" spans="1:3" x14ac:dyDescent="0.3">
      <c r="A1113" s="12">
        <v>44655</v>
      </c>
      <c r="B1113" s="3">
        <f>'OHLC_Volatility proxy'!P1129</f>
        <v>6.633099150893427E-3</v>
      </c>
      <c r="C1113" s="14">
        <v>350.99545189999998</v>
      </c>
    </row>
    <row r="1114" spans="1:3" x14ac:dyDescent="0.3">
      <c r="A1114" s="12">
        <v>44656</v>
      </c>
      <c r="B1114" s="3">
        <f>'OHLC_Volatility proxy'!P1130</f>
        <v>1.0136811437316059E-2</v>
      </c>
      <c r="C1114" s="14">
        <v>419.79532160000002</v>
      </c>
    </row>
    <row r="1115" spans="1:3" x14ac:dyDescent="0.3">
      <c r="A1115" s="12">
        <v>44657</v>
      </c>
      <c r="B1115" s="3">
        <f>'OHLC_Volatility proxy'!P1131</f>
        <v>7.6212944893203436E-3</v>
      </c>
      <c r="C1115" s="14">
        <v>492.45759459999999</v>
      </c>
    </row>
    <row r="1116" spans="1:3" x14ac:dyDescent="0.3">
      <c r="A1116" s="12">
        <v>44658</v>
      </c>
      <c r="B1116" s="3">
        <f>'OHLC_Volatility proxy'!P1132</f>
        <v>9.9589123509522277E-3</v>
      </c>
      <c r="C1116" s="14">
        <v>500.32717029999998</v>
      </c>
    </row>
    <row r="1117" spans="1:3" x14ac:dyDescent="0.3">
      <c r="A1117" s="12">
        <v>44659</v>
      </c>
      <c r="B1117" s="3">
        <f>'OHLC_Volatility proxy'!P1133</f>
        <v>8.1036222946752889E-3</v>
      </c>
      <c r="C1117" s="14">
        <v>438.63730179999999</v>
      </c>
    </row>
    <row r="1118" spans="1:3" x14ac:dyDescent="0.3">
      <c r="A1118" s="12">
        <v>44662</v>
      </c>
      <c r="B1118" s="3">
        <f>'OHLC_Volatility proxy'!P1134</f>
        <v>6.9853410832864827E-3</v>
      </c>
      <c r="C1118" s="14">
        <v>448.85421439999999</v>
      </c>
    </row>
    <row r="1119" spans="1:3" x14ac:dyDescent="0.3">
      <c r="A1119" s="12">
        <v>44663</v>
      </c>
      <c r="B1119" s="3">
        <f>'OHLC_Volatility proxy'!P1135</f>
        <v>1.1115208525649477E-2</v>
      </c>
      <c r="C1119" s="14">
        <v>363.73479750000001</v>
      </c>
    </row>
    <row r="1120" spans="1:3" x14ac:dyDescent="0.3">
      <c r="A1120" s="12">
        <v>44664</v>
      </c>
      <c r="B1120" s="3">
        <f>'OHLC_Volatility proxy'!P1136</f>
        <v>6.3601458089397123E-3</v>
      </c>
      <c r="C1120" s="14">
        <v>444.17737879999999</v>
      </c>
    </row>
    <row r="1121" spans="1:3" x14ac:dyDescent="0.3">
      <c r="A1121" s="12">
        <v>44665</v>
      </c>
      <c r="B1121" s="3">
        <f>'OHLC_Volatility proxy'!P1137</f>
        <v>9.4923060673854278E-3</v>
      </c>
      <c r="C1121" s="14">
        <v>528.94450170000005</v>
      </c>
    </row>
    <row r="1122" spans="1:3" x14ac:dyDescent="0.3">
      <c r="A1122" s="12">
        <v>44669</v>
      </c>
      <c r="B1122" s="3">
        <f>'OHLC_Volatility proxy'!P1138</f>
        <v>6.6868157622412489E-3</v>
      </c>
      <c r="C1122" s="14">
        <v>434.20988269999998</v>
      </c>
    </row>
    <row r="1123" spans="1:3" x14ac:dyDescent="0.3">
      <c r="A1123" s="12">
        <v>44670</v>
      </c>
      <c r="B1123" s="3">
        <f>'OHLC_Volatility proxy'!P1139</f>
        <v>7.896513868285656E-3</v>
      </c>
      <c r="C1123" s="14">
        <v>544.00082680000003</v>
      </c>
    </row>
    <row r="1124" spans="1:3" x14ac:dyDescent="0.3">
      <c r="A1124" s="12">
        <v>44671</v>
      </c>
      <c r="B1124" s="3">
        <f>'OHLC_Volatility proxy'!P1140</f>
        <v>6.6674553324780703E-3</v>
      </c>
      <c r="C1124" s="14">
        <v>656.600055</v>
      </c>
    </row>
    <row r="1125" spans="1:3" x14ac:dyDescent="0.3">
      <c r="A1125" s="12">
        <v>44672</v>
      </c>
      <c r="B1125" s="3">
        <f>'OHLC_Volatility proxy'!P1141</f>
        <v>1.310124120709274E-2</v>
      </c>
      <c r="C1125" s="14">
        <v>653.61363329999995</v>
      </c>
    </row>
    <row r="1126" spans="1:3" x14ac:dyDescent="0.3">
      <c r="A1126" s="12">
        <v>44673</v>
      </c>
      <c r="B1126" s="3">
        <f>'OHLC_Volatility proxy'!P1142</f>
        <v>1.1578771751765575E-2</v>
      </c>
      <c r="C1126" s="14">
        <v>695.86763429999996</v>
      </c>
    </row>
    <row r="1127" spans="1:3" x14ac:dyDescent="0.3">
      <c r="A1127" s="12">
        <v>44676</v>
      </c>
      <c r="B1127" s="3">
        <f>'OHLC_Volatility proxy'!P1143</f>
        <v>1.6074159414562497E-2</v>
      </c>
      <c r="C1127" s="14">
        <v>510.18369250000001</v>
      </c>
    </row>
    <row r="1128" spans="1:3" x14ac:dyDescent="0.3">
      <c r="A1128" s="12">
        <v>44677</v>
      </c>
      <c r="B1128" s="3">
        <f>'OHLC_Volatility proxy'!P1144</f>
        <v>8.9790130434902766E-3</v>
      </c>
      <c r="C1128" s="14">
        <v>720.37446</v>
      </c>
    </row>
    <row r="1129" spans="1:3" x14ac:dyDescent="0.3">
      <c r="A1129" s="12">
        <v>44678</v>
      </c>
      <c r="B1129" s="3">
        <f>'OHLC_Volatility proxy'!P1145</f>
        <v>1.2957005087467638E-2</v>
      </c>
      <c r="C1129" s="14">
        <v>712.59502220000002</v>
      </c>
    </row>
    <row r="1130" spans="1:3" x14ac:dyDescent="0.3">
      <c r="A1130" s="12">
        <v>44679</v>
      </c>
      <c r="B1130" s="3">
        <f>'OHLC_Volatility proxy'!P1146</f>
        <v>1.4143132941883182E-2</v>
      </c>
      <c r="C1130" s="14">
        <v>849.10954679999998</v>
      </c>
    </row>
    <row r="1131" spans="1:3" x14ac:dyDescent="0.3">
      <c r="A1131" s="12">
        <v>44680</v>
      </c>
      <c r="B1131" s="3">
        <f>'OHLC_Volatility proxy'!P1147</f>
        <v>1.542532231521262E-2</v>
      </c>
      <c r="C1131" s="14">
        <v>672.45145160000004</v>
      </c>
    </row>
    <row r="1132" spans="1:3" x14ac:dyDescent="0.3">
      <c r="A1132" s="12">
        <v>44683</v>
      </c>
      <c r="B1132" s="3">
        <f>'OHLC_Volatility proxy'!P1148</f>
        <v>1.7036224055837264E-2</v>
      </c>
      <c r="C1132" s="14">
        <v>573.76473099999998</v>
      </c>
    </row>
    <row r="1133" spans="1:3" x14ac:dyDescent="0.3">
      <c r="A1133" s="12">
        <v>44684</v>
      </c>
      <c r="B1133" s="3">
        <f>'OHLC_Volatility proxy'!P1149</f>
        <v>8.4652887329000927E-3</v>
      </c>
      <c r="C1133" s="14">
        <v>745.25526969999999</v>
      </c>
    </row>
    <row r="1134" spans="1:3" x14ac:dyDescent="0.3">
      <c r="A1134" s="12">
        <v>44685</v>
      </c>
      <c r="B1134" s="3">
        <f>'OHLC_Volatility proxy'!P1150</f>
        <v>1.6225697531175948E-2</v>
      </c>
      <c r="C1134" s="14">
        <v>786.79197439999996</v>
      </c>
    </row>
    <row r="1135" spans="1:3" x14ac:dyDescent="0.3">
      <c r="A1135" s="12">
        <v>44686</v>
      </c>
      <c r="B1135" s="3">
        <f>'OHLC_Volatility proxy'!P1151</f>
        <v>2.0459287016640671E-2</v>
      </c>
      <c r="C1135" s="14">
        <v>703.07206159999998</v>
      </c>
    </row>
    <row r="1136" spans="1:3" x14ac:dyDescent="0.3">
      <c r="A1136" s="12">
        <v>44687</v>
      </c>
      <c r="B1136" s="3">
        <f>'OHLC_Volatility proxy'!P1152</f>
        <v>1.3606931272295807E-2</v>
      </c>
      <c r="C1136" s="14">
        <v>672.32547220000004</v>
      </c>
    </row>
    <row r="1137" spans="1:3" x14ac:dyDescent="0.3">
      <c r="A1137" s="12">
        <v>44690</v>
      </c>
      <c r="B1137" s="3">
        <f>'OHLC_Volatility proxy'!P1153</f>
        <v>1.1242259413331391E-2</v>
      </c>
      <c r="C1137" s="14">
        <v>699.88565830000005</v>
      </c>
    </row>
    <row r="1138" spans="1:3" x14ac:dyDescent="0.3">
      <c r="A1138" s="12">
        <v>44691</v>
      </c>
      <c r="B1138" s="3">
        <f>'OHLC_Volatility proxy'!P1154</f>
        <v>1.8382159451480012E-2</v>
      </c>
      <c r="C1138" s="14">
        <v>600.58894350000003</v>
      </c>
    </row>
    <row r="1139" spans="1:3" x14ac:dyDescent="0.3">
      <c r="A1139" s="12">
        <v>44692</v>
      </c>
      <c r="B1139" s="3">
        <f>'OHLC_Volatility proxy'!P1155</f>
        <v>1.7501527603735433E-2</v>
      </c>
      <c r="C1139" s="14">
        <v>554.2069712</v>
      </c>
    </row>
    <row r="1140" spans="1:3" x14ac:dyDescent="0.3">
      <c r="A1140" s="12">
        <v>44693</v>
      </c>
      <c r="B1140" s="3">
        <f>'OHLC_Volatility proxy'!P1156</f>
        <v>1.5992054189566025E-2</v>
      </c>
      <c r="C1140" s="14">
        <v>597.84689700000001</v>
      </c>
    </row>
    <row r="1141" spans="1:3" x14ac:dyDescent="0.3">
      <c r="A1141" s="12">
        <v>44694</v>
      </c>
      <c r="B1141" s="3">
        <f>'OHLC_Volatility proxy'!P1157</f>
        <v>1.0493419970156436E-2</v>
      </c>
      <c r="C1141" s="14">
        <v>497.89384089999999</v>
      </c>
    </row>
    <row r="1142" spans="1:3" x14ac:dyDescent="0.3">
      <c r="A1142" s="12">
        <v>44697</v>
      </c>
      <c r="B1142" s="3">
        <f>'OHLC_Volatility proxy'!P1158</f>
        <v>1.1979836694225891E-2</v>
      </c>
      <c r="C1142" s="14">
        <v>434.22725509999998</v>
      </c>
    </row>
    <row r="1143" spans="1:3" x14ac:dyDescent="0.3">
      <c r="A1143" s="12">
        <v>44698</v>
      </c>
      <c r="B1143" s="3">
        <f>'OHLC_Volatility proxy'!P1159</f>
        <v>9.3552956329086522E-3</v>
      </c>
      <c r="C1143" s="14">
        <v>550.73992229999999</v>
      </c>
    </row>
    <row r="1144" spans="1:3" x14ac:dyDescent="0.3">
      <c r="A1144" s="12">
        <v>44699</v>
      </c>
      <c r="B1144" s="3">
        <f>'OHLC_Volatility proxy'!P1160</f>
        <v>1.6017244890374403E-2</v>
      </c>
      <c r="C1144" s="14">
        <v>742.532737</v>
      </c>
    </row>
    <row r="1145" spans="1:3" x14ac:dyDescent="0.3">
      <c r="A1145" s="12">
        <v>44700</v>
      </c>
      <c r="B1145" s="3">
        <f>'OHLC_Volatility proxy'!P1161</f>
        <v>1.3705897767337065E-2</v>
      </c>
      <c r="C1145" s="14">
        <v>672.11876670000004</v>
      </c>
    </row>
    <row r="1146" spans="1:3" x14ac:dyDescent="0.3">
      <c r="A1146" s="12">
        <v>44701</v>
      </c>
      <c r="B1146" s="3">
        <f>'OHLC_Volatility proxy'!P1162</f>
        <v>2.2254563114469217E-2</v>
      </c>
      <c r="C1146" s="14">
        <v>726.42283399999997</v>
      </c>
    </row>
    <row r="1147" spans="1:3" x14ac:dyDescent="0.3">
      <c r="A1147" s="12">
        <v>44704</v>
      </c>
      <c r="B1147" s="3">
        <f>'OHLC_Volatility proxy'!P1163</f>
        <v>9.7463870345283025E-3</v>
      </c>
      <c r="C1147" s="14">
        <v>505.1476237</v>
      </c>
    </row>
    <row r="1148" spans="1:3" x14ac:dyDescent="0.3">
      <c r="A1148" s="12">
        <v>44705</v>
      </c>
      <c r="B1148" s="3">
        <f>'OHLC_Volatility proxy'!P1164</f>
        <v>1.4959263721696193E-2</v>
      </c>
      <c r="C1148" s="14">
        <v>510.08106930000002</v>
      </c>
    </row>
    <row r="1149" spans="1:3" x14ac:dyDescent="0.3">
      <c r="A1149" s="12">
        <v>44706</v>
      </c>
      <c r="B1149" s="3">
        <f>'OHLC_Volatility proxy'!P1165</f>
        <v>9.6629402118609143E-3</v>
      </c>
      <c r="C1149" s="14">
        <v>487.55494179999999</v>
      </c>
    </row>
    <row r="1150" spans="1:3" x14ac:dyDescent="0.3">
      <c r="A1150" s="12">
        <v>44707</v>
      </c>
      <c r="B1150" s="3">
        <f>'OHLC_Volatility proxy'!P1166</f>
        <v>9.7250539123838377E-3</v>
      </c>
      <c r="C1150" s="14">
        <v>618.30933449999998</v>
      </c>
    </row>
    <row r="1151" spans="1:3" x14ac:dyDescent="0.3">
      <c r="A1151" s="12">
        <v>44708</v>
      </c>
      <c r="B1151" s="3">
        <f>'OHLC_Volatility proxy'!P1167</f>
        <v>7.8784251028977594E-3</v>
      </c>
      <c r="C1151" s="14">
        <v>421.5830555</v>
      </c>
    </row>
    <row r="1152" spans="1:3" x14ac:dyDescent="0.3">
      <c r="A1152" s="12">
        <v>44712</v>
      </c>
      <c r="B1152" s="3">
        <f>'OHLC_Volatility proxy'!P1168</f>
        <v>9.9211521720654477E-3</v>
      </c>
      <c r="C1152" s="14">
        <v>432.2733217</v>
      </c>
    </row>
    <row r="1153" spans="1:3" x14ac:dyDescent="0.3">
      <c r="A1153" s="12">
        <v>44713</v>
      </c>
      <c r="B1153" s="3">
        <f>'OHLC_Volatility proxy'!P1169</f>
        <v>1.3649279789424294E-2</v>
      </c>
      <c r="C1153" s="14">
        <v>506.04629119999998</v>
      </c>
    </row>
    <row r="1154" spans="1:3" x14ac:dyDescent="0.3">
      <c r="A1154" s="12">
        <v>44714</v>
      </c>
      <c r="B1154" s="3">
        <f>'OHLC_Volatility proxy'!P1170</f>
        <v>1.4213518843225959E-2</v>
      </c>
      <c r="C1154" s="14">
        <v>504.52703880000001</v>
      </c>
    </row>
    <row r="1155" spans="1:3" x14ac:dyDescent="0.3">
      <c r="A1155" s="12">
        <v>44715</v>
      </c>
      <c r="B1155" s="3">
        <f>'OHLC_Volatility proxy'!P1171</f>
        <v>9.9087922257135013E-3</v>
      </c>
      <c r="C1155" s="14">
        <v>375.1517566</v>
      </c>
    </row>
    <row r="1156" spans="1:3" x14ac:dyDescent="0.3">
      <c r="A1156" s="12">
        <v>44718</v>
      </c>
      <c r="B1156" s="3">
        <f>'OHLC_Volatility proxy'!P1172</f>
        <v>9.2070814085544721E-3</v>
      </c>
      <c r="C1156" s="14">
        <v>406.11949229999999</v>
      </c>
    </row>
    <row r="1157" spans="1:3" x14ac:dyDescent="0.3">
      <c r="A1157" s="12">
        <v>44719</v>
      </c>
      <c r="B1157" s="3">
        <f>'OHLC_Volatility proxy'!P1173</f>
        <v>1.0332883790540802E-2</v>
      </c>
      <c r="C1157" s="14">
        <v>378.0135138</v>
      </c>
    </row>
    <row r="1158" spans="1:3" x14ac:dyDescent="0.3">
      <c r="A1158" s="12">
        <v>44720</v>
      </c>
      <c r="B1158" s="3">
        <f>'OHLC_Volatility proxy'!P1174</f>
        <v>6.5794675883457049E-3</v>
      </c>
      <c r="C1158" s="14">
        <v>446.06306619999998</v>
      </c>
    </row>
    <row r="1159" spans="1:3" x14ac:dyDescent="0.3">
      <c r="A1159" s="12">
        <v>44721</v>
      </c>
      <c r="B1159" s="3">
        <f>'OHLC_Volatility proxy'!P1175</f>
        <v>1.098686197477873E-2</v>
      </c>
      <c r="C1159" s="14">
        <v>434.62821109999999</v>
      </c>
    </row>
    <row r="1160" spans="1:3" x14ac:dyDescent="0.3">
      <c r="A1160" s="12">
        <v>44722</v>
      </c>
      <c r="B1160" s="3">
        <f>'OHLC_Volatility proxy'!P1176</f>
        <v>1.0597164058214162E-2</v>
      </c>
      <c r="C1160" s="14">
        <v>449.23833109999998</v>
      </c>
    </row>
    <row r="1161" spans="1:3" x14ac:dyDescent="0.3">
      <c r="A1161" s="12">
        <v>44725</v>
      </c>
      <c r="B1161" s="3">
        <f>'OHLC_Volatility proxy'!P1177</f>
        <v>1.4960173662968021E-2</v>
      </c>
      <c r="C1161" s="14">
        <v>512.65095180000003</v>
      </c>
    </row>
    <row r="1162" spans="1:3" x14ac:dyDescent="0.3">
      <c r="A1162" s="12">
        <v>44726</v>
      </c>
      <c r="B1162" s="3">
        <f>'OHLC_Volatility proxy'!P1178</f>
        <v>1.164102032587761E-2</v>
      </c>
      <c r="C1162" s="14">
        <v>646.43537670000001</v>
      </c>
    </row>
    <row r="1163" spans="1:3" x14ac:dyDescent="0.3">
      <c r="A1163" s="12">
        <v>44727</v>
      </c>
      <c r="B1163" s="3">
        <f>'OHLC_Volatility proxy'!P1179</f>
        <v>1.8864469325972175E-2</v>
      </c>
      <c r="C1163" s="14">
        <v>449.31897759999998</v>
      </c>
    </row>
    <row r="1164" spans="1:3" x14ac:dyDescent="0.3">
      <c r="A1164" s="12">
        <v>44728</v>
      </c>
      <c r="B1164" s="3">
        <f>'OHLC_Volatility proxy'!P1180</f>
        <v>1.6288532925591959E-2</v>
      </c>
      <c r="C1164" s="14">
        <v>483.37323140000001</v>
      </c>
    </row>
    <row r="1165" spans="1:3" x14ac:dyDescent="0.3">
      <c r="A1165" s="12">
        <v>44729</v>
      </c>
      <c r="B1165" s="3">
        <f>'OHLC_Volatility proxy'!P1181</f>
        <v>1.1248372060025758E-2</v>
      </c>
      <c r="C1165" s="14">
        <v>556.29552639999997</v>
      </c>
    </row>
    <row r="1166" spans="1:3" x14ac:dyDescent="0.3">
      <c r="A1166" s="12">
        <v>44733</v>
      </c>
      <c r="B1166" s="3">
        <f>'OHLC_Volatility proxy'!P1182</f>
        <v>1.171442164449436E-2</v>
      </c>
      <c r="C1166" s="14">
        <v>545.54512460000001</v>
      </c>
    </row>
    <row r="1167" spans="1:3" x14ac:dyDescent="0.3">
      <c r="A1167" s="12">
        <v>44734</v>
      </c>
      <c r="B1167" s="3">
        <f>'OHLC_Volatility proxy'!P1183</f>
        <v>1.4364631824228771E-2</v>
      </c>
      <c r="C1167" s="14">
        <v>450.39658329999997</v>
      </c>
    </row>
    <row r="1168" spans="1:3" x14ac:dyDescent="0.3">
      <c r="A1168" s="12">
        <v>44735</v>
      </c>
      <c r="B1168" s="3">
        <f>'OHLC_Volatility proxy'!P1184</f>
        <v>1.0628268051294123E-2</v>
      </c>
      <c r="C1168" s="14">
        <v>579.83333210000001</v>
      </c>
    </row>
    <row r="1169" spans="1:3" x14ac:dyDescent="0.3">
      <c r="A1169" s="12">
        <v>44736</v>
      </c>
      <c r="B1169" s="3">
        <f>'OHLC_Volatility proxy'!P1185</f>
        <v>1.0194939759979519E-2</v>
      </c>
      <c r="C1169" s="14">
        <v>578.69530359999999</v>
      </c>
    </row>
    <row r="1170" spans="1:3" x14ac:dyDescent="0.3">
      <c r="A1170" s="12">
        <v>44739</v>
      </c>
      <c r="B1170" s="3">
        <f>'OHLC_Volatility proxy'!P1186</f>
        <v>5.0086062752941977E-3</v>
      </c>
      <c r="C1170" s="14">
        <v>326.06373910000002</v>
      </c>
    </row>
    <row r="1171" spans="1:3" x14ac:dyDescent="0.3">
      <c r="A1171" s="12">
        <v>44740</v>
      </c>
      <c r="B1171" s="3">
        <f>'OHLC_Volatility proxy'!P1187</f>
        <v>1.8536943327846448E-2</v>
      </c>
      <c r="C1171" s="14">
        <v>371.51934720000003</v>
      </c>
    </row>
    <row r="1172" spans="1:3" x14ac:dyDescent="0.3">
      <c r="A1172" s="12">
        <v>44741</v>
      </c>
      <c r="B1172" s="3">
        <f>'OHLC_Volatility proxy'!P1188</f>
        <v>6.7389700967461332E-3</v>
      </c>
      <c r="C1172" s="14">
        <v>468.99921810000001</v>
      </c>
    </row>
    <row r="1173" spans="1:3" x14ac:dyDescent="0.3">
      <c r="A1173" s="12">
        <v>44742</v>
      </c>
      <c r="B1173" s="3">
        <f>'OHLC_Volatility proxy'!P1189</f>
        <v>1.4388635649475647E-2</v>
      </c>
      <c r="C1173" s="14">
        <v>458.56994559999998</v>
      </c>
    </row>
    <row r="1174" spans="1:3" x14ac:dyDescent="0.3">
      <c r="A1174" s="12">
        <v>44743</v>
      </c>
      <c r="B1174" s="3">
        <f>'OHLC_Volatility proxy'!P1190</f>
        <v>1.3202281798809046E-2</v>
      </c>
      <c r="C1174" s="14">
        <v>421.8404281</v>
      </c>
    </row>
    <row r="1175" spans="1:3" x14ac:dyDescent="0.3">
      <c r="A1175" s="12">
        <v>44747</v>
      </c>
      <c r="B1175" s="3">
        <f>'OHLC_Volatility proxy'!P1191</f>
        <v>1.8593587639401259E-2</v>
      </c>
      <c r="C1175" s="14">
        <v>494.80902550000002</v>
      </c>
    </row>
    <row r="1176" spans="1:3" x14ac:dyDescent="0.3">
      <c r="A1176" s="12">
        <v>44748</v>
      </c>
      <c r="B1176" s="3">
        <f>'OHLC_Volatility proxy'!P1192</f>
        <v>8.9767607012396257E-3</v>
      </c>
      <c r="C1176" s="14">
        <v>334.87411639999999</v>
      </c>
    </row>
    <row r="1177" spans="1:3" x14ac:dyDescent="0.3">
      <c r="A1177" s="12">
        <v>44749</v>
      </c>
      <c r="B1177" s="3">
        <f>'OHLC_Volatility proxy'!P1193</f>
        <v>6.67113759551838E-3</v>
      </c>
      <c r="C1177" s="14">
        <v>370.45247069999999</v>
      </c>
    </row>
    <row r="1178" spans="1:3" x14ac:dyDescent="0.3">
      <c r="A1178" s="12">
        <v>44750</v>
      </c>
      <c r="B1178" s="3">
        <f>'OHLC_Volatility proxy'!P1194</f>
        <v>6.3820114987978224E-3</v>
      </c>
      <c r="C1178" s="14">
        <v>270.84443220000003</v>
      </c>
    </row>
    <row r="1179" spans="1:3" x14ac:dyDescent="0.3">
      <c r="A1179" s="12">
        <v>44753</v>
      </c>
      <c r="B1179" s="3">
        <f>'OHLC_Volatility proxy'!P1195</f>
        <v>5.3856402144250954E-3</v>
      </c>
      <c r="C1179" s="14">
        <v>329.69882569999999</v>
      </c>
    </row>
    <row r="1180" spans="1:3" x14ac:dyDescent="0.3">
      <c r="A1180" s="12">
        <v>44754</v>
      </c>
      <c r="B1180" s="3">
        <f>'OHLC_Volatility proxy'!P1196</f>
        <v>1.0403512628184288E-2</v>
      </c>
      <c r="C1180" s="14">
        <v>441.34541560000002</v>
      </c>
    </row>
    <row r="1181" spans="1:3" x14ac:dyDescent="0.3">
      <c r="A1181" s="12">
        <v>44755</v>
      </c>
      <c r="B1181" s="3">
        <f>'OHLC_Volatility proxy'!P1197</f>
        <v>1.25263199509516E-2</v>
      </c>
      <c r="C1181" s="14">
        <v>386.03236989999999</v>
      </c>
    </row>
    <row r="1182" spans="1:3" x14ac:dyDescent="0.3">
      <c r="A1182" s="12">
        <v>44756</v>
      </c>
      <c r="B1182" s="3">
        <f>'OHLC_Volatility proxy'!P1198</f>
        <v>1.6257351023071187E-2</v>
      </c>
      <c r="C1182" s="14">
        <v>481.55754080000003</v>
      </c>
    </row>
    <row r="1183" spans="1:3" x14ac:dyDescent="0.3">
      <c r="A1183" s="12">
        <v>44757</v>
      </c>
      <c r="B1183" s="3">
        <f>'OHLC_Volatility proxy'!P1199</f>
        <v>7.8760308703627116E-3</v>
      </c>
      <c r="C1183" s="14">
        <v>487.76779900000002</v>
      </c>
    </row>
    <row r="1184" spans="1:3" x14ac:dyDescent="0.3">
      <c r="A1184" s="12">
        <v>44760</v>
      </c>
      <c r="B1184" s="3">
        <f>'OHLC_Volatility proxy'!P1200</f>
        <v>1.3501133098667559E-2</v>
      </c>
      <c r="C1184" s="14">
        <v>359.72442530000001</v>
      </c>
    </row>
    <row r="1185" spans="1:3" x14ac:dyDescent="0.3">
      <c r="A1185" s="12">
        <v>44761</v>
      </c>
      <c r="B1185" s="3">
        <f>'OHLC_Volatility proxy'!P1201</f>
        <v>9.0406843255316123E-3</v>
      </c>
      <c r="C1185" s="14">
        <v>438.25522580000001</v>
      </c>
    </row>
    <row r="1186" spans="1:3" x14ac:dyDescent="0.3">
      <c r="A1186" s="12">
        <v>44762</v>
      </c>
      <c r="B1186" s="3">
        <f>'OHLC_Volatility proxy'!P1202</f>
        <v>6.508602830421842E-3</v>
      </c>
      <c r="C1186" s="14">
        <v>463.19071209999998</v>
      </c>
    </row>
    <row r="1187" spans="1:3" x14ac:dyDescent="0.3">
      <c r="A1187" s="12">
        <v>44763</v>
      </c>
      <c r="B1187" s="3">
        <f>'OHLC_Volatility proxy'!P1203</f>
        <v>1.1579738456239011E-2</v>
      </c>
      <c r="C1187" s="14">
        <v>665.2384753</v>
      </c>
    </row>
    <row r="1188" spans="1:3" x14ac:dyDescent="0.3">
      <c r="A1188" s="12">
        <v>44764</v>
      </c>
      <c r="B1188" s="3">
        <f>'OHLC_Volatility proxy'!P1204</f>
        <v>1.0102754242419448E-2</v>
      </c>
      <c r="C1188" s="14">
        <v>596.66017580000005</v>
      </c>
    </row>
    <row r="1189" spans="1:3" x14ac:dyDescent="0.3">
      <c r="A1189" s="12">
        <v>44767</v>
      </c>
      <c r="B1189" s="3">
        <f>'OHLC_Volatility proxy'!P1205</f>
        <v>4.8643375283088383E-3</v>
      </c>
      <c r="C1189" s="14">
        <v>372.50110080000002</v>
      </c>
    </row>
    <row r="1190" spans="1:3" x14ac:dyDescent="0.3">
      <c r="A1190" s="12">
        <v>44768</v>
      </c>
      <c r="B1190" s="3">
        <f>'OHLC_Volatility proxy'!P1206</f>
        <v>4.2759124159129523E-3</v>
      </c>
      <c r="C1190" s="14">
        <v>522.79092869999999</v>
      </c>
    </row>
    <row r="1191" spans="1:3" x14ac:dyDescent="0.3">
      <c r="A1191" s="12">
        <v>44769</v>
      </c>
      <c r="B1191" s="3">
        <f>'OHLC_Volatility proxy'!P1207</f>
        <v>1.0103153915644481E-2</v>
      </c>
      <c r="C1191" s="14">
        <v>747.32903810000005</v>
      </c>
    </row>
    <row r="1192" spans="1:3" x14ac:dyDescent="0.3">
      <c r="A1192" s="12">
        <v>44770</v>
      </c>
      <c r="B1192" s="3">
        <f>'OHLC_Volatility proxy'!P1208</f>
        <v>1.1792917191944918E-2</v>
      </c>
      <c r="C1192" s="14">
        <v>882.53284169999995</v>
      </c>
    </row>
    <row r="1193" spans="1:3" x14ac:dyDescent="0.3">
      <c r="A1193" s="12">
        <v>44771</v>
      </c>
      <c r="B1193" s="3">
        <f>'OHLC_Volatility proxy'!P1209</f>
        <v>6.4615986323852299E-3</v>
      </c>
      <c r="C1193" s="14">
        <v>696.67851719999999</v>
      </c>
    </row>
    <row r="1194" spans="1:3" x14ac:dyDescent="0.3">
      <c r="A1194" s="12">
        <v>44774</v>
      </c>
      <c r="B1194" s="3">
        <f>'OHLC_Volatility proxy'!P1210</f>
        <v>7.2012193755323917E-3</v>
      </c>
      <c r="C1194" s="14">
        <v>482.44415229999998</v>
      </c>
    </row>
    <row r="1195" spans="1:3" x14ac:dyDescent="0.3">
      <c r="A1195" s="12">
        <v>44775</v>
      </c>
      <c r="B1195" s="3">
        <f>'OHLC_Volatility proxy'!P1211</f>
        <v>7.0374092090769863E-3</v>
      </c>
      <c r="C1195" s="14">
        <v>605.63385340000002</v>
      </c>
    </row>
    <row r="1196" spans="1:3" x14ac:dyDescent="0.3">
      <c r="A1196" s="12">
        <v>44776</v>
      </c>
      <c r="B1196" s="3">
        <f>'OHLC_Volatility proxy'!P1212</f>
        <v>7.5565924500430141E-3</v>
      </c>
      <c r="C1196" s="14">
        <v>754.75676650000003</v>
      </c>
    </row>
    <row r="1197" spans="1:3" x14ac:dyDescent="0.3">
      <c r="A1197" s="12">
        <v>44777</v>
      </c>
      <c r="B1197" s="3">
        <f>'OHLC_Volatility proxy'!P1213</f>
        <v>3.4455094333826907E-3</v>
      </c>
      <c r="C1197" s="14">
        <v>794.54433180000001</v>
      </c>
    </row>
    <row r="1198" spans="1:3" x14ac:dyDescent="0.3">
      <c r="A1198" s="12">
        <v>44778</v>
      </c>
      <c r="B1198" s="3">
        <f>'OHLC_Volatility proxy'!P1214</f>
        <v>7.1288116026266314E-3</v>
      </c>
      <c r="C1198" s="14">
        <v>534.0072715</v>
      </c>
    </row>
    <row r="1199" spans="1:3" x14ac:dyDescent="0.3">
      <c r="A1199" s="12">
        <v>44781</v>
      </c>
      <c r="B1199" s="3">
        <f>'OHLC_Volatility proxy'!P1215</f>
        <v>7.8415851869345493E-3</v>
      </c>
      <c r="C1199" s="14">
        <v>407.2288317</v>
      </c>
    </row>
    <row r="1200" spans="1:3" x14ac:dyDescent="0.3">
      <c r="A1200" s="12">
        <v>44782</v>
      </c>
      <c r="B1200" s="3">
        <f>'OHLC_Volatility proxy'!P1216</f>
        <v>3.5299741534270549E-3</v>
      </c>
      <c r="C1200" s="14">
        <v>522.94626349999999</v>
      </c>
    </row>
    <row r="1201" spans="1:3" x14ac:dyDescent="0.3">
      <c r="A1201" s="12">
        <v>44783</v>
      </c>
      <c r="B1201" s="3">
        <f>'OHLC_Volatility proxy'!P1217</f>
        <v>1.1444165108918273E-2</v>
      </c>
      <c r="C1201" s="14">
        <v>351.87976600000002</v>
      </c>
    </row>
    <row r="1202" spans="1:3" x14ac:dyDescent="0.3">
      <c r="A1202" s="12">
        <v>44784</v>
      </c>
      <c r="B1202" s="3">
        <f>'OHLC_Volatility proxy'!P1218</f>
        <v>8.5817793320875479E-3</v>
      </c>
      <c r="C1202" s="14">
        <v>346.22278990000001</v>
      </c>
    </row>
    <row r="1203" spans="1:3" x14ac:dyDescent="0.3">
      <c r="A1203" s="12">
        <v>44785</v>
      </c>
      <c r="B1203" s="3">
        <f>'OHLC_Volatility proxy'!P1219</f>
        <v>5.6972701742284242E-3</v>
      </c>
      <c r="C1203" s="14">
        <v>383.769654</v>
      </c>
    </row>
    <row r="1204" spans="1:3" x14ac:dyDescent="0.3">
      <c r="A1204" s="12">
        <v>44788</v>
      </c>
      <c r="B1204" s="3">
        <f>'OHLC_Volatility proxy'!P1220</f>
        <v>6.8381294472274661E-3</v>
      </c>
      <c r="C1204" s="14">
        <v>339.045368</v>
      </c>
    </row>
    <row r="1205" spans="1:3" x14ac:dyDescent="0.3">
      <c r="A1205" s="12">
        <v>44789</v>
      </c>
      <c r="B1205" s="3">
        <f>'OHLC_Volatility proxy'!P1221</f>
        <v>7.5094917815515519E-3</v>
      </c>
      <c r="C1205" s="14">
        <v>291.95733999999999</v>
      </c>
    </row>
    <row r="1206" spans="1:3" x14ac:dyDescent="0.3">
      <c r="A1206" s="12">
        <v>44790</v>
      </c>
      <c r="B1206" s="3">
        <f>'OHLC_Volatility proxy'!P1222</f>
        <v>7.3070049485148454E-3</v>
      </c>
      <c r="C1206" s="14">
        <v>427.4520412</v>
      </c>
    </row>
    <row r="1207" spans="1:3" x14ac:dyDescent="0.3">
      <c r="A1207" s="12">
        <v>44791</v>
      </c>
      <c r="B1207" s="3">
        <f>'OHLC_Volatility proxy'!P1223</f>
        <v>4.227459024600963E-3</v>
      </c>
      <c r="C1207" s="14">
        <v>386.70309600000002</v>
      </c>
    </row>
    <row r="1208" spans="1:3" x14ac:dyDescent="0.3">
      <c r="A1208" s="12">
        <v>44792</v>
      </c>
      <c r="B1208" s="3">
        <f>'OHLC_Volatility proxy'!P1224</f>
        <v>5.4154525086732895E-3</v>
      </c>
      <c r="C1208" s="14">
        <v>308.76533910000001</v>
      </c>
    </row>
    <row r="1209" spans="1:3" x14ac:dyDescent="0.3">
      <c r="A1209" s="12">
        <v>44795</v>
      </c>
      <c r="B1209" s="3">
        <f>'OHLC_Volatility proxy'!P1225</f>
        <v>8.5848331720615716E-3</v>
      </c>
      <c r="C1209" s="14">
        <v>305.39300200000002</v>
      </c>
    </row>
    <row r="1210" spans="1:3" x14ac:dyDescent="0.3">
      <c r="A1210" s="12">
        <v>44796</v>
      </c>
      <c r="B1210" s="3">
        <f>'OHLC_Volatility proxy'!P1226</f>
        <v>5.348231109914529E-3</v>
      </c>
      <c r="C1210" s="14">
        <v>274.34726560000001</v>
      </c>
    </row>
    <row r="1211" spans="1:3" x14ac:dyDescent="0.3">
      <c r="A1211" s="12">
        <v>44797</v>
      </c>
      <c r="B1211" s="3">
        <f>'OHLC_Volatility proxy'!P1227</f>
        <v>5.2968145062280945E-3</v>
      </c>
      <c r="C1211" s="14">
        <v>348.3966254</v>
      </c>
    </row>
    <row r="1212" spans="1:3" x14ac:dyDescent="0.3">
      <c r="A1212" s="12">
        <v>44798</v>
      </c>
      <c r="B1212" s="3">
        <f>'OHLC_Volatility proxy'!P1228</f>
        <v>7.7068334735205541E-3</v>
      </c>
      <c r="C1212" s="14">
        <v>326.76612210000002</v>
      </c>
    </row>
    <row r="1213" spans="1:3" x14ac:dyDescent="0.3">
      <c r="A1213" s="12">
        <v>44799</v>
      </c>
      <c r="B1213" s="3">
        <f>'OHLC_Volatility proxy'!P1229</f>
        <v>1.4222342327339696E-2</v>
      </c>
      <c r="C1213" s="14">
        <v>359.42552419999998</v>
      </c>
    </row>
    <row r="1214" spans="1:3" x14ac:dyDescent="0.3">
      <c r="A1214" s="12">
        <v>44802</v>
      </c>
      <c r="B1214" s="3">
        <f>'OHLC_Volatility proxy'!P1230</f>
        <v>7.614606762523542E-3</v>
      </c>
      <c r="C1214" s="14">
        <v>307.66479700000002</v>
      </c>
    </row>
    <row r="1215" spans="1:3" x14ac:dyDescent="0.3">
      <c r="A1215" s="12">
        <v>44803</v>
      </c>
      <c r="B1215" s="3">
        <f>'OHLC_Volatility proxy'!P1231</f>
        <v>1.0045404108360892E-2</v>
      </c>
      <c r="C1215" s="14">
        <v>249.2057854</v>
      </c>
    </row>
    <row r="1216" spans="1:3" x14ac:dyDescent="0.3">
      <c r="A1216" s="12">
        <v>44804</v>
      </c>
      <c r="B1216" s="3">
        <f>'OHLC_Volatility proxy'!P1232</f>
        <v>8.3358027560794506E-3</v>
      </c>
      <c r="C1216" s="14">
        <v>294.97272729999997</v>
      </c>
    </row>
    <row r="1217" spans="1:3" x14ac:dyDescent="0.3">
      <c r="A1217" s="12">
        <v>44805</v>
      </c>
      <c r="B1217" s="3">
        <f>'OHLC_Volatility proxy'!P1233</f>
        <v>1.0103591747850176E-2</v>
      </c>
      <c r="C1217" s="14">
        <v>462.9471575</v>
      </c>
    </row>
    <row r="1218" spans="1:3" x14ac:dyDescent="0.3">
      <c r="A1218" s="12">
        <v>44806</v>
      </c>
      <c r="B1218" s="3">
        <f>'OHLC_Volatility proxy'!P1234</f>
        <v>1.6222530669326853E-2</v>
      </c>
      <c r="C1218" s="14">
        <v>272.38150610000002</v>
      </c>
    </row>
    <row r="1219" spans="1:3" x14ac:dyDescent="0.3">
      <c r="A1219" s="12">
        <v>44810</v>
      </c>
      <c r="B1219" s="3">
        <f>'OHLC_Volatility proxy'!P1235</f>
        <v>8.0613513676512927E-3</v>
      </c>
      <c r="C1219" s="14">
        <v>450.73911750000002</v>
      </c>
    </row>
    <row r="1220" spans="1:3" x14ac:dyDescent="0.3">
      <c r="A1220" s="12">
        <v>44811</v>
      </c>
      <c r="B1220" s="3">
        <f>'OHLC_Volatility proxy'!P1236</f>
        <v>8.7512167287206368E-3</v>
      </c>
      <c r="C1220" s="14">
        <v>368.05181210000001</v>
      </c>
    </row>
    <row r="1221" spans="1:3" x14ac:dyDescent="0.3">
      <c r="A1221" s="12">
        <v>44812</v>
      </c>
      <c r="B1221" s="3">
        <f>'OHLC_Volatility proxy'!P1237</f>
        <v>9.3453905747502685E-3</v>
      </c>
      <c r="C1221" s="14">
        <v>536.09591890000002</v>
      </c>
    </row>
    <row r="1222" spans="1:3" x14ac:dyDescent="0.3">
      <c r="A1222" s="12">
        <v>44813</v>
      </c>
      <c r="B1222" s="3">
        <f>'OHLC_Volatility proxy'!P1238</f>
        <v>6.5655783672866801E-3</v>
      </c>
      <c r="C1222" s="14">
        <v>348.68113670000002</v>
      </c>
    </row>
    <row r="1223" spans="1:3" x14ac:dyDescent="0.3">
      <c r="A1223" s="12">
        <v>44816</v>
      </c>
      <c r="B1223" s="3">
        <f>'OHLC_Volatility proxy'!P1239</f>
        <v>6.4322171950121926E-3</v>
      </c>
      <c r="C1223" s="14">
        <v>380.30706720000001</v>
      </c>
    </row>
    <row r="1224" spans="1:3" x14ac:dyDescent="0.3">
      <c r="A1224" s="12">
        <v>44817</v>
      </c>
      <c r="B1224" s="3">
        <f>'OHLC_Volatility proxy'!P1240</f>
        <v>1.8129339037594543E-2</v>
      </c>
      <c r="C1224" s="14">
        <v>490.57522239999997</v>
      </c>
    </row>
    <row r="1225" spans="1:3" x14ac:dyDescent="0.3">
      <c r="A1225" s="12">
        <v>44818</v>
      </c>
      <c r="B1225" s="3">
        <f>'OHLC_Volatility proxy'!P1241</f>
        <v>8.6684288239989738E-3</v>
      </c>
      <c r="C1225" s="14">
        <v>501.46940189999998</v>
      </c>
    </row>
    <row r="1226" spans="1:3" x14ac:dyDescent="0.3">
      <c r="A1226" s="12">
        <v>44819</v>
      </c>
      <c r="B1226" s="3">
        <f>'OHLC_Volatility proxy'!P1242</f>
        <v>7.9941223017325081E-3</v>
      </c>
      <c r="C1226" s="14">
        <v>607.5075435</v>
      </c>
    </row>
    <row r="1227" spans="1:3" x14ac:dyDescent="0.3">
      <c r="A1227" s="12">
        <v>44820</v>
      </c>
      <c r="B1227" s="3">
        <f>'OHLC_Volatility proxy'!P1243</f>
        <v>9.3798481348817755E-3</v>
      </c>
      <c r="C1227" s="14">
        <v>571.97053570000003</v>
      </c>
    </row>
    <row r="1228" spans="1:3" x14ac:dyDescent="0.3">
      <c r="A1228" s="12">
        <v>44823</v>
      </c>
      <c r="B1228" s="3">
        <f>'OHLC_Volatility proxy'!P1244</f>
        <v>9.6971494850838988E-3</v>
      </c>
      <c r="C1228" s="14">
        <v>393.5864899</v>
      </c>
    </row>
    <row r="1229" spans="1:3" x14ac:dyDescent="0.3">
      <c r="A1229" s="12">
        <v>44824</v>
      </c>
      <c r="B1229" s="3">
        <f>'OHLC_Volatility proxy'!P1245</f>
        <v>1.0750222025088952E-2</v>
      </c>
      <c r="C1229" s="14">
        <v>411.40445290000002</v>
      </c>
    </row>
    <row r="1230" spans="1:3" x14ac:dyDescent="0.3">
      <c r="A1230" s="12">
        <v>44825</v>
      </c>
      <c r="B1230" s="3">
        <f>'OHLC_Volatility proxy'!P1246</f>
        <v>1.516390266892512E-2</v>
      </c>
      <c r="C1230" s="14">
        <v>390.66775669999998</v>
      </c>
    </row>
    <row r="1231" spans="1:3" x14ac:dyDescent="0.3">
      <c r="A1231" s="12">
        <v>44826</v>
      </c>
      <c r="B1231" s="3">
        <f>'OHLC_Volatility proxy'!P1247</f>
        <v>6.3274103531049163E-3</v>
      </c>
      <c r="C1231" s="14">
        <v>466.06351540000003</v>
      </c>
    </row>
    <row r="1232" spans="1:3" x14ac:dyDescent="0.3">
      <c r="A1232" s="12">
        <v>44827</v>
      </c>
      <c r="B1232" s="3">
        <f>'OHLC_Volatility proxy'!P1248</f>
        <v>1.65348640292893E-2</v>
      </c>
      <c r="C1232" s="14">
        <v>452.41890590000003</v>
      </c>
    </row>
    <row r="1233" spans="1:3" x14ac:dyDescent="0.3">
      <c r="A1233" s="12">
        <v>44830</v>
      </c>
      <c r="B1233" s="3">
        <f>'OHLC_Volatility proxy'!P1249</f>
        <v>9.3557505377292825E-3</v>
      </c>
      <c r="C1233" s="14">
        <v>400.71736509999999</v>
      </c>
    </row>
    <row r="1234" spans="1:3" x14ac:dyDescent="0.3">
      <c r="A1234" s="12">
        <v>44831</v>
      </c>
      <c r="B1234" s="3">
        <f>'OHLC_Volatility proxy'!P1250</f>
        <v>1.5775229998617298E-2</v>
      </c>
      <c r="C1234" s="14">
        <v>389.62902430000003</v>
      </c>
    </row>
    <row r="1235" spans="1:3" x14ac:dyDescent="0.3">
      <c r="A1235" s="12">
        <v>44832</v>
      </c>
      <c r="B1235" s="3">
        <f>'OHLC_Volatility proxy'!P1251</f>
        <v>1.2970013440323482E-2</v>
      </c>
      <c r="C1235" s="14">
        <v>543.44269680000002</v>
      </c>
    </row>
    <row r="1236" spans="1:3" x14ac:dyDescent="0.3">
      <c r="A1236" s="12">
        <v>44833</v>
      </c>
      <c r="B1236" s="3">
        <f>'OHLC_Volatility proxy'!P1252</f>
        <v>1.2856078101221736E-2</v>
      </c>
      <c r="C1236" s="14">
        <v>559.22398659999999</v>
      </c>
    </row>
    <row r="1237" spans="1:3" x14ac:dyDescent="0.3">
      <c r="A1237" s="12">
        <v>44834</v>
      </c>
      <c r="B1237" s="3">
        <f>'OHLC_Volatility proxy'!P1253</f>
        <v>1.3839041852723815E-2</v>
      </c>
      <c r="C1237" s="14">
        <v>547.02881809999997</v>
      </c>
    </row>
    <row r="1238" spans="1:3" x14ac:dyDescent="0.3">
      <c r="A1238" s="12">
        <v>44837</v>
      </c>
      <c r="B1238" s="3">
        <f>'OHLC_Volatility proxy'!P1254</f>
        <v>1.4565163967805689E-2</v>
      </c>
      <c r="C1238" s="14">
        <v>403.31895250000002</v>
      </c>
    </row>
    <row r="1239" spans="1:3" x14ac:dyDescent="0.3">
      <c r="A1239" s="12">
        <v>44838</v>
      </c>
      <c r="B1239" s="3">
        <f>'OHLC_Volatility proxy'!P1255</f>
        <v>1.3067325900674359E-2</v>
      </c>
      <c r="C1239" s="14">
        <v>446.96862800000002</v>
      </c>
    </row>
    <row r="1240" spans="1:3" x14ac:dyDescent="0.3">
      <c r="A1240" s="12">
        <v>44839</v>
      </c>
      <c r="B1240" s="3">
        <f>'OHLC_Volatility proxy'!P1256</f>
        <v>1.4207162154035679E-2</v>
      </c>
      <c r="C1240" s="14">
        <v>396.30777169999999</v>
      </c>
    </row>
    <row r="1241" spans="1:3" x14ac:dyDescent="0.3">
      <c r="A1241" s="12">
        <v>44840</v>
      </c>
      <c r="B1241" s="3">
        <f>'OHLC_Volatility proxy'!P1257</f>
        <v>9.2987762232600892E-3</v>
      </c>
      <c r="C1241" s="14">
        <v>438.85593310000002</v>
      </c>
    </row>
    <row r="1242" spans="1:3" x14ac:dyDescent="0.3">
      <c r="A1242" s="12">
        <v>44841</v>
      </c>
      <c r="B1242" s="3">
        <f>'OHLC_Volatility proxy'!P1258</f>
        <v>1.3195402771149233E-2</v>
      </c>
      <c r="C1242" s="14">
        <v>483.58050109999999</v>
      </c>
    </row>
    <row r="1243" spans="1:3" x14ac:dyDescent="0.3">
      <c r="A1243" s="12">
        <v>44844</v>
      </c>
      <c r="B1243" s="3">
        <f>'OHLC_Volatility proxy'!P1259</f>
        <v>1.1090590981799995E-2</v>
      </c>
      <c r="C1243" s="14">
        <v>497.59632929999998</v>
      </c>
    </row>
    <row r="1244" spans="1:3" x14ac:dyDescent="0.3">
      <c r="A1244" s="12">
        <v>44845</v>
      </c>
      <c r="B1244" s="3">
        <f>'OHLC_Volatility proxy'!P1260</f>
        <v>1.4609185600496894E-2</v>
      </c>
      <c r="C1244" s="14">
        <v>501.29375390000001</v>
      </c>
    </row>
    <row r="1245" spans="1:3" x14ac:dyDescent="0.3">
      <c r="A1245" s="12">
        <v>44846</v>
      </c>
      <c r="B1245" s="3">
        <f>'OHLC_Volatility proxy'!P1261</f>
        <v>7.8284548196259612E-3</v>
      </c>
      <c r="C1245" s="14">
        <v>513.95707670000002</v>
      </c>
    </row>
    <row r="1246" spans="1:3" x14ac:dyDescent="0.3">
      <c r="A1246" s="12">
        <v>44847</v>
      </c>
      <c r="B1246" s="3">
        <f>'OHLC_Volatility proxy'!P1262</f>
        <v>2.8853758702540037E-2</v>
      </c>
      <c r="C1246" s="14">
        <v>504.14760639999997</v>
      </c>
    </row>
    <row r="1247" spans="1:3" x14ac:dyDescent="0.3">
      <c r="A1247" s="12">
        <v>44848</v>
      </c>
      <c r="B1247" s="3">
        <f>'OHLC_Volatility proxy'!P1263</f>
        <v>1.6256303152125676E-2</v>
      </c>
      <c r="C1247" s="14">
        <v>618.35777169999994</v>
      </c>
    </row>
    <row r="1248" spans="1:3" x14ac:dyDescent="0.3">
      <c r="A1248" s="12">
        <v>44851</v>
      </c>
      <c r="B1248" s="3">
        <f>'OHLC_Volatility proxy'!P1264</f>
        <v>1.5681319925011143E-2</v>
      </c>
      <c r="C1248" s="14">
        <v>457.86827340000002</v>
      </c>
    </row>
    <row r="1249" spans="1:3" x14ac:dyDescent="0.3">
      <c r="A1249" s="12">
        <v>44852</v>
      </c>
      <c r="B1249" s="3">
        <f>'OHLC_Volatility proxy'!P1265</f>
        <v>2.0201691288746913E-2</v>
      </c>
      <c r="C1249" s="14">
        <v>467.78594939999999</v>
      </c>
    </row>
    <row r="1250" spans="1:3" x14ac:dyDescent="0.3">
      <c r="A1250" s="12">
        <v>44853</v>
      </c>
      <c r="B1250" s="3">
        <f>'OHLC_Volatility proxy'!P1266</f>
        <v>9.7613618483798261E-3</v>
      </c>
      <c r="C1250" s="14">
        <v>714.87663810000004</v>
      </c>
    </row>
    <row r="1251" spans="1:3" x14ac:dyDescent="0.3">
      <c r="A1251" s="12">
        <v>44854</v>
      </c>
      <c r="B1251" s="3">
        <f>'OHLC_Volatility proxy'!P1267</f>
        <v>1.3932389039882542E-2</v>
      </c>
      <c r="C1251" s="14">
        <v>684.74272189999999</v>
      </c>
    </row>
    <row r="1252" spans="1:3" x14ac:dyDescent="0.3">
      <c r="A1252" s="12">
        <v>44855</v>
      </c>
      <c r="B1252" s="3">
        <f>'OHLC_Volatility proxy'!P1268</f>
        <v>1.3941245185492258E-2</v>
      </c>
      <c r="C1252" s="14">
        <v>806.45106580000004</v>
      </c>
    </row>
    <row r="1253" spans="1:3" x14ac:dyDescent="0.3">
      <c r="A1253" s="12">
        <v>44858</v>
      </c>
      <c r="B1253" s="3">
        <f>'OHLC_Volatility proxy'!P1269</f>
        <v>8.4125944155717999E-3</v>
      </c>
      <c r="C1253" s="14">
        <v>501.57602539999999</v>
      </c>
    </row>
    <row r="1254" spans="1:3" x14ac:dyDescent="0.3">
      <c r="A1254" s="12">
        <v>44859</v>
      </c>
      <c r="B1254" s="3">
        <f>'OHLC_Volatility proxy'!P1270</f>
        <v>7.0359554619326197E-3</v>
      </c>
      <c r="C1254" s="14">
        <v>735.92582479999999</v>
      </c>
    </row>
    <row r="1255" spans="1:3" x14ac:dyDescent="0.3">
      <c r="A1255" s="12">
        <v>44860</v>
      </c>
      <c r="B1255" s="3">
        <f>'OHLC_Volatility proxy'!P1271</f>
        <v>1.1485531490280443E-2</v>
      </c>
      <c r="C1255" s="14">
        <v>762.32379409999999</v>
      </c>
    </row>
    <row r="1256" spans="1:3" x14ac:dyDescent="0.3">
      <c r="A1256" s="12">
        <v>44861</v>
      </c>
      <c r="B1256" s="3">
        <f>'OHLC_Volatility proxy'!P1272</f>
        <v>1.2106731571366949E-2</v>
      </c>
      <c r="C1256" s="14">
        <v>842.85515029999999</v>
      </c>
    </row>
    <row r="1257" spans="1:3" x14ac:dyDescent="0.3">
      <c r="A1257" s="12">
        <v>44862</v>
      </c>
      <c r="B1257" s="3">
        <f>'OHLC_Volatility proxy'!P1273</f>
        <v>1.137550636691936E-2</v>
      </c>
      <c r="C1257" s="14">
        <v>876.68429749999996</v>
      </c>
    </row>
    <row r="1258" spans="1:3" x14ac:dyDescent="0.3">
      <c r="A1258" s="12">
        <v>44865</v>
      </c>
      <c r="B1258" s="3">
        <f>'OHLC_Volatility proxy'!P1274</f>
        <v>6.7752878591350024E-3</v>
      </c>
      <c r="C1258" s="14">
        <v>513.47790129999998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0EB-AF19-4A4F-BE9B-4EE84E0A9D96}">
  <dimension ref="A1:P1274"/>
  <sheetViews>
    <sheetView zoomScale="120" zoomScaleNormal="120" workbookViewId="0">
      <selection activeCell="P19" sqref="P19"/>
    </sheetView>
  </sheetViews>
  <sheetFormatPr defaultRowHeight="14.4" x14ac:dyDescent="0.3"/>
  <cols>
    <col min="1" max="1" width="11.33203125" style="1" bestFit="1" customWidth="1"/>
    <col min="2" max="2" width="14.5546875" style="1" bestFit="1" customWidth="1"/>
    <col min="3" max="4" width="12.88671875" style="1" customWidth="1"/>
    <col min="5" max="5" width="14.6640625" style="1" bestFit="1" customWidth="1"/>
    <col min="6" max="8" width="12.88671875" style="1" customWidth="1"/>
    <col min="9" max="9" width="12" style="1" bestFit="1" customWidth="1"/>
    <col min="10" max="10" width="12" style="1" customWidth="1"/>
    <col min="11" max="14" width="9.5546875" style="1" customWidth="1"/>
    <col min="15" max="15" width="10.6640625" style="1" customWidth="1"/>
    <col min="16" max="16" width="15.44140625" style="1" customWidth="1"/>
    <col min="17" max="16384" width="8.88671875" style="1"/>
  </cols>
  <sheetData>
    <row r="1" spans="2:16" x14ac:dyDescent="0.3">
      <c r="C1" s="2"/>
    </row>
    <row r="2" spans="2:16" x14ac:dyDescent="0.3">
      <c r="B2" s="1" t="s">
        <v>1262</v>
      </c>
      <c r="C2" s="3">
        <f>_xlfn.STDEV.S(F18:F1274)</f>
        <v>1.3601732550628238E-2</v>
      </c>
      <c r="E2" s="1" t="s">
        <v>1263</v>
      </c>
      <c r="F2" s="3"/>
      <c r="I2" s="4"/>
      <c r="J2" s="4"/>
    </row>
    <row r="3" spans="2:16" x14ac:dyDescent="0.3">
      <c r="B3" s="1" t="s">
        <v>1264</v>
      </c>
      <c r="C3" s="3">
        <f>SQRT(AVERAGE(G17:G1274)/(4*LN(2)))</f>
        <v>9.7060585990340169E-3</v>
      </c>
      <c r="F3" s="3"/>
      <c r="I3" s="4"/>
      <c r="J3" s="4"/>
    </row>
    <row r="4" spans="2:16" x14ac:dyDescent="0.3">
      <c r="B4" s="1" t="s">
        <v>1265</v>
      </c>
      <c r="C4" s="3">
        <f>SQRT(AVERAGE(I18:I1274))</f>
        <v>9.5397971960807446E-3</v>
      </c>
      <c r="F4" s="3"/>
      <c r="I4" s="4"/>
      <c r="J4" s="4"/>
    </row>
    <row r="5" spans="2:16" x14ac:dyDescent="0.3">
      <c r="B5" s="1" t="s">
        <v>1266</v>
      </c>
      <c r="C5" s="3">
        <f>SQRT(AVERAGE(O18:O1274))</f>
        <v>9.5901973058306542E-3</v>
      </c>
      <c r="E5" s="1" t="s">
        <v>1267</v>
      </c>
      <c r="F5" s="3"/>
      <c r="I5" s="5"/>
      <c r="J5" s="5"/>
    </row>
    <row r="6" spans="2:16" x14ac:dyDescent="0.3">
      <c r="B6" s="1" t="s">
        <v>1268</v>
      </c>
      <c r="C6" s="3">
        <f>SQRT(C8^2+C10*C9^2+(1-C10)*C5^2)</f>
        <v>1.166896442858309E-2</v>
      </c>
      <c r="I6" s="3"/>
      <c r="J6" s="3"/>
    </row>
    <row r="7" spans="2:16" x14ac:dyDescent="0.3">
      <c r="I7" s="5"/>
      <c r="J7" s="5"/>
    </row>
    <row r="8" spans="2:16" x14ac:dyDescent="0.3">
      <c r="B8" s="1" t="s">
        <v>1</v>
      </c>
      <c r="C8" s="3">
        <f>_xlfn.STDEV.S(K18:K1274)</f>
        <v>6.528337100071278E-3</v>
      </c>
      <c r="E8" s="1" t="s">
        <v>1269</v>
      </c>
      <c r="I8" s="6"/>
      <c r="J8" s="6"/>
    </row>
    <row r="9" spans="2:16" x14ac:dyDescent="0.3">
      <c r="B9" s="1" t="s">
        <v>1270</v>
      </c>
      <c r="C9" s="3">
        <f>_xlfn.STDEV.S(N18:N1274)</f>
        <v>1.0139513806415319E-2</v>
      </c>
      <c r="I9" s="5"/>
      <c r="J9" s="5"/>
    </row>
    <row r="10" spans="2:16" x14ac:dyDescent="0.3">
      <c r="B10" s="1" t="s">
        <v>1271</v>
      </c>
      <c r="C10" s="5">
        <f>0.34/(1.34+(1259/1257))</f>
        <v>0.14520041584844634</v>
      </c>
      <c r="I10" s="5"/>
      <c r="J10" s="5"/>
    </row>
    <row r="11" spans="2:16" x14ac:dyDescent="0.3">
      <c r="E11" s="1" t="s">
        <v>1272</v>
      </c>
      <c r="I11" s="5"/>
      <c r="J11" s="5"/>
    </row>
    <row r="12" spans="2:16" x14ac:dyDescent="0.3">
      <c r="I12" s="5"/>
      <c r="J12" s="5"/>
    </row>
    <row r="13" spans="2:16" x14ac:dyDescent="0.3">
      <c r="I13" s="5"/>
      <c r="J13" s="5"/>
    </row>
    <row r="14" spans="2:16" x14ac:dyDescent="0.3">
      <c r="I14" s="5"/>
      <c r="J14" s="5"/>
    </row>
    <row r="15" spans="2:16" x14ac:dyDescent="0.3">
      <c r="B15" s="15" t="s">
        <v>1273</v>
      </c>
      <c r="C15" s="15"/>
      <c r="D15" s="15"/>
      <c r="E15" s="15"/>
      <c r="F15" s="2"/>
      <c r="G15" s="2"/>
      <c r="H15" s="2"/>
    </row>
    <row r="16" spans="2:16" ht="28.8" x14ac:dyDescent="0.3">
      <c r="B16" s="2" t="s">
        <v>1</v>
      </c>
      <c r="C16" s="2" t="s">
        <v>2</v>
      </c>
      <c r="D16" s="2" t="s">
        <v>3</v>
      </c>
      <c r="E16" s="2" t="s">
        <v>1270</v>
      </c>
      <c r="F16" s="2" t="s">
        <v>1274</v>
      </c>
      <c r="G16" s="2" t="s">
        <v>1275</v>
      </c>
      <c r="H16" s="2" t="s">
        <v>1276</v>
      </c>
      <c r="I16" s="2" t="s">
        <v>1277</v>
      </c>
      <c r="J16" s="2" t="s">
        <v>1278</v>
      </c>
      <c r="K16" s="2" t="s">
        <v>1279</v>
      </c>
      <c r="L16" s="2" t="s">
        <v>1280</v>
      </c>
      <c r="M16" s="2" t="s">
        <v>1281</v>
      </c>
      <c r="N16" s="2" t="s">
        <v>1282</v>
      </c>
      <c r="O16" s="2" t="s">
        <v>1283</v>
      </c>
      <c r="P16" s="7" t="s">
        <v>1284</v>
      </c>
    </row>
    <row r="17" spans="1:16" x14ac:dyDescent="0.3">
      <c r="A17" s="8" t="s">
        <v>1261</v>
      </c>
      <c r="B17" s="11">
        <v>23442.9</v>
      </c>
      <c r="C17" s="11">
        <v>23517.71</v>
      </c>
      <c r="D17" s="11">
        <v>23388.91</v>
      </c>
      <c r="E17" s="11">
        <v>23435.01</v>
      </c>
      <c r="F17" s="2"/>
      <c r="G17" s="9">
        <f>LN(C17/D17)^2</f>
        <v>3.0159603041451299E-5</v>
      </c>
      <c r="H17" s="9">
        <f>LN(E17/B17)^2</f>
        <v>1.133124224332027E-7</v>
      </c>
      <c r="I17" s="9">
        <f>G17/2-((2*LN(2)-1)*H17)</f>
        <v>1.5036029570894867E-5</v>
      </c>
      <c r="J17" s="9">
        <f>SQRT(I17)</f>
        <v>3.8776319540274663E-3</v>
      </c>
    </row>
    <row r="18" spans="1:16" x14ac:dyDescent="0.3">
      <c r="A18" s="8" t="s">
        <v>1260</v>
      </c>
      <c r="B18" s="11">
        <v>23463.24</v>
      </c>
      <c r="C18" s="11">
        <v>23531.38</v>
      </c>
      <c r="D18" s="11">
        <v>23350.98</v>
      </c>
      <c r="E18" s="11">
        <v>23516.26</v>
      </c>
      <c r="F18" s="3">
        <f>E18/E17-1</f>
        <v>3.4670350044654352E-3</v>
      </c>
      <c r="G18" s="9">
        <f>LN(C18/D18)^2</f>
        <v>5.9226819824904624E-5</v>
      </c>
      <c r="H18" s="9">
        <f t="shared" ref="H18:H81" si="0">LN(E18/B18)^2</f>
        <v>5.0947517399309208E-6</v>
      </c>
      <c r="I18" s="9">
        <f>G18/2-((2*LN(2)-1)*H18)</f>
        <v>2.7645336044011245E-5</v>
      </c>
      <c r="J18" s="9">
        <f t="shared" ref="J18:J81" si="1">SQRT(I18)</f>
        <v>5.2578832284495671E-3</v>
      </c>
      <c r="K18" s="10">
        <f>LN(B18/E17)</f>
        <v>1.2038830194969275E-3</v>
      </c>
      <c r="L18" s="10">
        <f>LN(C18/B18)</f>
        <v>2.8999084470419222E-3</v>
      </c>
      <c r="M18" s="10">
        <f>LN(D18/B18)</f>
        <v>-4.7959878506551017E-3</v>
      </c>
      <c r="N18" s="10">
        <f>LN(E18/B18)</f>
        <v>2.2571556747222644E-3</v>
      </c>
      <c r="O18" s="3">
        <f>L18*(L18-N18)+M18*(M18-N18)</f>
        <v>3.5690714850445933E-5</v>
      </c>
      <c r="P18" s="3">
        <f>SQRT(K18^2+$C$10*N18^2+(1-$C$10)*O18)</f>
        <v>5.7181730131352681E-3</v>
      </c>
    </row>
    <row r="19" spans="1:16" x14ac:dyDescent="0.3">
      <c r="A19" s="8" t="s">
        <v>1259</v>
      </c>
      <c r="B19" s="11">
        <v>23549.59</v>
      </c>
      <c r="C19" s="11">
        <v>23557.06</v>
      </c>
      <c r="D19" s="11">
        <v>23481.57</v>
      </c>
      <c r="E19" s="11">
        <v>23539.19</v>
      </c>
      <c r="F19" s="3">
        <f t="shared" ref="F19:F82" si="2">E19/E18-1</f>
        <v>9.7507001538521543E-4</v>
      </c>
      <c r="G19" s="9">
        <f t="shared" ref="G19:G82" si="3">LN(C19/D19)^2</f>
        <v>1.0302206693981946E-5</v>
      </c>
      <c r="H19" s="9">
        <f t="shared" si="0"/>
        <v>1.9511551596774419E-7</v>
      </c>
      <c r="I19" s="9">
        <f t="shared" ref="I19:I82" si="4">G19/2-((2*LN(2)-1)*H19)</f>
        <v>5.0757313234056354E-6</v>
      </c>
      <c r="J19" s="9">
        <f t="shared" si="1"/>
        <v>2.2529383754123491E-3</v>
      </c>
      <c r="K19" s="10">
        <f t="shared" ref="K19:K82" si="5">LN(B19/E18)</f>
        <v>1.4163137634404565E-3</v>
      </c>
      <c r="L19" s="10">
        <f t="shared" ref="L19:L82" si="6">LN(C19/B19)</f>
        <v>3.1715267643163191E-4</v>
      </c>
      <c r="M19" s="10">
        <f t="shared" ref="M19:M82" si="7">LN(D19/B19)</f>
        <v>-2.8925524025408553E-3</v>
      </c>
      <c r="N19" s="10">
        <f t="shared" ref="N19:N82" si="8">LN(E19/B19)</f>
        <v>-4.4171882002892314E-4</v>
      </c>
      <c r="O19" s="3">
        <f t="shared" ref="O19:O82" si="9">L19*(L19-N19)+M19*(M19-N19)</f>
        <v>7.3298426934928439E-6</v>
      </c>
      <c r="P19" s="3">
        <f t="shared" ref="P19:P82" si="10">SQRT(K19^2+$C$10*N19^2+(1-$C$10)*O19)</f>
        <v>2.8809411685874215E-3</v>
      </c>
    </row>
    <row r="20" spans="1:16" x14ac:dyDescent="0.3">
      <c r="A20" s="8" t="s">
        <v>1258</v>
      </c>
      <c r="B20" s="11">
        <v>23533.96</v>
      </c>
      <c r="C20" s="11">
        <v>23574.86</v>
      </c>
      <c r="D20" s="11">
        <v>23520.75</v>
      </c>
      <c r="E20" s="11">
        <v>23548.42</v>
      </c>
      <c r="F20" s="3">
        <f t="shared" si="2"/>
        <v>3.9211204803568656E-4</v>
      </c>
      <c r="G20" s="9">
        <f t="shared" si="3"/>
        <v>5.2802512562851836E-6</v>
      </c>
      <c r="H20" s="9">
        <f t="shared" si="0"/>
        <v>3.7729390391626061E-7</v>
      </c>
      <c r="I20" s="9">
        <f t="shared" si="4"/>
        <v>2.4943791205748307E-6</v>
      </c>
      <c r="J20" s="9">
        <f t="shared" si="1"/>
        <v>1.5793603517167418E-3</v>
      </c>
      <c r="K20" s="10">
        <f t="shared" si="5"/>
        <v>-2.2220735266363227E-4</v>
      </c>
      <c r="L20" s="10">
        <f t="shared" si="6"/>
        <v>1.7364056359925769E-3</v>
      </c>
      <c r="M20" s="10">
        <f t="shared" si="7"/>
        <v>-5.6147409460351844E-4</v>
      </c>
      <c r="N20" s="10">
        <f t="shared" si="8"/>
        <v>6.1424254486013962E-4</v>
      </c>
      <c r="O20" s="3">
        <f t="shared" si="9"/>
        <v>2.6086647515983647E-6</v>
      </c>
      <c r="P20" s="3">
        <f t="shared" si="10"/>
        <v>1.5277581235852104E-3</v>
      </c>
    </row>
    <row r="21" spans="1:16" x14ac:dyDescent="0.3">
      <c r="A21" s="8" t="s">
        <v>1257</v>
      </c>
      <c r="B21" s="11">
        <v>23574.03</v>
      </c>
      <c r="C21" s="11">
        <v>23602.12</v>
      </c>
      <c r="D21" s="11">
        <v>23484.19</v>
      </c>
      <c r="E21" s="11">
        <v>23557.23</v>
      </c>
      <c r="F21" s="3">
        <f t="shared" si="2"/>
        <v>3.7412276492432284E-4</v>
      </c>
      <c r="G21" s="9">
        <f t="shared" si="3"/>
        <v>2.5091180201255489E-5</v>
      </c>
      <c r="H21" s="9">
        <f t="shared" si="0"/>
        <v>5.0823022683325523E-7</v>
      </c>
      <c r="I21" s="9">
        <f t="shared" si="4"/>
        <v>1.2349263629851375E-5</v>
      </c>
      <c r="J21" s="9">
        <f t="shared" si="1"/>
        <v>3.514151907623143E-3</v>
      </c>
      <c r="K21" s="10">
        <f t="shared" si="5"/>
        <v>1.0869554754245794E-3</v>
      </c>
      <c r="L21" s="10">
        <f t="shared" si="6"/>
        <v>1.1908561135076103E-3</v>
      </c>
      <c r="M21" s="10">
        <f t="shared" si="7"/>
        <v>-3.8182536079155306E-3</v>
      </c>
      <c r="N21" s="10">
        <f t="shared" si="8"/>
        <v>-7.1290267697158725E-4</v>
      </c>
      <c r="O21" s="3">
        <f t="shared" si="9"/>
        <v>1.412412019020657E-5</v>
      </c>
      <c r="P21" s="3">
        <f t="shared" si="10"/>
        <v>3.6508299756265769E-3</v>
      </c>
    </row>
    <row r="22" spans="1:16" x14ac:dyDescent="0.3">
      <c r="A22" s="8" t="s">
        <v>1256</v>
      </c>
      <c r="B22" s="11">
        <v>23542.6</v>
      </c>
      <c r="C22" s="11">
        <v>23575</v>
      </c>
      <c r="D22" s="11">
        <v>23510.560000000001</v>
      </c>
      <c r="E22" s="11">
        <v>23563.360000000001</v>
      </c>
      <c r="F22" s="3">
        <f t="shared" si="2"/>
        <v>2.6021735153070047E-4</v>
      </c>
      <c r="G22" s="9">
        <f t="shared" si="3"/>
        <v>7.4919715099691619E-6</v>
      </c>
      <c r="H22" s="9">
        <f t="shared" si="0"/>
        <v>7.7689625506636513E-7</v>
      </c>
      <c r="I22" s="9">
        <f t="shared" si="4"/>
        <v>3.4458751124772838E-6</v>
      </c>
      <c r="J22" s="9">
        <f t="shared" si="1"/>
        <v>1.8563068476082514E-3</v>
      </c>
      <c r="K22" s="10">
        <f t="shared" si="5"/>
        <v>-6.2123368472949078E-4</v>
      </c>
      <c r="L22" s="10">
        <f t="shared" si="6"/>
        <v>1.375282489209348E-3</v>
      </c>
      <c r="M22" s="10">
        <f t="shared" si="7"/>
        <v>-1.3618641108046805E-3</v>
      </c>
      <c r="N22" s="10">
        <f t="shared" si="8"/>
        <v>8.8141718559735672E-4</v>
      </c>
      <c r="O22" s="3">
        <f t="shared" si="9"/>
        <v>3.7342485920949611E-6</v>
      </c>
      <c r="P22" s="3">
        <f t="shared" si="10"/>
        <v>1.9211379684943542E-3</v>
      </c>
    </row>
    <row r="23" spans="1:16" x14ac:dyDescent="0.3">
      <c r="A23" s="8" t="s">
        <v>1255</v>
      </c>
      <c r="B23" s="11">
        <v>23492.09</v>
      </c>
      <c r="C23" s="11">
        <v>23516.74</v>
      </c>
      <c r="D23" s="11">
        <v>23310.02</v>
      </c>
      <c r="E23" s="11">
        <v>23461.94</v>
      </c>
      <c r="F23" s="3">
        <f t="shared" si="2"/>
        <v>-4.3041399868271046E-3</v>
      </c>
      <c r="G23" s="9">
        <f t="shared" si="3"/>
        <v>7.7954718490024359E-5</v>
      </c>
      <c r="H23" s="9">
        <f t="shared" si="0"/>
        <v>1.6492595117295082E-6</v>
      </c>
      <c r="I23" s="9">
        <f t="shared" si="4"/>
        <v>3.8340259595607728E-5</v>
      </c>
      <c r="J23" s="9">
        <f t="shared" si="1"/>
        <v>6.1919511945434233E-3</v>
      </c>
      <c r="K23" s="10">
        <f t="shared" si="5"/>
        <v>-3.0291944715393733E-3</v>
      </c>
      <c r="L23" s="10">
        <f t="shared" si="6"/>
        <v>1.0487392372576121E-3</v>
      </c>
      <c r="M23" s="10">
        <f t="shared" si="7"/>
        <v>-7.7804576962140822E-3</v>
      </c>
      <c r="N23" s="10">
        <f t="shared" si="8"/>
        <v>-1.2842349908523394E-3</v>
      </c>
      <c r="O23" s="3">
        <f t="shared" si="9"/>
        <v>5.2990267556782135E-5</v>
      </c>
      <c r="P23" s="3">
        <f t="shared" si="10"/>
        <v>7.396725693505659E-3</v>
      </c>
    </row>
    <row r="24" spans="1:16" x14ac:dyDescent="0.3">
      <c r="A24" s="8" t="s">
        <v>1254</v>
      </c>
      <c r="B24" s="11">
        <v>23432.71</v>
      </c>
      <c r="C24" s="11">
        <v>23452.2</v>
      </c>
      <c r="D24" s="11">
        <v>23392.959999999999</v>
      </c>
      <c r="E24" s="11">
        <v>23422.21</v>
      </c>
      <c r="F24" s="3">
        <f t="shared" si="2"/>
        <v>-1.6933808542686224E-3</v>
      </c>
      <c r="G24" s="9">
        <f t="shared" si="3"/>
        <v>6.3967753780658481E-6</v>
      </c>
      <c r="H24" s="9">
        <f t="shared" si="0"/>
        <v>2.0087606976111992E-7</v>
      </c>
      <c r="I24" s="9">
        <f t="shared" si="4"/>
        <v>3.1207903960002776E-6</v>
      </c>
      <c r="J24" s="9">
        <f t="shared" si="1"/>
        <v>1.7665758959071862E-3</v>
      </c>
      <c r="K24" s="10">
        <f t="shared" si="5"/>
        <v>-1.2466242432967855E-3</v>
      </c>
      <c r="L24" s="10">
        <f t="shared" si="6"/>
        <v>8.3139761269282865E-4</v>
      </c>
      <c r="M24" s="10">
        <f t="shared" si="7"/>
        <v>-1.6977871132743008E-3</v>
      </c>
      <c r="N24" s="10">
        <f t="shared" si="8"/>
        <v>-4.4819200100082099E-4</v>
      </c>
      <c r="O24" s="3">
        <f t="shared" si="9"/>
        <v>3.1853942284799063E-6</v>
      </c>
      <c r="P24" s="3">
        <f t="shared" si="10"/>
        <v>2.0751175761151422E-3</v>
      </c>
    </row>
    <row r="25" spans="1:16" x14ac:dyDescent="0.3">
      <c r="A25" s="8" t="s">
        <v>1253</v>
      </c>
      <c r="B25" s="11">
        <v>23367.47</v>
      </c>
      <c r="C25" s="11">
        <v>23461.68</v>
      </c>
      <c r="D25" s="11">
        <v>23343.34</v>
      </c>
      <c r="E25" s="11">
        <v>23439.7</v>
      </c>
      <c r="F25" s="3">
        <f t="shared" si="2"/>
        <v>7.467271448766688E-4</v>
      </c>
      <c r="G25" s="9">
        <f t="shared" si="3"/>
        <v>2.5570551903962494E-5</v>
      </c>
      <c r="H25" s="9">
        <f t="shared" si="0"/>
        <v>9.5251350570763889E-6</v>
      </c>
      <c r="I25" s="9">
        <f t="shared" si="4"/>
        <v>9.1057699905272508E-6</v>
      </c>
      <c r="J25" s="9">
        <f t="shared" si="1"/>
        <v>3.0175768408654074E-3</v>
      </c>
      <c r="K25" s="10">
        <f t="shared" si="5"/>
        <v>-2.339833269827766E-3</v>
      </c>
      <c r="L25" s="10">
        <f t="shared" si="6"/>
        <v>4.023567675170865E-3</v>
      </c>
      <c r="M25" s="10">
        <f t="shared" si="7"/>
        <v>-1.0331656482268769E-3</v>
      </c>
      <c r="N25" s="10">
        <f t="shared" si="8"/>
        <v>3.0862817527044398E-3</v>
      </c>
      <c r="O25" s="3">
        <f t="shared" si="9"/>
        <v>8.0273048843483412E-6</v>
      </c>
      <c r="P25" s="3">
        <f t="shared" si="10"/>
        <v>3.7039992142131588E-3</v>
      </c>
    </row>
    <row r="26" spans="1:16" x14ac:dyDescent="0.3">
      <c r="A26" s="8" t="s">
        <v>1252</v>
      </c>
      <c r="B26" s="11">
        <v>23388.400000000001</v>
      </c>
      <c r="C26" s="11">
        <v>23414.080000000002</v>
      </c>
      <c r="D26" s="11">
        <v>23271.57</v>
      </c>
      <c r="E26" s="11">
        <v>23409.47</v>
      </c>
      <c r="F26" s="3">
        <f t="shared" si="2"/>
        <v>-1.2896922742184902E-3</v>
      </c>
      <c r="G26" s="9">
        <f t="shared" si="3"/>
        <v>3.7272330609176034E-5</v>
      </c>
      <c r="H26" s="9">
        <f t="shared" si="0"/>
        <v>8.1084332881943638E-7</v>
      </c>
      <c r="I26" s="9">
        <f t="shared" si="4"/>
        <v>1.8322941098913386E-5</v>
      </c>
      <c r="J26" s="9">
        <f t="shared" si="1"/>
        <v>4.2805304693359428E-3</v>
      </c>
      <c r="K26" s="10">
        <f t="shared" si="5"/>
        <v>-2.1909930371689064E-3</v>
      </c>
      <c r="L26" s="10">
        <f t="shared" si="6"/>
        <v>1.097377855920115E-3</v>
      </c>
      <c r="M26" s="10">
        <f t="shared" si="7"/>
        <v>-5.00772907264213E-3</v>
      </c>
      <c r="N26" s="10">
        <f t="shared" si="8"/>
        <v>9.0046839412576628E-4</v>
      </c>
      <c r="O26" s="3">
        <f t="shared" si="9"/>
        <v>2.9802736304238446E-5</v>
      </c>
      <c r="P26" s="3">
        <f t="shared" si="10"/>
        <v>5.5130347248041698E-3</v>
      </c>
    </row>
    <row r="27" spans="1:16" x14ac:dyDescent="0.3">
      <c r="A27" s="8" t="s">
        <v>1251</v>
      </c>
      <c r="B27" s="11">
        <v>23334.59</v>
      </c>
      <c r="C27" s="11">
        <v>23344.99</v>
      </c>
      <c r="D27" s="11">
        <v>23242.75</v>
      </c>
      <c r="E27" s="11">
        <v>23271.279999999999</v>
      </c>
      <c r="F27" s="3">
        <f t="shared" si="2"/>
        <v>-5.9031665390119059E-3</v>
      </c>
      <c r="G27" s="9">
        <f t="shared" si="3"/>
        <v>1.9264590474465581E-5</v>
      </c>
      <c r="H27" s="9">
        <f t="shared" si="0"/>
        <v>7.3811480046114828E-6</v>
      </c>
      <c r="I27" s="9">
        <f t="shared" si="4"/>
        <v>6.7809993844600425E-6</v>
      </c>
      <c r="J27" s="9">
        <f t="shared" si="1"/>
        <v>2.6040352118318296E-3</v>
      </c>
      <c r="K27" s="10">
        <f t="shared" si="5"/>
        <v>-3.2038322751907688E-3</v>
      </c>
      <c r="L27" s="10">
        <f t="shared" si="6"/>
        <v>4.4559099169602634E-4</v>
      </c>
      <c r="M27" s="10">
        <f t="shared" si="7"/>
        <v>-3.9435536259333223E-3</v>
      </c>
      <c r="N27" s="10">
        <f t="shared" si="8"/>
        <v>-2.7168268263935195E-3</v>
      </c>
      <c r="O27" s="3">
        <f t="shared" si="9"/>
        <v>6.2468078100744739E-6</v>
      </c>
      <c r="P27" s="3">
        <f t="shared" si="10"/>
        <v>4.0836326629104282E-3</v>
      </c>
    </row>
    <row r="28" spans="1:16" x14ac:dyDescent="0.3">
      <c r="A28" s="8" t="s">
        <v>1250</v>
      </c>
      <c r="B28" s="11">
        <v>23365.34</v>
      </c>
      <c r="C28" s="11">
        <v>23492.19</v>
      </c>
      <c r="D28" s="11">
        <v>23365.34</v>
      </c>
      <c r="E28" s="11">
        <v>23458.36</v>
      </c>
      <c r="F28" s="3">
        <f t="shared" si="2"/>
        <v>8.0390936811383096E-3</v>
      </c>
      <c r="G28" s="9">
        <f t="shared" si="3"/>
        <v>2.9314620243530328E-5</v>
      </c>
      <c r="H28" s="9">
        <f t="shared" si="0"/>
        <v>1.5786372530159106E-5</v>
      </c>
      <c r="I28" s="9">
        <f t="shared" si="4"/>
        <v>8.5591234308267613E-6</v>
      </c>
      <c r="J28" s="9">
        <f t="shared" si="1"/>
        <v>2.9255979612425836E-3</v>
      </c>
      <c r="K28" s="10">
        <f t="shared" si="5"/>
        <v>4.0337454789086454E-3</v>
      </c>
      <c r="L28" s="10">
        <f t="shared" si="6"/>
        <v>5.4142977608855544E-3</v>
      </c>
      <c r="M28" s="10">
        <f t="shared" si="7"/>
        <v>0</v>
      </c>
      <c r="N28" s="10">
        <f t="shared" si="8"/>
        <v>3.9732068320387131E-3</v>
      </c>
      <c r="O28" s="3">
        <f t="shared" si="9"/>
        <v>7.8024953892879365E-6</v>
      </c>
      <c r="P28" s="3">
        <f t="shared" si="10"/>
        <v>5.0232320530552111E-3</v>
      </c>
    </row>
    <row r="29" spans="1:16" x14ac:dyDescent="0.3">
      <c r="A29" s="8" t="s">
        <v>1249</v>
      </c>
      <c r="B29" s="11">
        <v>23433.77</v>
      </c>
      <c r="C29" s="11">
        <v>23433.77</v>
      </c>
      <c r="D29" s="11">
        <v>23356.01</v>
      </c>
      <c r="E29" s="11">
        <v>23358.240000000002</v>
      </c>
      <c r="F29" s="3">
        <f t="shared" si="2"/>
        <v>-4.2679880434949302E-3</v>
      </c>
      <c r="G29" s="9">
        <f t="shared" si="3"/>
        <v>1.1047685142911966E-5</v>
      </c>
      <c r="H29" s="9">
        <f t="shared" si="0"/>
        <v>1.0422125842225994E-5</v>
      </c>
      <c r="I29" s="9">
        <f t="shared" si="4"/>
        <v>1.4978341277221914E-6</v>
      </c>
      <c r="J29" s="9">
        <f t="shared" si="1"/>
        <v>1.2238603383238594E-3</v>
      </c>
      <c r="K29" s="10">
        <f t="shared" si="5"/>
        <v>-1.0487901596282078E-3</v>
      </c>
      <c r="L29" s="10">
        <f t="shared" si="6"/>
        <v>0</v>
      </c>
      <c r="M29" s="10">
        <f t="shared" si="7"/>
        <v>-3.323805822082936E-3</v>
      </c>
      <c r="N29" s="10">
        <f t="shared" si="8"/>
        <v>-3.2283317429015863E-3</v>
      </c>
      <c r="O29" s="3">
        <f t="shared" si="9"/>
        <v>3.1733730024097755E-7</v>
      </c>
      <c r="P29" s="3">
        <f t="shared" si="10"/>
        <v>1.6983867632346819E-3</v>
      </c>
    </row>
    <row r="30" spans="1:16" x14ac:dyDescent="0.3">
      <c r="A30" s="8" t="s">
        <v>1248</v>
      </c>
      <c r="B30" s="11">
        <v>23370.71</v>
      </c>
      <c r="C30" s="11">
        <v>23456.880000000001</v>
      </c>
      <c r="D30" s="11">
        <v>23360.58</v>
      </c>
      <c r="E30" s="11">
        <v>23430.33</v>
      </c>
      <c r="F30" s="3">
        <f t="shared" si="2"/>
        <v>3.0862770482706914E-3</v>
      </c>
      <c r="G30" s="9">
        <f t="shared" si="3"/>
        <v>1.692380818380364E-5</v>
      </c>
      <c r="H30" s="9">
        <f t="shared" si="0"/>
        <v>6.491325646435159E-6</v>
      </c>
      <c r="I30" s="9">
        <f t="shared" si="4"/>
        <v>5.9543415984909888E-6</v>
      </c>
      <c r="J30" s="9">
        <f t="shared" si="1"/>
        <v>2.4401519621718212E-3</v>
      </c>
      <c r="K30" s="10">
        <f t="shared" si="5"/>
        <v>5.3371626351567092E-4</v>
      </c>
      <c r="L30" s="10">
        <f t="shared" si="6"/>
        <v>3.6803131342974366E-3</v>
      </c>
      <c r="M30" s="10">
        <f t="shared" si="7"/>
        <v>-4.3354250048161755E-4</v>
      </c>
      <c r="N30" s="10">
        <f t="shared" si="8"/>
        <v>2.5478080081582206E-3</v>
      </c>
      <c r="O30" s="3">
        <f t="shared" si="9"/>
        <v>5.4605156447171896E-6</v>
      </c>
      <c r="P30" s="3">
        <f t="shared" si="10"/>
        <v>2.4279709091273118E-3</v>
      </c>
    </row>
    <row r="31" spans="1:16" x14ac:dyDescent="0.3">
      <c r="A31" s="8" t="s">
        <v>1247</v>
      </c>
      <c r="B31" s="11">
        <v>23500.15</v>
      </c>
      <c r="C31" s="11">
        <v>23617.8</v>
      </c>
      <c r="D31" s="11">
        <v>23500.15</v>
      </c>
      <c r="E31" s="11">
        <v>23590.83</v>
      </c>
      <c r="F31" s="3">
        <f t="shared" si="2"/>
        <v>6.8500955812402786E-3</v>
      </c>
      <c r="G31" s="9">
        <f t="shared" si="3"/>
        <v>2.4938646860656728E-5</v>
      </c>
      <c r="H31" s="9">
        <f t="shared" si="0"/>
        <v>1.4832304431715022E-5</v>
      </c>
      <c r="I31" s="9">
        <f t="shared" si="4"/>
        <v>6.7396878659432876E-6</v>
      </c>
      <c r="J31" s="9">
        <f t="shared" si="1"/>
        <v>2.5960908816802402E-3</v>
      </c>
      <c r="K31" s="10">
        <f t="shared" si="5"/>
        <v>2.9754671809047628E-3</v>
      </c>
      <c r="L31" s="10">
        <f t="shared" si="6"/>
        <v>4.9938609172319494E-3</v>
      </c>
      <c r="M31" s="10">
        <f t="shared" si="7"/>
        <v>0</v>
      </c>
      <c r="N31" s="10">
        <f t="shared" si="8"/>
        <v>3.8512730923312907E-3</v>
      </c>
      <c r="O31" s="3">
        <f t="shared" si="9"/>
        <v>5.7059246832764611E-6</v>
      </c>
      <c r="P31" s="3">
        <f t="shared" si="10"/>
        <v>3.9855343133113176E-3</v>
      </c>
    </row>
    <row r="32" spans="1:16" x14ac:dyDescent="0.3">
      <c r="A32" s="8" t="s">
        <v>1246</v>
      </c>
      <c r="B32" s="11">
        <v>23597.24</v>
      </c>
      <c r="C32" s="11">
        <v>23605.77</v>
      </c>
      <c r="D32" s="11">
        <v>23507.61</v>
      </c>
      <c r="E32" s="11">
        <v>23526.18</v>
      </c>
      <c r="F32" s="3">
        <f t="shared" si="2"/>
        <v>-2.7404716154539877E-3</v>
      </c>
      <c r="G32" s="9">
        <f t="shared" si="3"/>
        <v>1.7363681967448783E-5</v>
      </c>
      <c r="H32" s="9">
        <f t="shared" si="0"/>
        <v>9.0957277344345525E-6</v>
      </c>
      <c r="I32" s="9">
        <f t="shared" si="4"/>
        <v>5.1682126496305266E-6</v>
      </c>
      <c r="J32" s="9">
        <f t="shared" si="1"/>
        <v>2.2733703283078469E-3</v>
      </c>
      <c r="K32" s="10">
        <f t="shared" si="5"/>
        <v>2.7167883913998268E-4</v>
      </c>
      <c r="L32" s="10">
        <f t="shared" si="6"/>
        <v>3.6141763386915844E-4</v>
      </c>
      <c r="M32" s="10">
        <f t="shared" si="7"/>
        <v>-3.8055575241381654E-3</v>
      </c>
      <c r="N32" s="10">
        <f t="shared" si="8"/>
        <v>-3.0159124215458498E-3</v>
      </c>
      <c r="O32" s="3">
        <f t="shared" si="9"/>
        <v>4.2256664989923256E-6</v>
      </c>
      <c r="P32" s="3">
        <f t="shared" si="10"/>
        <v>2.237545710644228E-3</v>
      </c>
    </row>
    <row r="33" spans="1:16" x14ac:dyDescent="0.3">
      <c r="A33" s="8" t="s">
        <v>1245</v>
      </c>
      <c r="B33" s="11">
        <v>23552.75</v>
      </c>
      <c r="C33" s="11">
        <v>23599.18</v>
      </c>
      <c r="D33" s="11">
        <v>23551.59</v>
      </c>
      <c r="E33" s="11">
        <v>23557.99</v>
      </c>
      <c r="F33" s="3">
        <f t="shared" si="2"/>
        <v>1.3521107124063736E-3</v>
      </c>
      <c r="G33" s="9">
        <f t="shared" si="3"/>
        <v>4.0748733681983147E-6</v>
      </c>
      <c r="H33" s="9">
        <f t="shared" si="0"/>
        <v>4.9486041702642431E-8</v>
      </c>
      <c r="I33" s="9">
        <f t="shared" si="4"/>
        <v>2.0183205052352828E-6</v>
      </c>
      <c r="J33" s="9">
        <f t="shared" si="1"/>
        <v>1.4206760732958386E-3</v>
      </c>
      <c r="K33" s="10">
        <f t="shared" si="5"/>
        <v>1.1287428503996559E-3</v>
      </c>
      <c r="L33" s="10">
        <f t="shared" si="6"/>
        <v>1.9693791964140415E-3</v>
      </c>
      <c r="M33" s="10">
        <f t="shared" si="7"/>
        <v>-4.9252361894212889E-5</v>
      </c>
      <c r="N33" s="10">
        <f t="shared" si="8"/>
        <v>2.2245458346063007E-4</v>
      </c>
      <c r="O33" s="3">
        <f t="shared" si="9"/>
        <v>3.4537391992558879E-6</v>
      </c>
      <c r="P33" s="3">
        <f t="shared" si="10"/>
        <v>2.057547240637286E-3</v>
      </c>
    </row>
    <row r="34" spans="1:16" x14ac:dyDescent="0.3">
      <c r="A34" s="8" t="s">
        <v>1244</v>
      </c>
      <c r="B34" s="11">
        <v>23552.86</v>
      </c>
      <c r="C34" s="11">
        <v>23638.92</v>
      </c>
      <c r="D34" s="11">
        <v>23545.02</v>
      </c>
      <c r="E34" s="11">
        <v>23580.78</v>
      </c>
      <c r="F34" s="3">
        <f t="shared" si="2"/>
        <v>9.6740002012052351E-4</v>
      </c>
      <c r="G34" s="9">
        <f t="shared" si="3"/>
        <v>1.5841777768252644E-5</v>
      </c>
      <c r="H34" s="9">
        <f t="shared" si="0"/>
        <v>1.4035534627721903E-6</v>
      </c>
      <c r="I34" s="9">
        <f t="shared" si="4"/>
        <v>7.3787040959271287E-6</v>
      </c>
      <c r="J34" s="9">
        <f t="shared" si="1"/>
        <v>2.7163770165290254E-3</v>
      </c>
      <c r="K34" s="10">
        <f t="shared" si="5"/>
        <v>-2.1778422678751918E-4</v>
      </c>
      <c r="L34" s="10">
        <f t="shared" si="6"/>
        <v>3.6472493896417993E-3</v>
      </c>
      <c r="M34" s="10">
        <f t="shared" si="7"/>
        <v>-3.3292369305857461E-4</v>
      </c>
      <c r="N34" s="10">
        <f t="shared" si="8"/>
        <v>1.1847166170743915E-3</v>
      </c>
      <c r="O34" s="3">
        <f t="shared" si="9"/>
        <v>9.4867295685034313E-6</v>
      </c>
      <c r="P34" s="3">
        <f t="shared" si="10"/>
        <v>2.8914492916204616E-3</v>
      </c>
    </row>
    <row r="35" spans="1:16" x14ac:dyDescent="0.3">
      <c r="A35" s="8" t="s">
        <v>1243</v>
      </c>
      <c r="B35" s="11">
        <v>23625.19</v>
      </c>
      <c r="C35" s="11">
        <v>23849.61</v>
      </c>
      <c r="D35" s="11">
        <v>23617.11</v>
      </c>
      <c r="E35" s="11">
        <v>23836.71</v>
      </c>
      <c r="F35" s="3">
        <f t="shared" si="2"/>
        <v>1.0853330551406692E-2</v>
      </c>
      <c r="G35" s="9">
        <f t="shared" si="3"/>
        <v>9.5969759653636465E-5</v>
      </c>
      <c r="H35" s="9">
        <f t="shared" si="0"/>
        <v>7.9447160091280673E-5</v>
      </c>
      <c r="I35" s="9">
        <f t="shared" si="4"/>
        <v>1.7294889876567298E-5</v>
      </c>
      <c r="J35" s="9">
        <f t="shared" si="1"/>
        <v>4.1587125263195697E-3</v>
      </c>
      <c r="K35" s="10">
        <f t="shared" si="5"/>
        <v>1.8815422329715491E-3</v>
      </c>
      <c r="L35" s="10">
        <f t="shared" si="6"/>
        <v>9.4543493238842327E-3</v>
      </c>
      <c r="M35" s="10">
        <f t="shared" si="7"/>
        <v>-3.4206632948794103E-4</v>
      </c>
      <c r="N35" s="10">
        <f t="shared" si="8"/>
        <v>8.9133136425955904E-3</v>
      </c>
      <c r="O35" s="3">
        <f t="shared" si="9"/>
        <v>8.2810941826553363E-6</v>
      </c>
      <c r="P35" s="3">
        <f t="shared" si="10"/>
        <v>4.7068713304424664E-3</v>
      </c>
    </row>
    <row r="36" spans="1:16" x14ac:dyDescent="0.3">
      <c r="A36" s="8" t="s">
        <v>1242</v>
      </c>
      <c r="B36" s="11">
        <v>23883.26</v>
      </c>
      <c r="C36" s="11">
        <v>23959.759999999998</v>
      </c>
      <c r="D36" s="11">
        <v>23872.59</v>
      </c>
      <c r="E36" s="11">
        <v>23940.68</v>
      </c>
      <c r="F36" s="3">
        <f t="shared" si="2"/>
        <v>4.3617596555900473E-3</v>
      </c>
      <c r="G36" s="9">
        <f t="shared" si="3"/>
        <v>1.3284695623030869E-5</v>
      </c>
      <c r="H36" s="9">
        <f t="shared" si="0"/>
        <v>5.7662846770732433E-6</v>
      </c>
      <c r="I36" s="9">
        <f t="shared" si="4"/>
        <v>4.4148645561500117E-6</v>
      </c>
      <c r="J36" s="9">
        <f t="shared" si="1"/>
        <v>2.101157908428115E-3</v>
      </c>
      <c r="K36" s="10">
        <f t="shared" si="5"/>
        <v>1.9509658017447808E-3</v>
      </c>
      <c r="L36" s="10">
        <f t="shared" si="6"/>
        <v>3.1979613827404362E-3</v>
      </c>
      <c r="M36" s="10">
        <f t="shared" si="7"/>
        <v>-4.468562564606075E-4</v>
      </c>
      <c r="N36" s="10">
        <f t="shared" si="8"/>
        <v>2.4013089507752316E-3</v>
      </c>
      <c r="O36" s="3">
        <f t="shared" si="9"/>
        <v>3.8203841551777347E-6</v>
      </c>
      <c r="P36" s="3">
        <f t="shared" si="10"/>
        <v>2.8123295112298498E-3</v>
      </c>
    </row>
    <row r="37" spans="1:16" x14ac:dyDescent="0.3">
      <c r="A37" s="8" t="s">
        <v>1241</v>
      </c>
      <c r="B37" s="11">
        <v>24013.8</v>
      </c>
      <c r="C37" s="11">
        <v>24327.82</v>
      </c>
      <c r="D37" s="11">
        <v>24013.8</v>
      </c>
      <c r="E37" s="11">
        <v>24272.35</v>
      </c>
      <c r="F37" s="3">
        <f t="shared" si="2"/>
        <v>1.3853825371710426E-2</v>
      </c>
      <c r="G37" s="9">
        <f t="shared" si="3"/>
        <v>1.6878911137192164E-4</v>
      </c>
      <c r="H37" s="9">
        <f t="shared" si="0"/>
        <v>1.1468647868132934E-4</v>
      </c>
      <c r="I37" s="9">
        <f t="shared" si="4"/>
        <v>4.0091815674666752E-5</v>
      </c>
      <c r="J37" s="9">
        <f t="shared" si="1"/>
        <v>6.3318098261608228E-3</v>
      </c>
      <c r="K37" s="10">
        <f t="shared" si="5"/>
        <v>3.0495610281629929E-3</v>
      </c>
      <c r="L37" s="10">
        <f t="shared" si="6"/>
        <v>1.2991886366956942E-2</v>
      </c>
      <c r="M37" s="10">
        <f t="shared" si="7"/>
        <v>0</v>
      </c>
      <c r="N37" s="10">
        <f t="shared" si="8"/>
        <v>1.0709177311135031E-2</v>
      </c>
      <c r="O37" s="3">
        <f t="shared" si="9"/>
        <v>2.9656696662061832E-5</v>
      </c>
      <c r="P37" s="3">
        <f t="shared" si="10"/>
        <v>7.1626027975347584E-3</v>
      </c>
    </row>
    <row r="38" spans="1:16" x14ac:dyDescent="0.3">
      <c r="A38" s="8" t="s">
        <v>1240</v>
      </c>
      <c r="B38" s="11">
        <v>24305.4</v>
      </c>
      <c r="C38" s="11">
        <v>24322.06</v>
      </c>
      <c r="D38" s="11">
        <v>23921.9</v>
      </c>
      <c r="E38" s="11">
        <v>24231.59</v>
      </c>
      <c r="F38" s="3">
        <f t="shared" si="2"/>
        <v>-1.679277037451965E-3</v>
      </c>
      <c r="G38" s="9">
        <f t="shared" si="3"/>
        <v>2.7520819541608087E-4</v>
      </c>
      <c r="H38" s="9">
        <f t="shared" si="0"/>
        <v>9.2500779178191063E-6</v>
      </c>
      <c r="I38" s="9">
        <f t="shared" si="4"/>
        <v>1.340308447684673E-4</v>
      </c>
      <c r="J38" s="9">
        <f t="shared" si="1"/>
        <v>1.1577169117209409E-2</v>
      </c>
      <c r="K38" s="10">
        <f t="shared" si="5"/>
        <v>1.360705471101298E-3</v>
      </c>
      <c r="L38" s="10">
        <f t="shared" si="6"/>
        <v>6.8520957713351361E-4</v>
      </c>
      <c r="M38" s="10">
        <f t="shared" si="7"/>
        <v>-1.5904190514975877E-2</v>
      </c>
      <c r="N38" s="10">
        <f t="shared" si="8"/>
        <v>-3.0413940747326886E-3</v>
      </c>
      <c r="O38" s="3">
        <f t="shared" si="9"/>
        <v>2.0712586965342063E-4</v>
      </c>
      <c r="P38" s="3">
        <f t="shared" si="10"/>
        <v>1.3425562996990322E-2</v>
      </c>
    </row>
    <row r="39" spans="1:16" x14ac:dyDescent="0.3">
      <c r="A39" s="8" t="s">
        <v>1239</v>
      </c>
      <c r="B39" s="11">
        <v>24424.11</v>
      </c>
      <c r="C39" s="11">
        <v>24534.04</v>
      </c>
      <c r="D39" s="11">
        <v>24288.19</v>
      </c>
      <c r="E39" s="11">
        <v>24290.05</v>
      </c>
      <c r="F39" s="3">
        <f t="shared" si="2"/>
        <v>2.4125532001819661E-3</v>
      </c>
      <c r="G39" s="9">
        <f t="shared" si="3"/>
        <v>1.0143142659668976E-4</v>
      </c>
      <c r="H39" s="9">
        <f t="shared" si="0"/>
        <v>3.0293550550384812E-5</v>
      </c>
      <c r="I39" s="9">
        <f t="shared" si="4"/>
        <v>3.9013485542430874E-5</v>
      </c>
      <c r="J39" s="9">
        <f t="shared" si="1"/>
        <v>6.2460776125846272E-3</v>
      </c>
      <c r="K39" s="10">
        <f t="shared" si="5"/>
        <v>7.9136053829297944E-3</v>
      </c>
      <c r="L39" s="10">
        <f t="shared" si="6"/>
        <v>4.4907818104881515E-3</v>
      </c>
      <c r="M39" s="10">
        <f t="shared" si="7"/>
        <v>-5.5805352134512395E-3</v>
      </c>
      <c r="N39" s="10">
        <f t="shared" si="8"/>
        <v>-5.5039577169873691E-3</v>
      </c>
      <c r="O39" s="3">
        <f t="shared" si="9"/>
        <v>4.5311537886128576E-5</v>
      </c>
      <c r="P39" s="3">
        <f t="shared" si="10"/>
        <v>1.0283777031641015E-2</v>
      </c>
    </row>
    <row r="40" spans="1:16" x14ac:dyDescent="0.3">
      <c r="A40" s="8" t="s">
        <v>1238</v>
      </c>
      <c r="B40" s="11">
        <v>24335.01</v>
      </c>
      <c r="C40" s="11">
        <v>24349.74</v>
      </c>
      <c r="D40" s="11">
        <v>24155.279999999999</v>
      </c>
      <c r="E40" s="11">
        <v>24180.639999999999</v>
      </c>
      <c r="F40" s="3">
        <f t="shared" si="2"/>
        <v>-4.5043134946202157E-3</v>
      </c>
      <c r="G40" s="9">
        <f t="shared" si="3"/>
        <v>6.4291244371543182E-5</v>
      </c>
      <c r="H40" s="9">
        <f t="shared" si="0"/>
        <v>4.0497202368833356E-5</v>
      </c>
      <c r="I40" s="9">
        <f t="shared" si="4"/>
        <v>1.6501781269560192E-5</v>
      </c>
      <c r="J40" s="9">
        <f t="shared" si="1"/>
        <v>4.0622384555267302E-3</v>
      </c>
      <c r="K40" s="10">
        <f t="shared" si="5"/>
        <v>1.8492527438571345E-3</v>
      </c>
      <c r="L40" s="10">
        <f t="shared" si="6"/>
        <v>6.051176374315629E-4</v>
      </c>
      <c r="M40" s="10">
        <f t="shared" si="7"/>
        <v>-7.4130644739663961E-3</v>
      </c>
      <c r="N40" s="10">
        <f t="shared" si="8"/>
        <v>-6.3637412242197088E-3</v>
      </c>
      <c r="O40" s="3">
        <f t="shared" si="9"/>
        <v>1.1995680314360564E-5</v>
      </c>
      <c r="P40" s="3">
        <f t="shared" si="10"/>
        <v>4.4219734146246081E-3</v>
      </c>
    </row>
    <row r="41" spans="1:16" x14ac:dyDescent="0.3">
      <c r="A41" s="8" t="s">
        <v>1237</v>
      </c>
      <c r="B41" s="11">
        <v>24171.9</v>
      </c>
      <c r="C41" s="11">
        <v>24229.35</v>
      </c>
      <c r="D41" s="11">
        <v>24134.49</v>
      </c>
      <c r="E41" s="11">
        <v>24140.91</v>
      </c>
      <c r="F41" s="3">
        <f t="shared" si="2"/>
        <v>-1.6430499771717955E-3</v>
      </c>
      <c r="G41" s="9">
        <f t="shared" si="3"/>
        <v>1.5388128147072037E-5</v>
      </c>
      <c r="H41" s="9">
        <f t="shared" si="0"/>
        <v>1.6458060977974393E-6</v>
      </c>
      <c r="I41" s="9">
        <f t="shared" si="4"/>
        <v>7.058298458460137E-6</v>
      </c>
      <c r="J41" s="9">
        <f t="shared" si="1"/>
        <v>2.656745840019353E-3</v>
      </c>
      <c r="K41" s="10">
        <f t="shared" si="5"/>
        <v>-3.6151151915431667E-4</v>
      </c>
      <c r="L41" s="10">
        <f t="shared" si="6"/>
        <v>2.3739067474343747E-3</v>
      </c>
      <c r="M41" s="10">
        <f t="shared" si="7"/>
        <v>-1.5488637208790497E-3</v>
      </c>
      <c r="N41" s="10">
        <f t="shared" si="8"/>
        <v>-1.2828897449888043E-3</v>
      </c>
      <c r="O41" s="3">
        <f t="shared" si="9"/>
        <v>9.0928513093121004E-6</v>
      </c>
      <c r="P41" s="3">
        <f t="shared" si="10"/>
        <v>2.8534589231736371E-3</v>
      </c>
    </row>
    <row r="42" spans="1:16" x14ac:dyDescent="0.3">
      <c r="A42" s="8" t="s">
        <v>1236</v>
      </c>
      <c r="B42" s="11">
        <v>24116.6</v>
      </c>
      <c r="C42" s="11">
        <v>24262.880000000001</v>
      </c>
      <c r="D42" s="11">
        <v>24101.24</v>
      </c>
      <c r="E42" s="11">
        <v>24211.48</v>
      </c>
      <c r="F42" s="3">
        <f t="shared" si="2"/>
        <v>2.9232535144698701E-3</v>
      </c>
      <c r="G42" s="9">
        <f t="shared" si="3"/>
        <v>4.468011978813762E-5</v>
      </c>
      <c r="H42" s="9">
        <f t="shared" si="0"/>
        <v>1.5417408372847343E-5</v>
      </c>
      <c r="I42" s="9">
        <f t="shared" si="4"/>
        <v>1.6384401976555294E-5</v>
      </c>
      <c r="J42" s="9">
        <f t="shared" si="1"/>
        <v>4.0477650594563036E-3</v>
      </c>
      <c r="K42" s="10">
        <f t="shared" si="5"/>
        <v>-1.0075116621800226E-3</v>
      </c>
      <c r="L42" s="10">
        <f t="shared" si="6"/>
        <v>6.0472103368132985E-3</v>
      </c>
      <c r="M42" s="10">
        <f t="shared" si="7"/>
        <v>-6.3710861040475208E-4</v>
      </c>
      <c r="N42" s="10">
        <f t="shared" si="8"/>
        <v>3.9265007796825081E-3</v>
      </c>
      <c r="O42" s="3">
        <f t="shared" si="9"/>
        <v>1.5731891592208641E-5</v>
      </c>
      <c r="P42" s="3">
        <f t="shared" si="10"/>
        <v>4.0867234121492457E-3</v>
      </c>
    </row>
    <row r="43" spans="1:16" x14ac:dyDescent="0.3">
      <c r="A43" s="8" t="s">
        <v>1235</v>
      </c>
      <c r="B43" s="11">
        <v>24263.26</v>
      </c>
      <c r="C43" s="11">
        <v>24330.12</v>
      </c>
      <c r="D43" s="11">
        <v>24225.5</v>
      </c>
      <c r="E43" s="11">
        <v>24329.16</v>
      </c>
      <c r="F43" s="3">
        <f t="shared" si="2"/>
        <v>4.8605041905740443E-3</v>
      </c>
      <c r="G43" s="9">
        <f t="shared" si="3"/>
        <v>1.8569993809814527E-5</v>
      </c>
      <c r="H43" s="9">
        <f t="shared" si="0"/>
        <v>7.3568905728426817E-6</v>
      </c>
      <c r="I43" s="9">
        <f t="shared" si="4"/>
        <v>6.4430715612420539E-6</v>
      </c>
      <c r="J43" s="9">
        <f t="shared" si="1"/>
        <v>2.5383206182911671E-3</v>
      </c>
      <c r="K43" s="10">
        <f t="shared" si="5"/>
        <v>2.1363712190724271E-3</v>
      </c>
      <c r="L43" s="10">
        <f t="shared" si="6"/>
        <v>2.7518169014553819E-3</v>
      </c>
      <c r="M43" s="10">
        <f t="shared" si="7"/>
        <v>-1.557474665590697E-3</v>
      </c>
      <c r="N43" s="10">
        <f t="shared" si="8"/>
        <v>2.7123588576813875E-3</v>
      </c>
      <c r="O43" s="3">
        <f t="shared" si="9"/>
        <v>6.7587388505417821E-6</v>
      </c>
      <c r="P43" s="3">
        <f t="shared" si="10"/>
        <v>3.3778207049873659E-3</v>
      </c>
    </row>
    <row r="44" spans="1:16" x14ac:dyDescent="0.3">
      <c r="A44" s="8" t="s">
        <v>1234</v>
      </c>
      <c r="B44" s="11">
        <v>24338.11</v>
      </c>
      <c r="C44" s="11">
        <v>24389.72</v>
      </c>
      <c r="D44" s="11">
        <v>24314.74</v>
      </c>
      <c r="E44" s="11">
        <v>24386.03</v>
      </c>
      <c r="F44" s="3">
        <f t="shared" si="2"/>
        <v>2.3375241890799536E-3</v>
      </c>
      <c r="G44" s="9">
        <f t="shared" si="3"/>
        <v>9.4801254542231926E-6</v>
      </c>
      <c r="H44" s="9">
        <f t="shared" si="0"/>
        <v>3.8690605407953626E-6</v>
      </c>
      <c r="I44" s="9">
        <f t="shared" si="4"/>
        <v>3.2454664573708737E-6</v>
      </c>
      <c r="J44" s="9">
        <f t="shared" si="1"/>
        <v>1.8015178204422164E-3</v>
      </c>
      <c r="K44" s="10">
        <f t="shared" si="5"/>
        <v>3.6780366356679595E-4</v>
      </c>
      <c r="L44" s="10">
        <f t="shared" si="6"/>
        <v>2.1182974615791411E-3</v>
      </c>
      <c r="M44" s="10">
        <f t="shared" si="7"/>
        <v>-9.6068377484044402E-4</v>
      </c>
      <c r="N44" s="10">
        <f t="shared" si="8"/>
        <v>1.9669927658218173E-3</v>
      </c>
      <c r="O44" s="3">
        <f t="shared" si="9"/>
        <v>3.1330797035429772E-6</v>
      </c>
      <c r="P44" s="3">
        <f t="shared" si="10"/>
        <v>1.8371782608396137E-3</v>
      </c>
    </row>
    <row r="45" spans="1:16" x14ac:dyDescent="0.3">
      <c r="A45" s="8" t="s">
        <v>1233</v>
      </c>
      <c r="B45" s="11">
        <v>24452.959999999999</v>
      </c>
      <c r="C45" s="11">
        <v>24552.97</v>
      </c>
      <c r="D45" s="11">
        <v>24443.83</v>
      </c>
      <c r="E45" s="11">
        <v>24504.799999999999</v>
      </c>
      <c r="F45" s="3">
        <f t="shared" si="2"/>
        <v>4.8704114609881E-3</v>
      </c>
      <c r="G45" s="9">
        <f t="shared" si="3"/>
        <v>1.9846955354951777E-5</v>
      </c>
      <c r="H45" s="9">
        <f t="shared" si="0"/>
        <v>4.4848427861213669E-6</v>
      </c>
      <c r="I45" s="9">
        <f t="shared" si="4"/>
        <v>8.191008198687985E-6</v>
      </c>
      <c r="J45" s="9">
        <f t="shared" si="1"/>
        <v>2.8619937453963776E-3</v>
      </c>
      <c r="K45" s="10">
        <f t="shared" si="5"/>
        <v>2.740844636609065E-3</v>
      </c>
      <c r="L45" s="10">
        <f t="shared" si="6"/>
        <v>4.0815525320890651E-3</v>
      </c>
      <c r="M45" s="10">
        <f t="shared" si="7"/>
        <v>-3.7343965140046258E-4</v>
      </c>
      <c r="N45" s="10">
        <f t="shared" si="8"/>
        <v>2.1177447405486259E-3</v>
      </c>
      <c r="O45" s="3">
        <f t="shared" si="9"/>
        <v>8.9456916950018548E-6</v>
      </c>
      <c r="P45" s="3">
        <f t="shared" si="10"/>
        <v>3.9762047105781663E-3</v>
      </c>
    </row>
    <row r="46" spans="1:16" x14ac:dyDescent="0.3">
      <c r="A46" s="8" t="s">
        <v>1232</v>
      </c>
      <c r="B46" s="11">
        <v>24525.19</v>
      </c>
      <c r="C46" s="11">
        <v>24666.02</v>
      </c>
      <c r="D46" s="11">
        <v>24518.3</v>
      </c>
      <c r="E46" s="11">
        <v>24585.43</v>
      </c>
      <c r="F46" s="3">
        <f t="shared" si="2"/>
        <v>3.2903757631157493E-3</v>
      </c>
      <c r="G46" s="9">
        <f t="shared" si="3"/>
        <v>3.6081772021735429E-5</v>
      </c>
      <c r="H46" s="9">
        <f t="shared" si="0"/>
        <v>6.0183788063568451E-6</v>
      </c>
      <c r="I46" s="9">
        <f t="shared" si="4"/>
        <v>1.5716020214888608E-5</v>
      </c>
      <c r="J46" s="9">
        <f t="shared" si="1"/>
        <v>3.9643436045439613E-3</v>
      </c>
      <c r="K46" s="10">
        <f t="shared" si="5"/>
        <v>8.3173588962423268E-4</v>
      </c>
      <c r="L46" s="10">
        <f t="shared" si="6"/>
        <v>5.7258353580374333E-3</v>
      </c>
      <c r="M46" s="10">
        <f t="shared" si="7"/>
        <v>-2.8097511189874183E-4</v>
      </c>
      <c r="N46" s="10">
        <f t="shared" si="8"/>
        <v>2.4532384324310683E-3</v>
      </c>
      <c r="O46" s="3">
        <f t="shared" si="9"/>
        <v>1.9506597145814651E-5</v>
      </c>
      <c r="P46" s="3">
        <f t="shared" si="10"/>
        <v>4.2708180509077823E-3</v>
      </c>
    </row>
    <row r="47" spans="1:16" x14ac:dyDescent="0.3">
      <c r="A47" s="8" t="s">
        <v>1231</v>
      </c>
      <c r="B47" s="11">
        <v>24631.01</v>
      </c>
      <c r="C47" s="11">
        <v>24672.48</v>
      </c>
      <c r="D47" s="11">
        <v>24508.66</v>
      </c>
      <c r="E47" s="11">
        <v>24508.66</v>
      </c>
      <c r="F47" s="3">
        <f t="shared" si="2"/>
        <v>-3.1225811385036106E-3</v>
      </c>
      <c r="G47" s="9">
        <f t="shared" si="3"/>
        <v>4.4381284167373308E-5</v>
      </c>
      <c r="H47" s="9">
        <f t="shared" si="0"/>
        <v>2.4797349455262592E-5</v>
      </c>
      <c r="I47" s="9">
        <f t="shared" si="4"/>
        <v>1.2611565818399324E-5</v>
      </c>
      <c r="J47" s="9">
        <f t="shared" si="1"/>
        <v>3.5512766462779725E-3</v>
      </c>
      <c r="K47" s="10">
        <f t="shared" si="5"/>
        <v>1.8522271432517214E-3</v>
      </c>
      <c r="L47" s="10">
        <f t="shared" si="6"/>
        <v>1.6822342507479934E-3</v>
      </c>
      <c r="M47" s="10">
        <f t="shared" si="7"/>
        <v>-4.9796937109889191E-3</v>
      </c>
      <c r="N47" s="10">
        <f t="shared" si="8"/>
        <v>-4.9796937109889191E-3</v>
      </c>
      <c r="O47" s="3">
        <f t="shared" si="9"/>
        <v>1.1206923393249602E-5</v>
      </c>
      <c r="P47" s="3">
        <f t="shared" si="10"/>
        <v>4.0756599832677265E-3</v>
      </c>
    </row>
    <row r="48" spans="1:16" x14ac:dyDescent="0.3">
      <c r="A48" s="8" t="s">
        <v>1230</v>
      </c>
      <c r="B48" s="11">
        <v>24585.71</v>
      </c>
      <c r="C48" s="11">
        <v>24688.62</v>
      </c>
      <c r="D48" s="11">
        <v>24584.44</v>
      </c>
      <c r="E48" s="11">
        <v>24651.74</v>
      </c>
      <c r="F48" s="3">
        <f t="shared" si="2"/>
        <v>5.837936468170879E-3</v>
      </c>
      <c r="G48" s="9">
        <f t="shared" si="3"/>
        <v>1.7881787258461699E-5</v>
      </c>
      <c r="H48" s="9">
        <f t="shared" si="0"/>
        <v>7.193694675763616E-6</v>
      </c>
      <c r="I48" s="9">
        <f t="shared" si="4"/>
        <v>6.1620099403651844E-6</v>
      </c>
      <c r="J48" s="9">
        <f t="shared" si="1"/>
        <v>2.4823396101994553E-3</v>
      </c>
      <c r="K48" s="10">
        <f t="shared" si="5"/>
        <v>3.1388553620583944E-3</v>
      </c>
      <c r="L48" s="10">
        <f t="shared" si="6"/>
        <v>4.177028875985229E-3</v>
      </c>
      <c r="M48" s="10">
        <f t="shared" si="7"/>
        <v>-5.165735716828692E-5</v>
      </c>
      <c r="N48" s="10">
        <f t="shared" si="8"/>
        <v>2.6821063878533259E-3</v>
      </c>
      <c r="O48" s="3">
        <f t="shared" si="9"/>
        <v>6.3855534104769394E-6</v>
      </c>
      <c r="P48" s="3">
        <f t="shared" si="10"/>
        <v>4.0441697345912162E-3</v>
      </c>
    </row>
    <row r="49" spans="1:16" x14ac:dyDescent="0.3">
      <c r="A49" s="8" t="s">
        <v>1229</v>
      </c>
      <c r="B49" s="11">
        <v>24739.56</v>
      </c>
      <c r="C49" s="11">
        <v>24876.07</v>
      </c>
      <c r="D49" s="11">
        <v>24739.56</v>
      </c>
      <c r="E49" s="11">
        <v>24792.2</v>
      </c>
      <c r="F49" s="3">
        <f t="shared" si="2"/>
        <v>5.697772246502586E-3</v>
      </c>
      <c r="G49" s="9">
        <f t="shared" si="3"/>
        <v>3.0279876248939557E-5</v>
      </c>
      <c r="H49" s="9">
        <f t="shared" si="0"/>
        <v>4.5177746030235243E-6</v>
      </c>
      <c r="I49" s="9">
        <f t="shared" si="4"/>
        <v>1.3394747270511138E-5</v>
      </c>
      <c r="J49" s="9">
        <f t="shared" si="1"/>
        <v>3.659883505046457E-3</v>
      </c>
      <c r="K49" s="10">
        <f t="shared" si="5"/>
        <v>3.5560956098048256E-3</v>
      </c>
      <c r="L49" s="10">
        <f t="shared" si="6"/>
        <v>5.5027153523455634E-3</v>
      </c>
      <c r="M49" s="10">
        <f t="shared" si="7"/>
        <v>0</v>
      </c>
      <c r="N49" s="10">
        <f t="shared" si="8"/>
        <v>2.1255057287675148E-3</v>
      </c>
      <c r="O49" s="3">
        <f t="shared" si="9"/>
        <v>1.8583823243752107E-5</v>
      </c>
      <c r="P49" s="3">
        <f t="shared" si="10"/>
        <v>5.4025219220144773E-3</v>
      </c>
    </row>
    <row r="50" spans="1:16" x14ac:dyDescent="0.3">
      <c r="A50" s="8" t="s">
        <v>1228</v>
      </c>
      <c r="B50" s="11">
        <v>24834.38</v>
      </c>
      <c r="C50" s="11">
        <v>24850.11</v>
      </c>
      <c r="D50" s="11">
        <v>24715.599999999999</v>
      </c>
      <c r="E50" s="11">
        <v>24754.75</v>
      </c>
      <c r="F50" s="3">
        <f t="shared" si="2"/>
        <v>-1.5105557393051416E-3</v>
      </c>
      <c r="G50" s="9">
        <f t="shared" si="3"/>
        <v>2.9458362753914206E-5</v>
      </c>
      <c r="H50" s="9">
        <f t="shared" si="0"/>
        <v>1.0314334015113462E-5</v>
      </c>
      <c r="I50" s="9">
        <f t="shared" si="4"/>
        <v>1.0744812308211693E-5</v>
      </c>
      <c r="J50" s="9">
        <f t="shared" si="1"/>
        <v>3.2779280511035769E-3</v>
      </c>
      <c r="K50" s="10">
        <f t="shared" si="5"/>
        <v>1.6998959088901811E-3</v>
      </c>
      <c r="L50" s="10">
        <f t="shared" si="6"/>
        <v>6.3319561197314395E-4</v>
      </c>
      <c r="M50" s="10">
        <f t="shared" si="7"/>
        <v>-4.7943602609695586E-3</v>
      </c>
      <c r="N50" s="10">
        <f t="shared" si="8"/>
        <v>-3.2115936877372053E-3</v>
      </c>
      <c r="O50" s="3">
        <f t="shared" si="9"/>
        <v>1.0022856874634049E-5</v>
      </c>
      <c r="P50" s="3">
        <f t="shared" si="10"/>
        <v>3.5992812584880818E-3</v>
      </c>
    </row>
    <row r="51" spans="1:16" x14ac:dyDescent="0.3">
      <c r="A51" s="8" t="s">
        <v>1227</v>
      </c>
      <c r="B51" s="11">
        <v>24838.09</v>
      </c>
      <c r="C51" s="11">
        <v>24852.44</v>
      </c>
      <c r="D51" s="11">
        <v>24697.11</v>
      </c>
      <c r="E51" s="11">
        <v>24726.65</v>
      </c>
      <c r="F51" s="3">
        <f t="shared" si="2"/>
        <v>-1.1351356810308522E-3</v>
      </c>
      <c r="G51" s="9">
        <f t="shared" si="3"/>
        <v>3.9309189719343093E-5</v>
      </c>
      <c r="H51" s="9">
        <f t="shared" si="0"/>
        <v>2.0220784327361315E-5</v>
      </c>
      <c r="I51" s="9">
        <f t="shared" si="4"/>
        <v>1.1843419896590412E-5</v>
      </c>
      <c r="J51" s="9">
        <f t="shared" si="1"/>
        <v>3.4414270145668368E-3</v>
      </c>
      <c r="K51" s="10">
        <f t="shared" si="5"/>
        <v>3.360972206941152E-3</v>
      </c>
      <c r="L51" s="10">
        <f t="shared" si="6"/>
        <v>5.7757485778163606E-4</v>
      </c>
      <c r="M51" s="10">
        <f t="shared" si="7"/>
        <v>-5.6921292595865907E-3</v>
      </c>
      <c r="N51" s="10">
        <f t="shared" si="8"/>
        <v>-4.4967526424478047E-3</v>
      </c>
      <c r="O51" s="3">
        <f t="shared" si="9"/>
        <v>9.7350422029237855E-6</v>
      </c>
      <c r="P51" s="3">
        <f t="shared" si="10"/>
        <v>4.7490746988968872E-3</v>
      </c>
    </row>
    <row r="52" spans="1:16" x14ac:dyDescent="0.3">
      <c r="A52" s="8" t="s">
        <v>1226</v>
      </c>
      <c r="B52" s="11">
        <v>24778.26</v>
      </c>
      <c r="C52" s="11">
        <v>24850.91</v>
      </c>
      <c r="D52" s="11">
        <v>24766.27</v>
      </c>
      <c r="E52" s="11">
        <v>24782.29</v>
      </c>
      <c r="F52" s="3">
        <f t="shared" si="2"/>
        <v>2.2502037275571318E-3</v>
      </c>
      <c r="G52" s="9">
        <f t="shared" si="3"/>
        <v>1.1639866205497681E-5</v>
      </c>
      <c r="H52" s="9">
        <f t="shared" si="0"/>
        <v>2.6448305387077991E-8</v>
      </c>
      <c r="I52" s="9">
        <f t="shared" si="4"/>
        <v>5.8097162715166358E-6</v>
      </c>
      <c r="J52" s="9">
        <f t="shared" si="1"/>
        <v>2.4103353027155033E-3</v>
      </c>
      <c r="K52" s="10">
        <f t="shared" si="5"/>
        <v>2.0850464609478139E-3</v>
      </c>
      <c r="L52" s="10">
        <f t="shared" si="6"/>
        <v>2.9277157725346309E-3</v>
      </c>
      <c r="M52" s="10">
        <f t="shared" si="7"/>
        <v>-4.8400904132376806E-4</v>
      </c>
      <c r="N52" s="10">
        <f t="shared" si="8"/>
        <v>1.6262934970994009E-4</v>
      </c>
      <c r="O52" s="3">
        <f t="shared" si="9"/>
        <v>8.4083659602525785E-6</v>
      </c>
      <c r="P52" s="3">
        <f t="shared" si="10"/>
        <v>3.3968701440399039E-3</v>
      </c>
    </row>
    <row r="53" spans="1:16" x14ac:dyDescent="0.3">
      <c r="A53" s="8" t="s">
        <v>1225</v>
      </c>
      <c r="B53" s="11">
        <v>24764.04</v>
      </c>
      <c r="C53" s="11">
        <v>24784.15</v>
      </c>
      <c r="D53" s="11">
        <v>24717.51</v>
      </c>
      <c r="E53" s="11">
        <v>24754.06</v>
      </c>
      <c r="F53" s="3">
        <f t="shared" si="2"/>
        <v>-1.1391199118402362E-3</v>
      </c>
      <c r="G53" s="9">
        <f t="shared" si="3"/>
        <v>7.2492147764709014E-6</v>
      </c>
      <c r="H53" s="9">
        <f t="shared" si="0"/>
        <v>1.6247746727299703E-7</v>
      </c>
      <c r="I53" s="9">
        <f t="shared" si="4"/>
        <v>3.5618432588188504E-6</v>
      </c>
      <c r="J53" s="9">
        <f t="shared" si="1"/>
        <v>1.8872846258100155E-3</v>
      </c>
      <c r="K53" s="10">
        <f t="shared" si="5"/>
        <v>-7.3668426401560965E-4</v>
      </c>
      <c r="L53" s="10">
        <f t="shared" si="6"/>
        <v>8.1173504437724283E-4</v>
      </c>
      <c r="M53" s="10">
        <f t="shared" si="7"/>
        <v>-1.8807015428929969E-3</v>
      </c>
      <c r="N53" s="10">
        <f t="shared" si="8"/>
        <v>-4.0308493803787438E-4</v>
      </c>
      <c r="O53" s="3">
        <f t="shared" si="9"/>
        <v>3.7650677808914371E-6</v>
      </c>
      <c r="P53" s="3">
        <f t="shared" si="10"/>
        <v>1.945423828904816E-3</v>
      </c>
    </row>
    <row r="54" spans="1:16" x14ac:dyDescent="0.3">
      <c r="A54" s="8" t="s">
        <v>1224</v>
      </c>
      <c r="B54" s="11">
        <v>24715.84</v>
      </c>
      <c r="C54" s="11">
        <v>24778.13</v>
      </c>
      <c r="D54" s="11">
        <v>24708.42</v>
      </c>
      <c r="E54" s="11">
        <v>24746.21</v>
      </c>
      <c r="F54" s="3">
        <f t="shared" si="2"/>
        <v>-3.1711969672865159E-4</v>
      </c>
      <c r="G54" s="9">
        <f t="shared" si="3"/>
        <v>7.9373654432841157E-6</v>
      </c>
      <c r="H54" s="9">
        <f t="shared" si="0"/>
        <v>1.5080143008052118E-6</v>
      </c>
      <c r="I54" s="9">
        <f t="shared" si="4"/>
        <v>3.3861453007528502E-6</v>
      </c>
      <c r="J54" s="9">
        <f t="shared" si="1"/>
        <v>1.8401481735862604E-3</v>
      </c>
      <c r="K54" s="10">
        <f t="shared" si="5"/>
        <v>-1.5451823272119108E-3</v>
      </c>
      <c r="L54" s="10">
        <f t="shared" si="6"/>
        <v>2.5170756311284673E-3</v>
      </c>
      <c r="M54" s="10">
        <f t="shared" si="7"/>
        <v>-3.0025740621095789E-4</v>
      </c>
      <c r="N54" s="10">
        <f t="shared" si="8"/>
        <v>1.2280123373994301E-3</v>
      </c>
      <c r="O54" s="3">
        <f t="shared" si="9"/>
        <v>3.7035441128346982E-6</v>
      </c>
      <c r="P54" s="3">
        <f t="shared" si="10"/>
        <v>2.4025696026230693E-3</v>
      </c>
    </row>
    <row r="55" spans="1:16" x14ac:dyDescent="0.3">
      <c r="A55" s="8" t="s">
        <v>1223</v>
      </c>
      <c r="B55" s="11">
        <v>24766.52</v>
      </c>
      <c r="C55" s="11">
        <v>24789.52</v>
      </c>
      <c r="D55" s="11">
        <v>24731.68</v>
      </c>
      <c r="E55" s="11">
        <v>24774.3</v>
      </c>
      <c r="F55" s="3">
        <f t="shared" si="2"/>
        <v>1.1351233178737985E-3</v>
      </c>
      <c r="G55" s="9">
        <f t="shared" si="3"/>
        <v>5.4567572597254872E-6</v>
      </c>
      <c r="H55" s="9">
        <f t="shared" si="0"/>
        <v>9.864902810941169E-8</v>
      </c>
      <c r="I55" s="9">
        <f t="shared" si="4"/>
        <v>2.6902710665741204E-6</v>
      </c>
      <c r="J55" s="9">
        <f t="shared" si="1"/>
        <v>1.6402045807075777E-3</v>
      </c>
      <c r="K55" s="10">
        <f t="shared" si="5"/>
        <v>8.2039512420889439E-4</v>
      </c>
      <c r="L55" s="10">
        <f t="shared" si="6"/>
        <v>9.2824211343207593E-4</v>
      </c>
      <c r="M55" s="10">
        <f t="shared" si="7"/>
        <v>-1.4077281902586617E-3</v>
      </c>
      <c r="N55" s="10">
        <f t="shared" si="8"/>
        <v>3.1408442831412653E-4</v>
      </c>
      <c r="O55" s="3">
        <f t="shared" si="9"/>
        <v>2.993931189122435E-6</v>
      </c>
      <c r="P55" s="3">
        <f t="shared" si="10"/>
        <v>1.8018277318241284E-3</v>
      </c>
    </row>
    <row r="56" spans="1:16" x14ac:dyDescent="0.3">
      <c r="A56" s="8" t="s">
        <v>1222</v>
      </c>
      <c r="B56" s="11">
        <v>24807.21</v>
      </c>
      <c r="C56" s="11">
        <v>24839.23</v>
      </c>
      <c r="D56" s="11">
        <v>24797.13</v>
      </c>
      <c r="E56" s="11">
        <v>24837.51</v>
      </c>
      <c r="F56" s="3">
        <f t="shared" si="2"/>
        <v>2.5514343493056035E-3</v>
      </c>
      <c r="G56" s="9">
        <f t="shared" si="3"/>
        <v>2.8775610068210091E-6</v>
      </c>
      <c r="H56" s="9">
        <f t="shared" si="0"/>
        <v>1.4900444528512203E-6</v>
      </c>
      <c r="I56" s="9">
        <f t="shared" si="4"/>
        <v>8.6318473345610548E-7</v>
      </c>
      <c r="J56" s="9">
        <f t="shared" si="1"/>
        <v>9.290773560129993E-4</v>
      </c>
      <c r="K56" s="10">
        <f t="shared" si="5"/>
        <v>1.3275111965354611E-3</v>
      </c>
      <c r="L56" s="10">
        <f t="shared" si="6"/>
        <v>1.2899214702941028E-3</v>
      </c>
      <c r="M56" s="10">
        <f t="shared" si="7"/>
        <v>-4.0641605709280785E-4</v>
      </c>
      <c r="N56" s="10">
        <f t="shared" si="8"/>
        <v>1.2206737700349018E-3</v>
      </c>
      <c r="O56" s="3">
        <f t="shared" si="9"/>
        <v>7.5059952740989601E-7</v>
      </c>
      <c r="P56" s="3">
        <f t="shared" si="10"/>
        <v>1.6187196221112571E-3</v>
      </c>
    </row>
    <row r="57" spans="1:16" x14ac:dyDescent="0.3">
      <c r="A57" s="8" t="s">
        <v>1221</v>
      </c>
      <c r="B57" s="11">
        <v>24849.63</v>
      </c>
      <c r="C57" s="11">
        <v>24871.66</v>
      </c>
      <c r="D57" s="11">
        <v>24719.22</v>
      </c>
      <c r="E57" s="11">
        <v>24719.22</v>
      </c>
      <c r="F57" s="3">
        <f t="shared" si="2"/>
        <v>-4.7625547005314406E-3</v>
      </c>
      <c r="G57" s="9">
        <f t="shared" si="3"/>
        <v>3.7796969252227051E-5</v>
      </c>
      <c r="H57" s="9">
        <f t="shared" si="0"/>
        <v>2.7686375094830253E-5</v>
      </c>
      <c r="I57" s="9">
        <f t="shared" si="4"/>
        <v>8.203394047130423E-6</v>
      </c>
      <c r="J57" s="9">
        <f t="shared" si="1"/>
        <v>2.8641567776800246E-3</v>
      </c>
      <c r="K57" s="10">
        <f t="shared" si="5"/>
        <v>4.8785260090967417E-4</v>
      </c>
      <c r="L57" s="10">
        <f t="shared" si="6"/>
        <v>8.8613957689260311E-4</v>
      </c>
      <c r="M57" s="10">
        <f t="shared" si="7"/>
        <v>-5.2617844021615187E-3</v>
      </c>
      <c r="N57" s="10">
        <f t="shared" si="8"/>
        <v>-5.2617844021615187E-3</v>
      </c>
      <c r="O57" s="3">
        <f t="shared" si="9"/>
        <v>5.4479187535669087E-6</v>
      </c>
      <c r="P57" s="3">
        <f t="shared" si="10"/>
        <v>2.9857916910528432E-3</v>
      </c>
    </row>
    <row r="58" spans="1:16" x14ac:dyDescent="0.3">
      <c r="A58" s="8" t="s">
        <v>1220</v>
      </c>
      <c r="B58" s="11">
        <v>24809.35</v>
      </c>
      <c r="C58" s="11">
        <v>24864.19</v>
      </c>
      <c r="D58" s="11">
        <v>24741.7</v>
      </c>
      <c r="E58" s="11">
        <v>24824.01</v>
      </c>
      <c r="F58" s="3">
        <f t="shared" si="2"/>
        <v>4.239211431428469E-3</v>
      </c>
      <c r="G58" s="9">
        <f t="shared" si="3"/>
        <v>2.4389142667087453E-5</v>
      </c>
      <c r="H58" s="9">
        <f t="shared" si="0"/>
        <v>3.4896398240187014E-7</v>
      </c>
      <c r="I58" s="9">
        <f t="shared" si="4"/>
        <v>1.2059768514907944E-5</v>
      </c>
      <c r="J58" s="9">
        <f t="shared" si="1"/>
        <v>3.4727177419001309E-3</v>
      </c>
      <c r="K58" s="10">
        <f t="shared" si="5"/>
        <v>3.6395195536331366E-3</v>
      </c>
      <c r="L58" s="10">
        <f t="shared" si="6"/>
        <v>2.2080174789357201E-3</v>
      </c>
      <c r="M58" s="10">
        <f t="shared" si="7"/>
        <v>-2.7305190114717778E-3</v>
      </c>
      <c r="N58" s="10">
        <f t="shared" si="8"/>
        <v>5.9073173471709656E-4</v>
      </c>
      <c r="O58" s="3">
        <f t="shared" si="9"/>
        <v>1.2639733496001834E-5</v>
      </c>
      <c r="P58" s="3">
        <f t="shared" si="10"/>
        <v>4.9092984460926449E-3</v>
      </c>
    </row>
    <row r="59" spans="1:16" x14ac:dyDescent="0.3">
      <c r="A59" s="8" t="s">
        <v>1219</v>
      </c>
      <c r="B59" s="11">
        <v>24850.45</v>
      </c>
      <c r="C59" s="11">
        <v>24941.919999999998</v>
      </c>
      <c r="D59" s="11">
        <v>24825.55</v>
      </c>
      <c r="E59" s="11">
        <v>24922.68</v>
      </c>
      <c r="F59" s="3">
        <f t="shared" si="2"/>
        <v>3.9747808673942231E-3</v>
      </c>
      <c r="G59" s="9">
        <f t="shared" si="3"/>
        <v>2.1870187999973437E-5</v>
      </c>
      <c r="H59" s="9">
        <f t="shared" si="0"/>
        <v>8.4237588580727281E-6</v>
      </c>
      <c r="I59" s="9">
        <f t="shared" si="4"/>
        <v>7.6810434536794955E-6</v>
      </c>
      <c r="J59" s="9">
        <f t="shared" si="1"/>
        <v>2.7714695476731286E-3</v>
      </c>
      <c r="K59" s="10">
        <f t="shared" si="5"/>
        <v>1.0645310486264935E-3</v>
      </c>
      <c r="L59" s="10">
        <f t="shared" si="6"/>
        <v>3.6740610215581122E-3</v>
      </c>
      <c r="M59" s="10">
        <f t="shared" si="7"/>
        <v>-1.002496259174406E-3</v>
      </c>
      <c r="N59" s="10">
        <f t="shared" si="8"/>
        <v>2.9023712474583138E-3</v>
      </c>
      <c r="O59" s="3">
        <f t="shared" si="9"/>
        <v>6.7498503877260462E-6</v>
      </c>
      <c r="P59" s="3">
        <f t="shared" si="10"/>
        <v>2.8506365863088272E-3</v>
      </c>
    </row>
    <row r="60" spans="1:16" x14ac:dyDescent="0.3">
      <c r="A60" s="8" t="s">
        <v>1218</v>
      </c>
      <c r="B60" s="11">
        <v>24964.86</v>
      </c>
      <c r="C60" s="11">
        <v>25105.96</v>
      </c>
      <c r="D60" s="11">
        <v>24963.27</v>
      </c>
      <c r="E60" s="11">
        <v>25075.13</v>
      </c>
      <c r="F60" s="3">
        <f t="shared" si="2"/>
        <v>6.1169184052438652E-3</v>
      </c>
      <c r="G60" s="9">
        <f t="shared" si="3"/>
        <v>3.248684928172596E-5</v>
      </c>
      <c r="H60" s="9">
        <f t="shared" si="0"/>
        <v>1.9424136349562516E-5</v>
      </c>
      <c r="I60" s="9">
        <f t="shared" si="4"/>
        <v>8.7399902994030842E-6</v>
      </c>
      <c r="J60" s="9">
        <f t="shared" si="1"/>
        <v>2.9563474591805146E-3</v>
      </c>
      <c r="K60" s="10">
        <f t="shared" si="5"/>
        <v>1.6910038078093157E-3</v>
      </c>
      <c r="L60" s="10">
        <f t="shared" si="6"/>
        <v>5.6360320642476168E-3</v>
      </c>
      <c r="M60" s="10">
        <f t="shared" si="7"/>
        <v>-6.3691550255819774E-5</v>
      </c>
      <c r="N60" s="10">
        <f t="shared" si="8"/>
        <v>4.407282195362865E-3</v>
      </c>
      <c r="O60" s="3">
        <f t="shared" si="9"/>
        <v>7.2100369089860396E-6</v>
      </c>
      <c r="P60" s="3">
        <f t="shared" si="10"/>
        <v>3.441369364801986E-3</v>
      </c>
    </row>
    <row r="61" spans="1:16" x14ac:dyDescent="0.3">
      <c r="A61" s="8" t="s">
        <v>1217</v>
      </c>
      <c r="B61" s="11">
        <v>25114.92</v>
      </c>
      <c r="C61" s="11">
        <v>25299.79</v>
      </c>
      <c r="D61" s="11">
        <v>25112.01</v>
      </c>
      <c r="E61" s="11">
        <v>25295.87</v>
      </c>
      <c r="F61" s="3">
        <f t="shared" si="2"/>
        <v>8.803144789279127E-3</v>
      </c>
      <c r="G61" s="9">
        <f t="shared" si="3"/>
        <v>5.5500675483232195E-5</v>
      </c>
      <c r="H61" s="9">
        <f t="shared" si="0"/>
        <v>5.153875103343887E-5</v>
      </c>
      <c r="I61" s="9">
        <f t="shared" si="4"/>
        <v>7.841208838236731E-6</v>
      </c>
      <c r="J61" s="9">
        <f t="shared" si="1"/>
        <v>2.8002158556505482E-3</v>
      </c>
      <c r="K61" s="10">
        <f t="shared" si="5"/>
        <v>1.585573568312619E-3</v>
      </c>
      <c r="L61" s="10">
        <f t="shared" si="6"/>
        <v>7.3340034542364301E-3</v>
      </c>
      <c r="M61" s="10">
        <f t="shared" si="7"/>
        <v>-1.1587409396733938E-4</v>
      </c>
      <c r="N61" s="10">
        <f t="shared" si="8"/>
        <v>7.1790494519427062E-3</v>
      </c>
      <c r="O61" s="3">
        <f t="shared" si="9"/>
        <v>1.9817258445132683E-6</v>
      </c>
      <c r="P61" s="3">
        <f t="shared" si="10"/>
        <v>3.4192791712126702E-3</v>
      </c>
    </row>
    <row r="62" spans="1:16" x14ac:dyDescent="0.3">
      <c r="A62" s="8" t="s">
        <v>1216</v>
      </c>
      <c r="B62" s="11">
        <v>25308.400000000001</v>
      </c>
      <c r="C62" s="11">
        <v>25311.99</v>
      </c>
      <c r="D62" s="11">
        <v>25235.41</v>
      </c>
      <c r="E62" s="11">
        <v>25283</v>
      </c>
      <c r="F62" s="3">
        <f t="shared" si="2"/>
        <v>-5.0877870577292761E-4</v>
      </c>
      <c r="G62" s="9">
        <f t="shared" si="3"/>
        <v>9.1810792543644482E-6</v>
      </c>
      <c r="H62" s="9">
        <f t="shared" si="0"/>
        <v>1.0082636313228985E-6</v>
      </c>
      <c r="I62" s="9">
        <f t="shared" si="4"/>
        <v>4.2010530718799241E-6</v>
      </c>
      <c r="J62" s="9">
        <f t="shared" si="1"/>
        <v>2.0496470603203676E-3</v>
      </c>
      <c r="K62" s="10">
        <f t="shared" si="5"/>
        <v>4.9521513722341343E-4</v>
      </c>
      <c r="L62" s="10">
        <f t="shared" si="6"/>
        <v>1.4184007693408395E-4</v>
      </c>
      <c r="M62" s="10">
        <f t="shared" si="7"/>
        <v>-2.888189502849573E-3</v>
      </c>
      <c r="N62" s="10">
        <f t="shared" si="8"/>
        <v>-1.0041233147989835E-3</v>
      </c>
      <c r="O62" s="3">
        <f t="shared" si="9"/>
        <v>5.6040837226485836E-6</v>
      </c>
      <c r="P62" s="3">
        <f t="shared" si="10"/>
        <v>2.2764021539171532E-3</v>
      </c>
    </row>
    <row r="63" spans="1:16" x14ac:dyDescent="0.3">
      <c r="A63" s="8" t="s">
        <v>1215</v>
      </c>
      <c r="B63" s="11">
        <v>25312.05</v>
      </c>
      <c r="C63" s="11">
        <v>25439.78</v>
      </c>
      <c r="D63" s="11">
        <v>25308.41</v>
      </c>
      <c r="E63" s="11">
        <v>25385.8</v>
      </c>
      <c r="F63" s="3">
        <f t="shared" si="2"/>
        <v>4.0659731835619439E-3</v>
      </c>
      <c r="G63" s="9">
        <f t="shared" si="3"/>
        <v>2.6804839860627885E-5</v>
      </c>
      <c r="H63" s="9">
        <f t="shared" si="0"/>
        <v>8.4645830240753822E-6</v>
      </c>
      <c r="I63" s="9">
        <f t="shared" si="4"/>
        <v>1.013259923888247E-5</v>
      </c>
      <c r="J63" s="9">
        <f t="shared" si="1"/>
        <v>3.1831743965548714E-3</v>
      </c>
      <c r="K63" s="10">
        <f t="shared" si="5"/>
        <v>1.1483338070535846E-3</v>
      </c>
      <c r="L63" s="10">
        <f t="shared" si="6"/>
        <v>5.0335237048332445E-3</v>
      </c>
      <c r="M63" s="10">
        <f t="shared" si="7"/>
        <v>-1.4381536660367574E-4</v>
      </c>
      <c r="N63" s="10">
        <f t="shared" si="8"/>
        <v>2.9093956458473265E-3</v>
      </c>
      <c r="O63" s="3">
        <f t="shared" si="9"/>
        <v>1.1130947598081068E-5</v>
      </c>
      <c r="P63" s="3">
        <f t="shared" si="10"/>
        <v>3.4731053663190317E-3</v>
      </c>
    </row>
    <row r="64" spans="1:16" x14ac:dyDescent="0.3">
      <c r="A64" s="8" t="s">
        <v>1214</v>
      </c>
      <c r="B64" s="11">
        <v>25348.13</v>
      </c>
      <c r="C64" s="11">
        <v>25404.92</v>
      </c>
      <c r="D64" s="11">
        <v>25256.99</v>
      </c>
      <c r="E64" s="11">
        <v>25369.13</v>
      </c>
      <c r="F64" s="3">
        <f t="shared" si="2"/>
        <v>-6.5666632526839575E-4</v>
      </c>
      <c r="G64" s="9">
        <f t="shared" si="3"/>
        <v>3.4104513308464335E-5</v>
      </c>
      <c r="H64" s="9">
        <f t="shared" si="0"/>
        <v>6.8578355241019435E-7</v>
      </c>
      <c r="I64" s="9">
        <f t="shared" si="4"/>
        <v>1.6787342334987344E-5</v>
      </c>
      <c r="J64" s="9">
        <f t="shared" si="1"/>
        <v>4.0972359384086419E-3</v>
      </c>
      <c r="K64" s="10">
        <f t="shared" si="5"/>
        <v>-1.4850025189292757E-3</v>
      </c>
      <c r="L64" s="10">
        <f t="shared" si="6"/>
        <v>2.2378959964454467E-3</v>
      </c>
      <c r="M64" s="10">
        <f t="shared" si="7"/>
        <v>-3.6020109641544465E-3</v>
      </c>
      <c r="N64" s="10">
        <f t="shared" si="8"/>
        <v>8.2812049389578224E-4</v>
      </c>
      <c r="O64" s="3">
        <f t="shared" si="9"/>
        <v>1.9112313037585209E-5</v>
      </c>
      <c r="P64" s="3">
        <f t="shared" si="10"/>
        <v>4.317638912058352E-3</v>
      </c>
    </row>
    <row r="65" spans="1:16" x14ac:dyDescent="0.3">
      <c r="A65" s="8" t="s">
        <v>1213</v>
      </c>
      <c r="B65" s="11">
        <v>25398.6</v>
      </c>
      <c r="C65" s="11">
        <v>25575.42</v>
      </c>
      <c r="D65" s="11">
        <v>25396.19</v>
      </c>
      <c r="E65" s="11">
        <v>25574.73</v>
      </c>
      <c r="F65" s="3">
        <f t="shared" si="2"/>
        <v>8.1043378310567959E-3</v>
      </c>
      <c r="G65" s="9">
        <f t="shared" si="3"/>
        <v>4.9457057920351354E-5</v>
      </c>
      <c r="H65" s="9">
        <f t="shared" si="0"/>
        <v>4.7757777282147409E-5</v>
      </c>
      <c r="I65" s="9">
        <f t="shared" si="4"/>
        <v>6.2799688964625205E-6</v>
      </c>
      <c r="J65" s="9">
        <f t="shared" si="1"/>
        <v>2.5059866113893189E-3</v>
      </c>
      <c r="K65" s="10">
        <f t="shared" si="5"/>
        <v>1.1609738434284909E-3</v>
      </c>
      <c r="L65" s="10">
        <f t="shared" si="6"/>
        <v>6.9376795950401773E-3</v>
      </c>
      <c r="M65" s="10">
        <f t="shared" si="7"/>
        <v>-9.4891621830008475E-5</v>
      </c>
      <c r="N65" s="10">
        <f t="shared" si="8"/>
        <v>6.910700202016248E-3</v>
      </c>
      <c r="O65" s="3">
        <f t="shared" si="9"/>
        <v>8.5194635451250169E-7</v>
      </c>
      <c r="P65" s="3">
        <f t="shared" si="10"/>
        <v>3.0017582807493224E-3</v>
      </c>
    </row>
    <row r="66" spans="1:16" x14ac:dyDescent="0.3">
      <c r="A66" s="8" t="s">
        <v>1212</v>
      </c>
      <c r="B66" s="11">
        <v>25638.39</v>
      </c>
      <c r="C66" s="11">
        <v>25810.43</v>
      </c>
      <c r="D66" s="11">
        <v>25633.08</v>
      </c>
      <c r="E66" s="11">
        <v>25803.19</v>
      </c>
      <c r="F66" s="3">
        <f t="shared" si="2"/>
        <v>8.9330366342088574E-3</v>
      </c>
      <c r="G66" s="9">
        <f t="shared" si="3"/>
        <v>4.7540597113834135E-5</v>
      </c>
      <c r="H66" s="9">
        <f t="shared" si="0"/>
        <v>4.105336675837086E-5</v>
      </c>
      <c r="I66" s="9">
        <f t="shared" si="4"/>
        <v>7.9116144731716445E-6</v>
      </c>
      <c r="J66" s="9">
        <f t="shared" si="1"/>
        <v>2.8127592277284673E-3</v>
      </c>
      <c r="K66" s="10">
        <f t="shared" si="5"/>
        <v>2.4860829720246298E-3</v>
      </c>
      <c r="L66" s="10">
        <f t="shared" si="6"/>
        <v>6.6878362317274254E-3</v>
      </c>
      <c r="M66" s="10">
        <f t="shared" si="7"/>
        <v>-2.0713273947415203E-4</v>
      </c>
      <c r="N66" s="10">
        <f t="shared" si="8"/>
        <v>6.4072901259714203E-3</v>
      </c>
      <c r="O66" s="3">
        <f t="shared" si="9"/>
        <v>3.2463099389052567E-6</v>
      </c>
      <c r="P66" s="3">
        <f t="shared" si="10"/>
        <v>3.8621909397242803E-3</v>
      </c>
    </row>
    <row r="67" spans="1:16" x14ac:dyDescent="0.3">
      <c r="A67" s="8" t="s">
        <v>1211</v>
      </c>
      <c r="B67" s="11">
        <v>25987.62</v>
      </c>
      <c r="C67" s="11">
        <v>26086.12</v>
      </c>
      <c r="D67" s="11">
        <v>25702.99</v>
      </c>
      <c r="E67" s="11">
        <v>25792.86</v>
      </c>
      <c r="F67" s="3">
        <f t="shared" si="2"/>
        <v>-4.0033809773121209E-4</v>
      </c>
      <c r="G67" s="9">
        <f t="shared" si="3"/>
        <v>2.1892293461592654E-4</v>
      </c>
      <c r="H67" s="9">
        <f t="shared" si="0"/>
        <v>5.6588929073460561E-5</v>
      </c>
      <c r="I67" s="9">
        <f t="shared" si="4"/>
        <v>8.7601483105072023E-5</v>
      </c>
      <c r="J67" s="9">
        <f t="shared" si="1"/>
        <v>9.3595663951420334E-3</v>
      </c>
      <c r="K67" s="10">
        <f t="shared" si="5"/>
        <v>7.1221430828798471E-3</v>
      </c>
      <c r="L67" s="10">
        <f t="shared" si="6"/>
        <v>3.7831013280956545E-3</v>
      </c>
      <c r="M67" s="10">
        <f t="shared" si="7"/>
        <v>-1.1012943231715836E-2</v>
      </c>
      <c r="N67" s="10">
        <f t="shared" si="8"/>
        <v>-7.5225613373013159E-3</v>
      </c>
      <c r="O67" s="3">
        <f t="shared" si="9"/>
        <v>8.1209845104660637E-5</v>
      </c>
      <c r="P67" s="3">
        <f t="shared" si="10"/>
        <v>1.1329598402034114E-2</v>
      </c>
    </row>
    <row r="68" spans="1:16" x14ac:dyDescent="0.3">
      <c r="A68" s="8" t="s">
        <v>1210</v>
      </c>
      <c r="B68" s="11">
        <v>25910.78</v>
      </c>
      <c r="C68" s="11">
        <v>26130.45</v>
      </c>
      <c r="D68" s="11">
        <v>25865.02</v>
      </c>
      <c r="E68" s="11">
        <v>26115.65</v>
      </c>
      <c r="F68" s="3">
        <f t="shared" si="2"/>
        <v>1.2514703681561601E-2</v>
      </c>
      <c r="G68" s="9">
        <f t="shared" si="3"/>
        <v>1.0424051157810871E-4</v>
      </c>
      <c r="H68" s="9">
        <f t="shared" si="0"/>
        <v>6.2025912708602425E-5</v>
      </c>
      <c r="I68" s="9">
        <f t="shared" si="4"/>
        <v>2.8159995466406679E-5</v>
      </c>
      <c r="J68" s="9">
        <f t="shared" si="1"/>
        <v>5.3065992374030542E-3</v>
      </c>
      <c r="K68" s="10">
        <f t="shared" si="5"/>
        <v>4.5613888869795215E-3</v>
      </c>
      <c r="L68" s="10">
        <f t="shared" si="6"/>
        <v>8.4422026408510781E-3</v>
      </c>
      <c r="M68" s="10">
        <f t="shared" si="7"/>
        <v>-1.7676216268877063E-3</v>
      </c>
      <c r="N68" s="10">
        <f t="shared" si="8"/>
        <v>7.8756531607608541E-3</v>
      </c>
      <c r="O68" s="3">
        <f t="shared" si="9"/>
        <v>2.1828586585659045E-5</v>
      </c>
      <c r="P68" s="3">
        <f t="shared" si="10"/>
        <v>6.9621493543995678E-3</v>
      </c>
    </row>
    <row r="69" spans="1:16" x14ac:dyDescent="0.3">
      <c r="A69" s="8" t="s">
        <v>1209</v>
      </c>
      <c r="B69" s="11">
        <v>26149.55</v>
      </c>
      <c r="C69" s="11">
        <v>26153.42</v>
      </c>
      <c r="D69" s="11">
        <v>25947.32</v>
      </c>
      <c r="E69" s="11">
        <v>26017.81</v>
      </c>
      <c r="F69" s="3">
        <f t="shared" si="2"/>
        <v>-3.7464125916835123E-3</v>
      </c>
      <c r="G69" s="9">
        <f t="shared" si="3"/>
        <v>6.2594002385742459E-5</v>
      </c>
      <c r="H69" s="9">
        <f t="shared" si="0"/>
        <v>2.5509352641619396E-5</v>
      </c>
      <c r="I69" s="9">
        <f t="shared" si="4"/>
        <v>2.1442882111594871E-5</v>
      </c>
      <c r="J69" s="9">
        <f t="shared" si="1"/>
        <v>4.6306459713084166E-3</v>
      </c>
      <c r="K69" s="10">
        <f t="shared" si="5"/>
        <v>1.2972304613367031E-3</v>
      </c>
      <c r="L69" s="10">
        <f t="shared" si="6"/>
        <v>1.4798394840900833E-4</v>
      </c>
      <c r="M69" s="10">
        <f t="shared" si="7"/>
        <v>-7.7636532011157852E-3</v>
      </c>
      <c r="N69" s="10">
        <f t="shared" si="8"/>
        <v>-5.0506784337967306E-3</v>
      </c>
      <c r="O69" s="3">
        <f t="shared" si="9"/>
        <v>2.1831913822607118E-5</v>
      </c>
      <c r="P69" s="3">
        <f t="shared" si="10"/>
        <v>4.9039459966648043E-3</v>
      </c>
    </row>
    <row r="70" spans="1:16" x14ac:dyDescent="0.3">
      <c r="A70" s="8" t="s">
        <v>1208</v>
      </c>
      <c r="B70" s="11">
        <v>25987.35</v>
      </c>
      <c r="C70" s="11">
        <v>26071.72</v>
      </c>
      <c r="D70" s="11">
        <v>25942.83</v>
      </c>
      <c r="E70" s="11">
        <v>26071.72</v>
      </c>
      <c r="F70" s="3">
        <f t="shared" si="2"/>
        <v>2.0720421895616958E-3</v>
      </c>
      <c r="G70" s="9">
        <f t="shared" si="3"/>
        <v>2.4561253376450799E-5</v>
      </c>
      <c r="H70" s="9">
        <f t="shared" si="0"/>
        <v>1.050616069219393E-5</v>
      </c>
      <c r="I70" s="9">
        <f t="shared" si="4"/>
        <v>8.2221560558114383E-6</v>
      </c>
      <c r="J70" s="9">
        <f t="shared" si="1"/>
        <v>2.8674302181241375E-3</v>
      </c>
      <c r="K70" s="10">
        <f t="shared" si="5"/>
        <v>-1.1714223543656359E-3</v>
      </c>
      <c r="L70" s="10">
        <f t="shared" si="6"/>
        <v>3.2413208252491652E-3</v>
      </c>
      <c r="M70" s="10">
        <f t="shared" si="7"/>
        <v>-1.7146103058754182E-3</v>
      </c>
      <c r="N70" s="10">
        <f t="shared" si="8"/>
        <v>3.2413208252491652E-3</v>
      </c>
      <c r="O70" s="3">
        <f t="shared" si="9"/>
        <v>8.4974905926350301E-6</v>
      </c>
      <c r="P70" s="3">
        <f t="shared" si="10"/>
        <v>3.1876920583238356E-3</v>
      </c>
    </row>
    <row r="71" spans="1:16" x14ac:dyDescent="0.3">
      <c r="A71" s="8" t="s">
        <v>1207</v>
      </c>
      <c r="B71" s="11">
        <v>26025.32</v>
      </c>
      <c r="C71" s="11">
        <v>26215.23</v>
      </c>
      <c r="D71" s="11">
        <v>25974.65</v>
      </c>
      <c r="E71" s="11">
        <v>26214.6</v>
      </c>
      <c r="F71" s="3">
        <f t="shared" si="2"/>
        <v>5.4802675082425978E-3</v>
      </c>
      <c r="G71" s="9">
        <f t="shared" si="3"/>
        <v>8.4998759640418848E-5</v>
      </c>
      <c r="H71" s="9">
        <f t="shared" si="0"/>
        <v>5.251317059447077E-5</v>
      </c>
      <c r="I71" s="9">
        <f t="shared" si="4"/>
        <v>2.2213838135038514E-5</v>
      </c>
      <c r="J71" s="9">
        <f t="shared" si="1"/>
        <v>4.713155857282731E-3</v>
      </c>
      <c r="K71" s="10">
        <f t="shared" si="5"/>
        <v>-1.7812916921549915E-3</v>
      </c>
      <c r="L71" s="10">
        <f t="shared" si="6"/>
        <v>7.2706292941119308E-3</v>
      </c>
      <c r="M71" s="10">
        <f t="shared" si="7"/>
        <v>-1.9488478949925376E-3</v>
      </c>
      <c r="N71" s="10">
        <f t="shared" si="8"/>
        <v>7.2465971734649894E-3</v>
      </c>
      <c r="O71" s="3">
        <f t="shared" si="9"/>
        <v>1.8095252405558248E-5</v>
      </c>
      <c r="P71" s="3">
        <f t="shared" si="10"/>
        <v>5.1250120518654928E-3</v>
      </c>
    </row>
    <row r="72" spans="1:16" x14ac:dyDescent="0.3">
      <c r="A72" s="8" t="s">
        <v>1206</v>
      </c>
      <c r="B72" s="11">
        <v>26214.87</v>
      </c>
      <c r="C72" s="11">
        <v>26246.19</v>
      </c>
      <c r="D72" s="11">
        <v>26143.9</v>
      </c>
      <c r="E72" s="11">
        <v>26210.81</v>
      </c>
      <c r="F72" s="3">
        <f t="shared" si="2"/>
        <v>-1.4457592334027325E-4</v>
      </c>
      <c r="G72" s="9">
        <f t="shared" si="3"/>
        <v>1.5248571596701813E-5</v>
      </c>
      <c r="H72" s="9">
        <f t="shared" si="0"/>
        <v>2.3989650210235671E-8</v>
      </c>
      <c r="I72" s="9">
        <f t="shared" si="4"/>
        <v>7.6150187317494541E-6</v>
      </c>
      <c r="J72" s="9">
        <f t="shared" si="1"/>
        <v>2.7595323393193737E-3</v>
      </c>
      <c r="K72" s="10">
        <f t="shared" si="5"/>
        <v>1.0299550996865117E-5</v>
      </c>
      <c r="L72" s="10">
        <f t="shared" si="6"/>
        <v>1.1940286269887966E-3</v>
      </c>
      <c r="M72" s="10">
        <f t="shared" si="7"/>
        <v>-2.7109133183803001E-3</v>
      </c>
      <c r="N72" s="10">
        <f t="shared" si="8"/>
        <v>-1.5488592644341729E-4</v>
      </c>
      <c r="O72" s="3">
        <f t="shared" si="9"/>
        <v>8.5398112911064309E-6</v>
      </c>
      <c r="P72" s="3">
        <f t="shared" si="10"/>
        <v>2.7024834001909879E-3</v>
      </c>
    </row>
    <row r="73" spans="1:16" x14ac:dyDescent="0.3">
      <c r="A73" s="8" t="s">
        <v>1205</v>
      </c>
      <c r="B73" s="11">
        <v>26282.07</v>
      </c>
      <c r="C73" s="11">
        <v>26392.799999999999</v>
      </c>
      <c r="D73" s="11">
        <v>26106.94</v>
      </c>
      <c r="E73" s="11">
        <v>26252.12</v>
      </c>
      <c r="F73" s="3">
        <f t="shared" si="2"/>
        <v>1.5760672791111929E-3</v>
      </c>
      <c r="G73" s="9">
        <f t="shared" si="3"/>
        <v>1.1859354437013313E-4</v>
      </c>
      <c r="H73" s="9">
        <f t="shared" si="0"/>
        <v>1.3000787446803231E-6</v>
      </c>
      <c r="I73" s="9">
        <f t="shared" si="4"/>
        <v>5.8794559096984726E-5</v>
      </c>
      <c r="J73" s="9">
        <f t="shared" si="1"/>
        <v>7.6677610224226943E-3</v>
      </c>
      <c r="K73" s="10">
        <f t="shared" si="5"/>
        <v>2.7150365449165955E-3</v>
      </c>
      <c r="L73" s="10">
        <f t="shared" si="6"/>
        <v>4.2042880449667912E-3</v>
      </c>
      <c r="M73" s="10">
        <f t="shared" si="7"/>
        <v>-6.6857782711825043E-3</v>
      </c>
      <c r="N73" s="10">
        <f t="shared" si="8"/>
        <v>-1.1402099564029088E-3</v>
      </c>
      <c r="O73" s="3">
        <f t="shared" si="9"/>
        <v>5.9546249193819133E-5</v>
      </c>
      <c r="P73" s="3">
        <f t="shared" si="10"/>
        <v>7.6459338516140282E-3</v>
      </c>
    </row>
    <row r="74" spans="1:16" x14ac:dyDescent="0.3">
      <c r="A74" s="8" t="s">
        <v>1204</v>
      </c>
      <c r="B74" s="11">
        <v>26313.06</v>
      </c>
      <c r="C74" s="11">
        <v>26458.25</v>
      </c>
      <c r="D74" s="11">
        <v>26259.72</v>
      </c>
      <c r="E74" s="11">
        <v>26392.79</v>
      </c>
      <c r="F74" s="3">
        <f t="shared" si="2"/>
        <v>5.3584243862971892E-3</v>
      </c>
      <c r="G74" s="9">
        <f t="shared" si="3"/>
        <v>5.6728202855248871E-5</v>
      </c>
      <c r="H74" s="9">
        <f t="shared" si="0"/>
        <v>9.153486359112662E-6</v>
      </c>
      <c r="I74" s="9">
        <f t="shared" si="4"/>
        <v>2.4828161262511378E-5</v>
      </c>
      <c r="J74" s="9">
        <f t="shared" si="1"/>
        <v>4.9827864957783788E-3</v>
      </c>
      <c r="K74" s="10">
        <f t="shared" si="5"/>
        <v>2.3186461951326467E-3</v>
      </c>
      <c r="L74" s="10">
        <f t="shared" si="6"/>
        <v>5.5026250570266921E-3</v>
      </c>
      <c r="M74" s="10">
        <f t="shared" si="7"/>
        <v>-2.0291876633779962E-3</v>
      </c>
      <c r="N74" s="10">
        <f t="shared" si="8"/>
        <v>3.0254729149527455E-3</v>
      </c>
      <c r="O74" s="3">
        <f t="shared" si="9"/>
        <v>2.3887694335155272E-5</v>
      </c>
      <c r="P74" s="3">
        <f t="shared" si="10"/>
        <v>5.2081091950956148E-3</v>
      </c>
    </row>
    <row r="75" spans="1:16" x14ac:dyDescent="0.3">
      <c r="A75" s="8" t="s">
        <v>1203</v>
      </c>
      <c r="B75" s="11">
        <v>26466.74</v>
      </c>
      <c r="C75" s="11">
        <v>26616.71</v>
      </c>
      <c r="D75" s="11">
        <v>26425.35</v>
      </c>
      <c r="E75" s="11">
        <v>26616.71</v>
      </c>
      <c r="F75" s="3">
        <f t="shared" si="2"/>
        <v>8.4841352505740097E-3</v>
      </c>
      <c r="G75" s="9">
        <f t="shared" si="3"/>
        <v>5.2062536043340884E-5</v>
      </c>
      <c r="H75" s="9">
        <f t="shared" si="0"/>
        <v>3.192660974097494E-5</v>
      </c>
      <c r="I75" s="9">
        <f t="shared" si="4"/>
        <v>1.3698198709056452E-5</v>
      </c>
      <c r="J75" s="9">
        <f t="shared" si="1"/>
        <v>3.7011077678252564E-3</v>
      </c>
      <c r="K75" s="10">
        <f t="shared" si="5"/>
        <v>2.797983570585489E-3</v>
      </c>
      <c r="L75" s="10">
        <f t="shared" si="6"/>
        <v>5.650363682186744E-3</v>
      </c>
      <c r="M75" s="10">
        <f t="shared" si="7"/>
        <v>-1.5650736602990827E-3</v>
      </c>
      <c r="N75" s="10">
        <f t="shared" si="8"/>
        <v>5.650363682186744E-3</v>
      </c>
      <c r="O75" s="3">
        <f t="shared" si="9"/>
        <v>1.129269093226298E-5</v>
      </c>
      <c r="P75" s="3">
        <f t="shared" si="10"/>
        <v>4.7029200062447757E-3</v>
      </c>
    </row>
    <row r="76" spans="1:16" x14ac:dyDescent="0.3">
      <c r="A76" s="8" t="s">
        <v>1202</v>
      </c>
      <c r="B76" s="11">
        <v>26584.28</v>
      </c>
      <c r="C76" s="11">
        <v>26608.9</v>
      </c>
      <c r="D76" s="11">
        <v>26435.34</v>
      </c>
      <c r="E76" s="11">
        <v>26439.48</v>
      </c>
      <c r="F76" s="3">
        <f t="shared" si="2"/>
        <v>-6.6585990530009243E-3</v>
      </c>
      <c r="G76" s="9">
        <f t="shared" si="3"/>
        <v>4.2823869921499846E-5</v>
      </c>
      <c r="H76" s="9">
        <f t="shared" si="0"/>
        <v>2.9830341980483341E-5</v>
      </c>
      <c r="I76" s="9">
        <f t="shared" si="4"/>
        <v>9.8886420634112602E-6</v>
      </c>
      <c r="J76" s="9">
        <f t="shared" si="1"/>
        <v>3.1446211319348569E-3</v>
      </c>
      <c r="K76" s="10">
        <f t="shared" si="5"/>
        <v>-1.2191503961411609E-3</v>
      </c>
      <c r="L76" s="10">
        <f t="shared" si="6"/>
        <v>9.256826442056497E-4</v>
      </c>
      <c r="M76" s="10">
        <f t="shared" si="7"/>
        <v>-5.6183123070074311E-3</v>
      </c>
      <c r="N76" s="10">
        <f t="shared" si="8"/>
        <v>-5.4617160289128306E-3</v>
      </c>
      <c r="O76" s="3">
        <f t="shared" si="9"/>
        <v>6.7925108897784256E-6</v>
      </c>
      <c r="P76" s="3">
        <f t="shared" si="10"/>
        <v>3.409390155556591E-3</v>
      </c>
    </row>
    <row r="77" spans="1:16" x14ac:dyDescent="0.3">
      <c r="A77" s="8" t="s">
        <v>1201</v>
      </c>
      <c r="B77" s="11">
        <v>26198.45</v>
      </c>
      <c r="C77" s="11">
        <v>26256.99</v>
      </c>
      <c r="D77" s="11">
        <v>26028.42</v>
      </c>
      <c r="E77" s="11">
        <v>26076.89</v>
      </c>
      <c r="F77" s="3">
        <f t="shared" si="2"/>
        <v>-1.3713961091519233E-2</v>
      </c>
      <c r="G77" s="9">
        <f t="shared" si="3"/>
        <v>7.6443919281422496E-5</v>
      </c>
      <c r="H77" s="9">
        <f t="shared" si="0"/>
        <v>2.1629635828915115E-5</v>
      </c>
      <c r="I77" s="9">
        <f t="shared" si="4"/>
        <v>2.9866553286924589E-5</v>
      </c>
      <c r="J77" s="9">
        <f t="shared" si="1"/>
        <v>5.4650300353177011E-3</v>
      </c>
      <c r="K77" s="10">
        <f t="shared" si="5"/>
        <v>-9.158098907463233E-3</v>
      </c>
      <c r="L77" s="10">
        <f t="shared" si="6"/>
        <v>2.2319905925026217E-3</v>
      </c>
      <c r="M77" s="10">
        <f t="shared" si="7"/>
        <v>-6.5112307407029597E-3</v>
      </c>
      <c r="N77" s="10">
        <f t="shared" si="8"/>
        <v>-4.6507672301368853E-3</v>
      </c>
      <c r="O77" s="3">
        <f t="shared" si="9"/>
        <v>2.7476157912559174E-5</v>
      </c>
      <c r="P77" s="3">
        <f t="shared" si="10"/>
        <v>1.0511803654636354E-2</v>
      </c>
    </row>
    <row r="78" spans="1:16" x14ac:dyDescent="0.3">
      <c r="A78" s="8" t="s">
        <v>1200</v>
      </c>
      <c r="B78" s="11">
        <v>26268.17</v>
      </c>
      <c r="C78" s="11">
        <v>26338.03</v>
      </c>
      <c r="D78" s="11">
        <v>26050.98</v>
      </c>
      <c r="E78" s="11">
        <v>26149.39</v>
      </c>
      <c r="F78" s="3">
        <f t="shared" si="2"/>
        <v>2.7802395147580317E-3</v>
      </c>
      <c r="G78" s="9">
        <f t="shared" si="3"/>
        <v>1.2008904821421717E-4</v>
      </c>
      <c r="H78" s="9">
        <f t="shared" si="0"/>
        <v>2.0539719953231978E-5</v>
      </c>
      <c r="I78" s="9">
        <f t="shared" si="4"/>
        <v>5.2110146110193369E-5</v>
      </c>
      <c r="J78" s="9">
        <f t="shared" si="1"/>
        <v>7.2187357695231765E-3</v>
      </c>
      <c r="K78" s="10">
        <f t="shared" si="5"/>
        <v>7.3084585789565688E-3</v>
      </c>
      <c r="L78" s="10">
        <f t="shared" si="6"/>
        <v>2.6559622655435854E-3</v>
      </c>
      <c r="M78" s="10">
        <f t="shared" si="7"/>
        <v>-8.3025526071121136E-3</v>
      </c>
      <c r="N78" s="10">
        <f t="shared" si="8"/>
        <v>-4.5320767814802055E-3</v>
      </c>
      <c r="O78" s="3">
        <f t="shared" si="9"/>
        <v>5.0395734368302457E-5</v>
      </c>
      <c r="P78" s="3">
        <f t="shared" si="10"/>
        <v>9.9736751230417014E-3</v>
      </c>
    </row>
    <row r="79" spans="1:16" x14ac:dyDescent="0.3">
      <c r="A79" s="8" t="s">
        <v>1199</v>
      </c>
      <c r="B79" s="11">
        <v>26083.040000000001</v>
      </c>
      <c r="C79" s="11">
        <v>26306.7</v>
      </c>
      <c r="D79" s="11">
        <v>26014.44</v>
      </c>
      <c r="E79" s="11">
        <v>26186.71</v>
      </c>
      <c r="F79" s="3">
        <f t="shared" si="2"/>
        <v>1.4271843434972009E-3</v>
      </c>
      <c r="G79" s="9">
        <f t="shared" si="3"/>
        <v>1.2481115127582309E-4</v>
      </c>
      <c r="H79" s="9">
        <f t="shared" si="0"/>
        <v>1.5734990371114716E-5</v>
      </c>
      <c r="I79" s="9">
        <f t="shared" si="4"/>
        <v>5.6327237585274159E-5</v>
      </c>
      <c r="J79" s="9">
        <f t="shared" si="1"/>
        <v>7.5051474059657326E-3</v>
      </c>
      <c r="K79" s="10">
        <f t="shared" si="5"/>
        <v>-2.5405685964806851E-3</v>
      </c>
      <c r="L79" s="10">
        <f t="shared" si="6"/>
        <v>8.5383649089059467E-3</v>
      </c>
      <c r="M79" s="10">
        <f t="shared" si="7"/>
        <v>-2.6335262146158804E-3</v>
      </c>
      <c r="N79" s="10">
        <f t="shared" si="8"/>
        <v>3.9667354803559459E-3</v>
      </c>
      <c r="O79" s="3">
        <f t="shared" si="9"/>
        <v>5.6416202486286422E-5</v>
      </c>
      <c r="P79" s="3">
        <f t="shared" si="10"/>
        <v>7.5474341576040587E-3</v>
      </c>
    </row>
    <row r="80" spans="1:16" x14ac:dyDescent="0.3">
      <c r="A80" s="8" t="s">
        <v>1198</v>
      </c>
      <c r="B80" s="11">
        <v>26061.79</v>
      </c>
      <c r="C80" s="11">
        <v>26061.79</v>
      </c>
      <c r="D80" s="11">
        <v>25490.66</v>
      </c>
      <c r="E80" s="11">
        <v>25520.959999999999</v>
      </c>
      <c r="F80" s="3">
        <f t="shared" si="2"/>
        <v>-2.5423201310893928E-2</v>
      </c>
      <c r="G80" s="9">
        <f t="shared" si="3"/>
        <v>4.9098345285991261E-4</v>
      </c>
      <c r="H80" s="9">
        <f t="shared" si="0"/>
        <v>4.3974851876046276E-4</v>
      </c>
      <c r="I80" s="9">
        <f t="shared" si="4"/>
        <v>7.5619353321965132E-5</v>
      </c>
      <c r="J80" s="9">
        <f t="shared" si="1"/>
        <v>8.6959388982423939E-3</v>
      </c>
      <c r="K80" s="10">
        <f t="shared" si="5"/>
        <v>-4.7817731811726945E-3</v>
      </c>
      <c r="L80" s="10">
        <f t="shared" si="6"/>
        <v>0</v>
      </c>
      <c r="M80" s="10">
        <f t="shared" si="7"/>
        <v>-2.2158146422025238E-2</v>
      </c>
      <c r="N80" s="10">
        <f t="shared" si="8"/>
        <v>-2.0970181657784054E-2</v>
      </c>
      <c r="O80" s="3">
        <f t="shared" si="9"/>
        <v>2.6323097190262845E-5</v>
      </c>
      <c r="P80" s="3">
        <f t="shared" si="10"/>
        <v>1.045074136512609E-2</v>
      </c>
    </row>
    <row r="81" spans="1:16" x14ac:dyDescent="0.3">
      <c r="A81" s="8" t="s">
        <v>1197</v>
      </c>
      <c r="B81" s="11">
        <v>25337.87</v>
      </c>
      <c r="C81" s="11">
        <v>25520.53</v>
      </c>
      <c r="D81" s="11">
        <v>23923.88</v>
      </c>
      <c r="E81" s="11">
        <v>24345.75</v>
      </c>
      <c r="F81" s="3">
        <f t="shared" si="2"/>
        <v>-4.6048816345466648E-2</v>
      </c>
      <c r="G81" s="9">
        <f t="shared" si="3"/>
        <v>4.1739485448356812E-3</v>
      </c>
      <c r="H81" s="9">
        <f t="shared" si="0"/>
        <v>1.5954287277935122E-3</v>
      </c>
      <c r="I81" s="9">
        <f t="shared" si="4"/>
        <v>1.470669151302526E-3</v>
      </c>
      <c r="J81" s="9">
        <f t="shared" si="1"/>
        <v>3.8349304443529693E-2</v>
      </c>
      <c r="K81" s="10">
        <f t="shared" si="5"/>
        <v>-7.1999607910564218E-3</v>
      </c>
      <c r="L81" s="10">
        <f t="shared" si="6"/>
        <v>7.183111753145878E-3</v>
      </c>
      <c r="M81" s="10">
        <f t="shared" si="7"/>
        <v>-5.7422991246769611E-2</v>
      </c>
      <c r="N81" s="10">
        <f t="shared" si="8"/>
        <v>-3.9942818225477184E-2</v>
      </c>
      <c r="O81" s="3">
        <f t="shared" si="9"/>
        <v>1.3422746439010706E-3</v>
      </c>
      <c r="P81" s="3">
        <f t="shared" si="10"/>
        <v>3.7826870840035595E-2</v>
      </c>
    </row>
    <row r="82" spans="1:16" x14ac:dyDescent="0.3">
      <c r="A82" s="8" t="s">
        <v>1196</v>
      </c>
      <c r="B82" s="11">
        <v>24085.17</v>
      </c>
      <c r="C82" s="11">
        <v>24946.23</v>
      </c>
      <c r="D82" s="11">
        <v>23778.74</v>
      </c>
      <c r="E82" s="11">
        <v>24912.77</v>
      </c>
      <c r="F82" s="3">
        <f t="shared" si="2"/>
        <v>2.3290307343170724E-2</v>
      </c>
      <c r="G82" s="9">
        <f t="shared" si="3"/>
        <v>2.2973620122962832E-3</v>
      </c>
      <c r="H82" s="9">
        <f t="shared" ref="H82:H145" si="11">LN(E82/B82)^2</f>
        <v>1.1413738602432338E-3</v>
      </c>
      <c r="I82" s="9">
        <f t="shared" si="4"/>
        <v>7.0777472000653832E-4</v>
      </c>
      <c r="J82" s="9">
        <f t="shared" ref="J82:J145" si="12">SQRT(I82)</f>
        <v>2.6604035784191436E-2</v>
      </c>
      <c r="K82" s="10">
        <f t="shared" si="5"/>
        <v>-1.0760997915054563E-2</v>
      </c>
      <c r="L82" s="10">
        <f t="shared" si="6"/>
        <v>3.5126410183693259E-2</v>
      </c>
      <c r="M82" s="10">
        <f t="shared" si="7"/>
        <v>-1.2804394235764318E-2</v>
      </c>
      <c r="N82" s="10">
        <f t="shared" si="8"/>
        <v>3.3784225020610341E-2</v>
      </c>
      <c r="O82" s="3">
        <f t="shared" si="9"/>
        <v>6.4368519443945994E-4</v>
      </c>
      <c r="P82" s="3">
        <f t="shared" si="10"/>
        <v>2.884005672333248E-2</v>
      </c>
    </row>
    <row r="83" spans="1:16" x14ac:dyDescent="0.3">
      <c r="A83" s="8" t="s">
        <v>1195</v>
      </c>
      <c r="B83" s="11">
        <v>24892.87</v>
      </c>
      <c r="C83" s="11">
        <v>25293.96</v>
      </c>
      <c r="D83" s="11">
        <v>24785.439999999999</v>
      </c>
      <c r="E83" s="11">
        <v>24893.35</v>
      </c>
      <c r="F83" s="3">
        <f t="shared" ref="F83:F146" si="13">E83/E82-1</f>
        <v>-7.7951990083813261E-4</v>
      </c>
      <c r="G83" s="9">
        <f t="shared" ref="G83:G146" si="14">LN(C83/D83)^2</f>
        <v>4.1246555700153229E-4</v>
      </c>
      <c r="H83" s="9">
        <f t="shared" si="11"/>
        <v>3.7181264731339559E-10</v>
      </c>
      <c r="I83" s="9">
        <f t="shared" ref="I83:I146" si="15">G83/2-((2*LN(2)-1)*H83)</f>
        <v>2.062326348716371E-4</v>
      </c>
      <c r="J83" s="9">
        <f t="shared" si="12"/>
        <v>1.4360802027450872E-2</v>
      </c>
      <c r="K83" s="10">
        <f t="shared" ref="K83:K146" si="16">LN(B83/E82)</f>
        <v>-7.9910632847867986E-4</v>
      </c>
      <c r="L83" s="10">
        <f t="shared" ref="L83:L146" si="17">LN(C83/B83)</f>
        <v>1.5984214969360706E-2</v>
      </c>
      <c r="M83" s="10">
        <f t="shared" ref="M83:M146" si="18">LN(D83/B83)</f>
        <v>-4.3250330965212023E-3</v>
      </c>
      <c r="N83" s="10">
        <f t="shared" ref="N83:N146" si="19">LN(E83/B83)</f>
        <v>1.9282444018157958E-5</v>
      </c>
      <c r="O83" s="3">
        <f t="shared" ref="O83:O146" si="20">L83*(L83-N83)+M83*(M83-N83)</f>
        <v>2.739762219509781E-4</v>
      </c>
      <c r="P83" s="3">
        <f t="shared" ref="P83:P146" si="21">SQRT(K83^2+$C$10*N83^2+(1-$C$10)*O83)</f>
        <v>1.5324274387476737E-2</v>
      </c>
    </row>
    <row r="84" spans="1:16" x14ac:dyDescent="0.3">
      <c r="A84" s="8" t="s">
        <v>1194</v>
      </c>
      <c r="B84" s="11">
        <v>24902.3</v>
      </c>
      <c r="C84" s="11">
        <v>24903.68</v>
      </c>
      <c r="D84" s="11">
        <v>23849.23</v>
      </c>
      <c r="E84" s="11">
        <v>23860.46</v>
      </c>
      <c r="F84" s="3">
        <f t="shared" si="13"/>
        <v>-4.1492607463438969E-2</v>
      </c>
      <c r="G84" s="9">
        <f t="shared" si="14"/>
        <v>1.8717435858836822E-3</v>
      </c>
      <c r="H84" s="9">
        <f t="shared" si="11"/>
        <v>1.8264916044600748E-3</v>
      </c>
      <c r="I84" s="9">
        <f t="shared" si="15"/>
        <v>2.3030838550609257E-4</v>
      </c>
      <c r="J84" s="9">
        <f t="shared" si="12"/>
        <v>1.5175914651384034E-2</v>
      </c>
      <c r="K84" s="10">
        <f t="shared" si="16"/>
        <v>3.5946915428855395E-4</v>
      </c>
      <c r="L84" s="10">
        <f t="shared" si="17"/>
        <v>5.5415032506332299E-5</v>
      </c>
      <c r="M84" s="10">
        <f t="shared" si="18"/>
        <v>-4.3208236984905356E-2</v>
      </c>
      <c r="N84" s="10">
        <f t="shared" si="19"/>
        <v>-4.2737473070597831E-2</v>
      </c>
      <c r="O84" s="3">
        <f t="shared" si="20"/>
        <v>2.2712248058614558E-5</v>
      </c>
      <c r="P84" s="3">
        <f t="shared" si="21"/>
        <v>1.6874566032340933E-2</v>
      </c>
    </row>
    <row r="85" spans="1:16" x14ac:dyDescent="0.3">
      <c r="A85" s="8" t="s">
        <v>1193</v>
      </c>
      <c r="B85" s="11">
        <v>23992.67</v>
      </c>
      <c r="C85" s="11">
        <v>24382.14</v>
      </c>
      <c r="D85" s="11">
        <v>23360.29</v>
      </c>
      <c r="E85" s="11">
        <v>24190.9</v>
      </c>
      <c r="F85" s="3">
        <f t="shared" si="13"/>
        <v>1.3848852872073714E-2</v>
      </c>
      <c r="G85" s="9">
        <f t="shared" si="14"/>
        <v>1.8329807804915539E-3</v>
      </c>
      <c r="H85" s="9">
        <f t="shared" si="11"/>
        <v>6.7702655732342553E-5</v>
      </c>
      <c r="I85" s="9">
        <f t="shared" si="15"/>
        <v>8.9033723610353174E-4</v>
      </c>
      <c r="J85" s="9">
        <f t="shared" si="12"/>
        <v>2.9838519334972568E-2</v>
      </c>
      <c r="K85" s="10">
        <f t="shared" si="16"/>
        <v>5.5256714199320321E-3</v>
      </c>
      <c r="L85" s="10">
        <f t="shared" si="17"/>
        <v>1.6102530035135433E-2</v>
      </c>
      <c r="M85" s="10">
        <f t="shared" si="18"/>
        <v>-2.6710794765580019E-2</v>
      </c>
      <c r="N85" s="10">
        <f t="shared" si="19"/>
        <v>8.2281623545201483E-3</v>
      </c>
      <c r="O85" s="3">
        <f t="shared" si="20"/>
        <v>1.0600445550432037E-3</v>
      </c>
      <c r="P85" s="3">
        <f t="shared" si="21"/>
        <v>3.076506368009797E-2</v>
      </c>
    </row>
    <row r="86" spans="1:16" x14ac:dyDescent="0.3">
      <c r="A86" s="8" t="s">
        <v>1192</v>
      </c>
      <c r="B86" s="11">
        <v>24337.759999999998</v>
      </c>
      <c r="C86" s="11">
        <v>24765.16</v>
      </c>
      <c r="D86" s="11">
        <v>24290.48</v>
      </c>
      <c r="E86" s="11">
        <v>24601.27</v>
      </c>
      <c r="F86" s="3">
        <f t="shared" si="13"/>
        <v>1.6963816972497936E-2</v>
      </c>
      <c r="G86" s="9">
        <f t="shared" si="14"/>
        <v>3.745511000242874E-4</v>
      </c>
      <c r="H86" s="9">
        <f t="shared" si="11"/>
        <v>1.159716599161417E-4</v>
      </c>
      <c r="I86" s="9">
        <f t="shared" si="15"/>
        <v>1.424763517368245E-4</v>
      </c>
      <c r="J86" s="9">
        <f t="shared" si="12"/>
        <v>1.1936345828469638E-2</v>
      </c>
      <c r="K86" s="10">
        <f t="shared" si="16"/>
        <v>6.0525243568320753E-3</v>
      </c>
      <c r="L86" s="10">
        <f t="shared" si="17"/>
        <v>1.7408773006738071E-2</v>
      </c>
      <c r="M86" s="10">
        <f t="shared" si="18"/>
        <v>-1.9445497060233156E-3</v>
      </c>
      <c r="N86" s="10">
        <f t="shared" si="19"/>
        <v>1.0769013878537891E-2</v>
      </c>
      <c r="O86" s="3">
        <f t="shared" si="20"/>
        <v>1.4031221581312122E-4</v>
      </c>
      <c r="P86" s="3">
        <f t="shared" si="21"/>
        <v>1.3168561351375592E-2</v>
      </c>
    </row>
    <row r="87" spans="1:16" x14ac:dyDescent="0.3">
      <c r="A87" s="8" t="s">
        <v>1191</v>
      </c>
      <c r="B87" s="11">
        <v>24540.33</v>
      </c>
      <c r="C87" s="11">
        <v>24705.72</v>
      </c>
      <c r="D87" s="11">
        <v>24421.03</v>
      </c>
      <c r="E87" s="11">
        <v>24640.45</v>
      </c>
      <c r="F87" s="3">
        <f t="shared" si="13"/>
        <v>1.5926007071993542E-3</v>
      </c>
      <c r="G87" s="9">
        <f t="shared" si="14"/>
        <v>1.3433156394387794E-4</v>
      </c>
      <c r="H87" s="9">
        <f t="shared" si="11"/>
        <v>1.6577233258892108E-5</v>
      </c>
      <c r="I87" s="9">
        <f t="shared" si="15"/>
        <v>6.0762090241059842E-5</v>
      </c>
      <c r="J87" s="9">
        <f t="shared" si="12"/>
        <v>7.795004184800663E-3</v>
      </c>
      <c r="K87" s="10">
        <f t="shared" si="16"/>
        <v>-2.4801809968879652E-3</v>
      </c>
      <c r="L87" s="10">
        <f t="shared" si="17"/>
        <v>6.7169091459222856E-3</v>
      </c>
      <c r="M87" s="10">
        <f t="shared" si="18"/>
        <v>-4.8732402898649784E-3</v>
      </c>
      <c r="N87" s="10">
        <f t="shared" si="19"/>
        <v>4.0715148604533067E-3</v>
      </c>
      <c r="O87" s="3">
        <f t="shared" si="20"/>
        <v>6.1358814252145463E-5</v>
      </c>
      <c r="P87" s="3">
        <f t="shared" si="21"/>
        <v>7.8107495060908451E-3</v>
      </c>
    </row>
    <row r="88" spans="1:16" x14ac:dyDescent="0.3">
      <c r="A88" s="8" t="s">
        <v>1190</v>
      </c>
      <c r="B88" s="11">
        <v>24535.82</v>
      </c>
      <c r="C88" s="11">
        <v>24925.95</v>
      </c>
      <c r="D88" s="11">
        <v>24490.36</v>
      </c>
      <c r="E88" s="11">
        <v>24893.49</v>
      </c>
      <c r="F88" s="3">
        <f t="shared" si="13"/>
        <v>1.0269292971516464E-2</v>
      </c>
      <c r="G88" s="9">
        <f t="shared" si="14"/>
        <v>3.1081191887722792E-4</v>
      </c>
      <c r="H88" s="9">
        <f t="shared" si="11"/>
        <v>2.0944552449517982E-4</v>
      </c>
      <c r="I88" s="9">
        <f t="shared" si="15"/>
        <v>7.4498334364328086E-5</v>
      </c>
      <c r="J88" s="9">
        <f t="shared" si="12"/>
        <v>8.6312417625929172E-3</v>
      </c>
      <c r="K88" s="10">
        <f t="shared" si="16"/>
        <v>-4.2553108596381818E-3</v>
      </c>
      <c r="L88" s="10">
        <f t="shared" si="17"/>
        <v>1.5775338838670529E-2</v>
      </c>
      <c r="M88" s="10">
        <f t="shared" si="18"/>
        <v>-1.8545198923922218E-3</v>
      </c>
      <c r="N88" s="10">
        <f t="shared" si="19"/>
        <v>1.4472232878694974E-2</v>
      </c>
      <c r="O88" s="3">
        <f t="shared" si="20"/>
        <v>5.0835225853456444E-5</v>
      </c>
      <c r="P88" s="3">
        <f t="shared" si="21"/>
        <v>9.5902647349400943E-3</v>
      </c>
    </row>
    <row r="89" spans="1:16" x14ac:dyDescent="0.3">
      <c r="A89" s="8" t="s">
        <v>1189</v>
      </c>
      <c r="B89" s="11">
        <v>25047.82</v>
      </c>
      <c r="C89" s="11">
        <v>25203.95</v>
      </c>
      <c r="D89" s="11">
        <v>24809.42</v>
      </c>
      <c r="E89" s="11">
        <v>25200.37</v>
      </c>
      <c r="F89" s="3">
        <f t="shared" si="13"/>
        <v>1.2327721022644678E-2</v>
      </c>
      <c r="G89" s="9">
        <f t="shared" si="14"/>
        <v>2.4892346368070675E-4</v>
      </c>
      <c r="H89" s="9">
        <f t="shared" si="11"/>
        <v>3.6867716454468328E-5</v>
      </c>
      <c r="I89" s="9">
        <f t="shared" si="15"/>
        <v>1.1021994086662525E-4</v>
      </c>
      <c r="J89" s="9">
        <f t="shared" si="12"/>
        <v>1.0498568515117919E-2</v>
      </c>
      <c r="K89" s="10">
        <f t="shared" si="16"/>
        <v>6.1804742911699528E-3</v>
      </c>
      <c r="L89" s="10">
        <f t="shared" si="17"/>
        <v>6.2139304699554846E-3</v>
      </c>
      <c r="M89" s="10">
        <f t="shared" si="18"/>
        <v>-9.5633780356391522E-3</v>
      </c>
      <c r="N89" s="10">
        <f t="shared" si="19"/>
        <v>6.0718791534802741E-3</v>
      </c>
      <c r="O89" s="3">
        <f t="shared" si="20"/>
        <v>1.504085721877365E-4</v>
      </c>
      <c r="P89" s="3">
        <f t="shared" si="21"/>
        <v>1.3119476177930666E-2</v>
      </c>
    </row>
    <row r="90" spans="1:16" x14ac:dyDescent="0.3">
      <c r="A90" s="8" t="s">
        <v>1188</v>
      </c>
      <c r="B90" s="11">
        <v>25165.94</v>
      </c>
      <c r="C90" s="11">
        <v>25432.42</v>
      </c>
      <c r="D90" s="11">
        <v>25149.26</v>
      </c>
      <c r="E90" s="11">
        <v>25219.38</v>
      </c>
      <c r="F90" s="3">
        <f t="shared" si="13"/>
        <v>7.5435400353263127E-4</v>
      </c>
      <c r="G90" s="9">
        <f t="shared" si="14"/>
        <v>1.2535635993175549E-4</v>
      </c>
      <c r="H90" s="9">
        <f t="shared" si="11"/>
        <v>4.4997167210267022E-6</v>
      </c>
      <c r="I90" s="9">
        <f t="shared" si="15"/>
        <v>6.0939964769908243E-5</v>
      </c>
      <c r="J90" s="9">
        <f t="shared" si="12"/>
        <v>7.8064053680236365E-3</v>
      </c>
      <c r="K90" s="10">
        <f t="shared" si="16"/>
        <v>-1.3671839514557715E-3</v>
      </c>
      <c r="L90" s="10">
        <f t="shared" si="17"/>
        <v>1.0533245101560836E-2</v>
      </c>
      <c r="M90" s="10">
        <f t="shared" si="18"/>
        <v>-6.6302034419180576E-4</v>
      </c>
      <c r="N90" s="10">
        <f t="shared" si="19"/>
        <v>2.1212535730144809E-3</v>
      </c>
      <c r="O90" s="3">
        <f t="shared" si="20"/>
        <v>9.0451598813342518E-5</v>
      </c>
      <c r="P90" s="3">
        <f t="shared" si="21"/>
        <v>8.9353534763712533E-3</v>
      </c>
    </row>
    <row r="91" spans="1:16" x14ac:dyDescent="0.3">
      <c r="A91" s="8" t="s">
        <v>1187</v>
      </c>
      <c r="B91" s="11">
        <v>25124.91</v>
      </c>
      <c r="C91" s="11">
        <v>25179.01</v>
      </c>
      <c r="D91" s="11">
        <v>24884.19</v>
      </c>
      <c r="E91" s="11">
        <v>24964.75</v>
      </c>
      <c r="F91" s="3">
        <f t="shared" si="13"/>
        <v>-1.0096600312934023E-2</v>
      </c>
      <c r="G91" s="9">
        <f t="shared" si="14"/>
        <v>1.3872243525643485E-4</v>
      </c>
      <c r="H91" s="9">
        <f t="shared" si="11"/>
        <v>4.0895441784057274E-5</v>
      </c>
      <c r="I91" s="9">
        <f t="shared" si="15"/>
        <v>5.356353907152934E-5</v>
      </c>
      <c r="J91" s="9">
        <f t="shared" si="12"/>
        <v>7.3187115718225523E-3</v>
      </c>
      <c r="K91" s="10">
        <f t="shared" si="16"/>
        <v>-3.7529622875595689E-3</v>
      </c>
      <c r="L91" s="10">
        <f t="shared" si="17"/>
        <v>2.1509266418098883E-3</v>
      </c>
      <c r="M91" s="10">
        <f t="shared" si="18"/>
        <v>-9.627122231260575E-3</v>
      </c>
      <c r="N91" s="10">
        <f t="shared" si="19"/>
        <v>-6.3949544004673932E-3</v>
      </c>
      <c r="O91" s="3">
        <f t="shared" si="20"/>
        <v>4.9498037990566564E-5</v>
      </c>
      <c r="P91" s="3">
        <f t="shared" si="21"/>
        <v>7.895167089799272E-3</v>
      </c>
    </row>
    <row r="92" spans="1:16" x14ac:dyDescent="0.3">
      <c r="A92" s="8" t="s">
        <v>1186</v>
      </c>
      <c r="B92" s="11">
        <v>24988.06</v>
      </c>
      <c r="C92" s="11">
        <v>25267.99</v>
      </c>
      <c r="D92" s="11">
        <v>24792.99</v>
      </c>
      <c r="E92" s="11">
        <v>24797.78</v>
      </c>
      <c r="F92" s="3">
        <f t="shared" si="13"/>
        <v>-6.6882304048708763E-3</v>
      </c>
      <c r="G92" s="9">
        <f t="shared" si="14"/>
        <v>3.6014267308615071E-4</v>
      </c>
      <c r="H92" s="9">
        <f t="shared" si="11"/>
        <v>5.8430395779777625E-5</v>
      </c>
      <c r="I92" s="9">
        <f t="shared" si="15"/>
        <v>1.5750000413534379E-4</v>
      </c>
      <c r="J92" s="9">
        <f t="shared" si="12"/>
        <v>1.2549900562767172E-2</v>
      </c>
      <c r="K92" s="10">
        <f t="shared" si="16"/>
        <v>9.3328089818940098E-4</v>
      </c>
      <c r="L92" s="10">
        <f t="shared" si="17"/>
        <v>1.1140266497901959E-2</v>
      </c>
      <c r="M92" s="10">
        <f t="shared" si="18"/>
        <v>-7.8371588566120559E-3</v>
      </c>
      <c r="N92" s="10">
        <f t="shared" si="19"/>
        <v>-7.6439777458975917E-3</v>
      </c>
      <c r="O92" s="3">
        <f t="shared" si="20"/>
        <v>2.1077547789037385E-4</v>
      </c>
      <c r="P92" s="3">
        <f t="shared" si="21"/>
        <v>1.3766841389744228E-2</v>
      </c>
    </row>
    <row r="93" spans="1:16" x14ac:dyDescent="0.3">
      <c r="A93" s="8" t="s">
        <v>1185</v>
      </c>
      <c r="B93" s="11">
        <v>24855.41</v>
      </c>
      <c r="C93" s="11">
        <v>25156.720000000001</v>
      </c>
      <c r="D93" s="11">
        <v>24854.83</v>
      </c>
      <c r="E93" s="11">
        <v>24962.48</v>
      </c>
      <c r="F93" s="3">
        <f t="shared" si="13"/>
        <v>6.6417235736424551E-3</v>
      </c>
      <c r="G93" s="9">
        <f t="shared" si="14"/>
        <v>1.4575631054673636E-4</v>
      </c>
      <c r="H93" s="9">
        <f t="shared" si="11"/>
        <v>1.8476779471126862E-5</v>
      </c>
      <c r="I93" s="9">
        <f t="shared" si="15"/>
        <v>6.5740679552016117E-5</v>
      </c>
      <c r="J93" s="9">
        <f t="shared" si="12"/>
        <v>8.1080626263008177E-3</v>
      </c>
      <c r="K93" s="10">
        <f t="shared" si="16"/>
        <v>2.3213020504018441E-3</v>
      </c>
      <c r="L93" s="10">
        <f t="shared" si="17"/>
        <v>1.2049622588622794E-2</v>
      </c>
      <c r="M93" s="10">
        <f t="shared" si="18"/>
        <v>-2.3335232339421841E-5</v>
      </c>
      <c r="N93" s="10">
        <f t="shared" si="19"/>
        <v>4.2984624543116415E-3</v>
      </c>
      <c r="O93" s="3">
        <f t="shared" si="20"/>
        <v>9.3499404395570138E-5</v>
      </c>
      <c r="P93" s="3">
        <f t="shared" si="21"/>
        <v>9.3805400307071223E-3</v>
      </c>
    </row>
    <row r="94" spans="1:16" x14ac:dyDescent="0.3">
      <c r="A94" s="8" t="s">
        <v>1184</v>
      </c>
      <c r="B94" s="11">
        <v>25050.51</v>
      </c>
      <c r="C94" s="11">
        <v>25313.91</v>
      </c>
      <c r="D94" s="11">
        <v>25028.73</v>
      </c>
      <c r="E94" s="11">
        <v>25309.99</v>
      </c>
      <c r="F94" s="3">
        <f t="shared" si="13"/>
        <v>1.3921293076649466E-2</v>
      </c>
      <c r="G94" s="9">
        <f t="shared" si="14"/>
        <v>1.2836169367099433E-4</v>
      </c>
      <c r="H94" s="9">
        <f t="shared" si="11"/>
        <v>1.0619287766205615E-4</v>
      </c>
      <c r="I94" s="9">
        <f t="shared" si="15"/>
        <v>2.3159137003550485E-5</v>
      </c>
      <c r="J94" s="9">
        <f t="shared" si="12"/>
        <v>4.8123941030998787E-3</v>
      </c>
      <c r="K94" s="10">
        <f t="shared" si="16"/>
        <v>3.5202890652535489E-3</v>
      </c>
      <c r="L94" s="10">
        <f t="shared" si="17"/>
        <v>1.0459860414004504E-2</v>
      </c>
      <c r="M94" s="10">
        <f t="shared" si="18"/>
        <v>-8.6982156171736338E-4</v>
      </c>
      <c r="N94" s="10">
        <f t="shared" si="19"/>
        <v>1.0304992851140468E-2</v>
      </c>
      <c r="O94" s="3">
        <f t="shared" si="20"/>
        <v>1.1339987614708585E-5</v>
      </c>
      <c r="P94" s="3">
        <f t="shared" si="21"/>
        <v>6.1241409027678415E-3</v>
      </c>
    </row>
    <row r="95" spans="1:16" x14ac:dyDescent="0.3">
      <c r="A95" s="8" t="s">
        <v>1183</v>
      </c>
      <c r="B95" s="11">
        <v>25403.35</v>
      </c>
      <c r="C95" s="11">
        <v>25732.799999999999</v>
      </c>
      <c r="D95" s="11">
        <v>25398.560000000001</v>
      </c>
      <c r="E95" s="11">
        <v>25709.27</v>
      </c>
      <c r="F95" s="3">
        <f t="shared" si="13"/>
        <v>1.5775589006554291E-2</v>
      </c>
      <c r="G95" s="9">
        <f t="shared" si="14"/>
        <v>1.7092851519948853E-4</v>
      </c>
      <c r="H95" s="9">
        <f t="shared" si="11"/>
        <v>1.4329459788450929E-4</v>
      </c>
      <c r="I95" s="9">
        <f t="shared" si="15"/>
        <v>3.0110362458016124E-5</v>
      </c>
      <c r="J95" s="9">
        <f t="shared" si="12"/>
        <v>5.4872909944722378E-3</v>
      </c>
      <c r="K95" s="10">
        <f t="shared" si="16"/>
        <v>3.6818756353762241E-3</v>
      </c>
      <c r="L95" s="10">
        <f t="shared" si="17"/>
        <v>1.2885387667665858E-2</v>
      </c>
      <c r="M95" s="10">
        <f t="shared" si="18"/>
        <v>-1.8857558757901953E-4</v>
      </c>
      <c r="N95" s="10">
        <f t="shared" si="19"/>
        <v>1.1970572161952381E-2</v>
      </c>
      <c r="O95" s="3">
        <f t="shared" si="20"/>
        <v>1.4080670866837945E-5</v>
      </c>
      <c r="P95" s="3">
        <f t="shared" si="21"/>
        <v>6.8116660955739525E-3</v>
      </c>
    </row>
    <row r="96" spans="1:16" x14ac:dyDescent="0.3">
      <c r="A96" s="8" t="s">
        <v>1182</v>
      </c>
      <c r="B96" s="11">
        <v>25735.78</v>
      </c>
      <c r="C96" s="11">
        <v>25800.35</v>
      </c>
      <c r="D96" s="11">
        <v>25407.83</v>
      </c>
      <c r="E96" s="11">
        <v>25410.03</v>
      </c>
      <c r="F96" s="3">
        <f t="shared" si="13"/>
        <v>-1.163938143712373E-2</v>
      </c>
      <c r="G96" s="9">
        <f t="shared" si="14"/>
        <v>2.3502924306607141E-4</v>
      </c>
      <c r="H96" s="9">
        <f t="shared" si="11"/>
        <v>1.62263359398075E-4</v>
      </c>
      <c r="I96" s="9">
        <f t="shared" si="15"/>
        <v>5.4833200781189128E-5</v>
      </c>
      <c r="J96" s="9">
        <f t="shared" si="12"/>
        <v>7.4049443469339548E-3</v>
      </c>
      <c r="K96" s="10">
        <f t="shared" si="16"/>
        <v>1.0306143096953844E-3</v>
      </c>
      <c r="L96" s="10">
        <f t="shared" si="17"/>
        <v>2.5058161638005739E-3</v>
      </c>
      <c r="M96" s="10">
        <f t="shared" si="18"/>
        <v>-1.2824847326931598E-2</v>
      </c>
      <c r="N96" s="10">
        <f t="shared" si="19"/>
        <v>-1.2738263594308095E-2</v>
      </c>
      <c r="O96" s="3">
        <f t="shared" si="20"/>
        <v>3.9309284612026139E-5</v>
      </c>
      <c r="P96" s="3">
        <f t="shared" si="21"/>
        <v>7.6304936443568503E-3</v>
      </c>
    </row>
    <row r="97" spans="1:16" x14ac:dyDescent="0.3">
      <c r="A97" s="8" t="s">
        <v>1181</v>
      </c>
      <c r="B97" s="11">
        <v>25485.15</v>
      </c>
      <c r="C97" s="11">
        <v>25576.15</v>
      </c>
      <c r="D97" s="11">
        <v>25022.42</v>
      </c>
      <c r="E97" s="11">
        <v>25029.200000000001</v>
      </c>
      <c r="F97" s="3">
        <f t="shared" si="13"/>
        <v>-1.4987388838187066E-2</v>
      </c>
      <c r="G97" s="9">
        <f t="shared" si="14"/>
        <v>4.7908689172396451E-4</v>
      </c>
      <c r="H97" s="9">
        <f t="shared" si="11"/>
        <v>3.2590309330161746E-4</v>
      </c>
      <c r="I97" s="9">
        <f t="shared" si="15"/>
        <v>1.1364891864803784E-4</v>
      </c>
      <c r="J97" s="9">
        <f t="shared" si="12"/>
        <v>1.0660624683762103E-2</v>
      </c>
      <c r="K97" s="10">
        <f t="shared" si="16"/>
        <v>2.9519516209491137E-3</v>
      </c>
      <c r="L97" s="10">
        <f t="shared" si="17"/>
        <v>3.5643470237915801E-3</v>
      </c>
      <c r="M97" s="10">
        <f t="shared" si="18"/>
        <v>-1.8323706606532819E-2</v>
      </c>
      <c r="N97" s="10">
        <f t="shared" si="19"/>
        <v>-1.8052786302995377E-2</v>
      </c>
      <c r="O97" s="3">
        <f t="shared" si="20"/>
        <v>8.2015228992011774E-5</v>
      </c>
      <c r="P97" s="3">
        <f t="shared" si="21"/>
        <v>1.1231289626867435E-2</v>
      </c>
    </row>
    <row r="98" spans="1:16" x14ac:dyDescent="0.3">
      <c r="A98" s="8" t="s">
        <v>1180</v>
      </c>
      <c r="B98" s="11">
        <v>25024.04</v>
      </c>
      <c r="C98" s="11">
        <v>25185.35</v>
      </c>
      <c r="D98" s="11">
        <v>24442.560000000001</v>
      </c>
      <c r="E98" s="11">
        <v>24608.98</v>
      </c>
      <c r="F98" s="3">
        <f t="shared" si="13"/>
        <v>-1.6789190225816264E-2</v>
      </c>
      <c r="G98" s="9">
        <f t="shared" si="14"/>
        <v>8.9620008701693434E-4</v>
      </c>
      <c r="H98" s="9">
        <f t="shared" si="11"/>
        <v>2.7974388396375218E-4</v>
      </c>
      <c r="I98" s="9">
        <f t="shared" si="15"/>
        <v>3.4003655857549271E-4</v>
      </c>
      <c r="J98" s="9">
        <f t="shared" si="12"/>
        <v>1.8440080221503719E-2</v>
      </c>
      <c r="K98" s="10">
        <f t="shared" si="16"/>
        <v>-2.061804597776556E-4</v>
      </c>
      <c r="L98" s="10">
        <f t="shared" si="17"/>
        <v>6.4255134349615502E-3</v>
      </c>
      <c r="M98" s="10">
        <f t="shared" si="18"/>
        <v>-2.3511087691701731E-2</v>
      </c>
      <c r="N98" s="10">
        <f t="shared" si="19"/>
        <v>-1.6725545849500763E-2</v>
      </c>
      <c r="O98" s="3">
        <f t="shared" si="20"/>
        <v>3.0829291175360219E-4</v>
      </c>
      <c r="P98" s="3">
        <f t="shared" si="21"/>
        <v>1.7441046167831827E-2</v>
      </c>
    </row>
    <row r="99" spans="1:16" x14ac:dyDescent="0.3">
      <c r="A99" s="8" t="s">
        <v>1179</v>
      </c>
      <c r="B99" s="11">
        <v>24394.91</v>
      </c>
      <c r="C99" s="11">
        <v>24592.46</v>
      </c>
      <c r="D99" s="11">
        <v>24217.759999999998</v>
      </c>
      <c r="E99" s="11">
        <v>24538.06</v>
      </c>
      <c r="F99" s="3">
        <f t="shared" si="13"/>
        <v>-2.881874827806663E-3</v>
      </c>
      <c r="G99" s="9">
        <f t="shared" si="14"/>
        <v>2.3573437156686823E-4</v>
      </c>
      <c r="H99" s="9">
        <f t="shared" si="11"/>
        <v>3.4232768370182232E-5</v>
      </c>
      <c r="I99" s="9">
        <f t="shared" si="15"/>
        <v>1.0464326039650938E-4</v>
      </c>
      <c r="J99" s="9">
        <f t="shared" si="12"/>
        <v>1.0229528845284585E-2</v>
      </c>
      <c r="K99" s="10">
        <f t="shared" si="16"/>
        <v>-8.7369129971906143E-3</v>
      </c>
      <c r="L99" s="10">
        <f t="shared" si="17"/>
        <v>8.0653879109003276E-3</v>
      </c>
      <c r="M99" s="10">
        <f t="shared" si="18"/>
        <v>-7.2882556816437237E-3</v>
      </c>
      <c r="N99" s="10">
        <f t="shared" si="19"/>
        <v>5.8508775726537152E-3</v>
      </c>
      <c r="O99" s="3">
        <f t="shared" si="20"/>
        <v>1.1362224750316532E-4</v>
      </c>
      <c r="P99" s="3">
        <f t="shared" si="21"/>
        <v>1.3357713533368761E-2</v>
      </c>
    </row>
    <row r="100" spans="1:16" x14ac:dyDescent="0.3">
      <c r="A100" s="8" t="s">
        <v>1178</v>
      </c>
      <c r="B100" s="11">
        <v>24471.31</v>
      </c>
      <c r="C100" s="11">
        <v>24961</v>
      </c>
      <c r="D100" s="11">
        <v>24387.15</v>
      </c>
      <c r="E100" s="11">
        <v>24874.76</v>
      </c>
      <c r="F100" s="3">
        <f t="shared" si="13"/>
        <v>1.3721541148729699E-2</v>
      </c>
      <c r="G100" s="9">
        <f t="shared" si="14"/>
        <v>5.4094631258937815E-4</v>
      </c>
      <c r="H100" s="9">
        <f t="shared" si="11"/>
        <v>2.6739522302624263E-4</v>
      </c>
      <c r="I100" s="9">
        <f t="shared" si="15"/>
        <v>1.6717988944925602E-4</v>
      </c>
      <c r="J100" s="9">
        <f t="shared" si="12"/>
        <v>1.2929806241752273E-2</v>
      </c>
      <c r="K100" s="10">
        <f t="shared" si="16"/>
        <v>-2.7239705906781293E-3</v>
      </c>
      <c r="L100" s="10">
        <f t="shared" si="17"/>
        <v>1.9813195838866062E-2</v>
      </c>
      <c r="M100" s="10">
        <f t="shared" si="18"/>
        <v>-3.4450567306926827E-3</v>
      </c>
      <c r="N100" s="10">
        <f t="shared" si="19"/>
        <v>1.6352223794525399E-2</v>
      </c>
      <c r="O100" s="3">
        <f t="shared" si="20"/>
        <v>1.3677567143017589E-4</v>
      </c>
      <c r="P100" s="3">
        <f t="shared" si="21"/>
        <v>1.277347644217273E-2</v>
      </c>
    </row>
    <row r="101" spans="1:16" x14ac:dyDescent="0.3">
      <c r="A101" s="8" t="s">
        <v>1177</v>
      </c>
      <c r="B101" s="11">
        <v>24965.89</v>
      </c>
      <c r="C101" s="11">
        <v>24995.24</v>
      </c>
      <c r="D101" s="11">
        <v>24708.41</v>
      </c>
      <c r="E101" s="11">
        <v>24884.12</v>
      </c>
      <c r="F101" s="3">
        <f t="shared" si="13"/>
        <v>3.7628503752396014E-4</v>
      </c>
      <c r="G101" s="9">
        <f t="shared" si="14"/>
        <v>1.3321165207497997E-4</v>
      </c>
      <c r="H101" s="9">
        <f t="shared" si="11"/>
        <v>1.0762626432829676E-5</v>
      </c>
      <c r="I101" s="9">
        <f t="shared" si="15"/>
        <v>6.2448284135648003E-5</v>
      </c>
      <c r="J101" s="9">
        <f t="shared" si="12"/>
        <v>7.9024226750818646E-3</v>
      </c>
      <c r="K101" s="10">
        <f t="shared" si="16"/>
        <v>3.6568584700977062E-3</v>
      </c>
      <c r="L101" s="10">
        <f t="shared" si="17"/>
        <v>1.1749135128161447E-3</v>
      </c>
      <c r="M101" s="10">
        <f t="shared" si="18"/>
        <v>-1.036682171525841E-2</v>
      </c>
      <c r="N101" s="10">
        <f t="shared" si="19"/>
        <v>-3.2806442100340102E-3</v>
      </c>
      <c r="O101" s="3">
        <f t="shared" si="20"/>
        <v>7.8696033815044941E-5</v>
      </c>
      <c r="P101" s="3">
        <f t="shared" si="21"/>
        <v>9.0666801357206107E-3</v>
      </c>
    </row>
    <row r="102" spans="1:16" x14ac:dyDescent="0.3">
      <c r="A102" s="8" t="s">
        <v>1176</v>
      </c>
      <c r="B102" s="11">
        <v>24758.15</v>
      </c>
      <c r="C102" s="11">
        <v>24849.68</v>
      </c>
      <c r="D102" s="11">
        <v>24535.119999999999</v>
      </c>
      <c r="E102" s="11">
        <v>24801.360000000001</v>
      </c>
      <c r="F102" s="3">
        <f t="shared" si="13"/>
        <v>-3.3258158214957145E-3</v>
      </c>
      <c r="G102" s="9">
        <f t="shared" si="14"/>
        <v>1.6229013887676617E-4</v>
      </c>
      <c r="H102" s="9">
        <f t="shared" si="11"/>
        <v>3.040708137865711E-6</v>
      </c>
      <c r="I102" s="9">
        <f t="shared" si="15"/>
        <v>7.9970461030914205E-5</v>
      </c>
      <c r="J102" s="9">
        <f t="shared" si="12"/>
        <v>8.942620478971151E-3</v>
      </c>
      <c r="K102" s="10">
        <f t="shared" si="16"/>
        <v>-5.0751212779946058E-3</v>
      </c>
      <c r="L102" s="10">
        <f t="shared" si="17"/>
        <v>3.6901474571686224E-3</v>
      </c>
      <c r="M102" s="10">
        <f t="shared" si="18"/>
        <v>-9.0491672369882887E-3</v>
      </c>
      <c r="N102" s="10">
        <f t="shared" si="19"/>
        <v>1.743762638051897E-3</v>
      </c>
      <c r="O102" s="3">
        <f t="shared" si="20"/>
        <v>1.0484947440726095E-4</v>
      </c>
      <c r="P102" s="3">
        <f t="shared" si="21"/>
        <v>1.0762139898471915E-2</v>
      </c>
    </row>
    <row r="103" spans="1:16" x14ac:dyDescent="0.3">
      <c r="A103" s="8" t="s">
        <v>1175</v>
      </c>
      <c r="B103" s="11">
        <v>24853.41</v>
      </c>
      <c r="C103" s="11">
        <v>24950.49</v>
      </c>
      <c r="D103" s="11">
        <v>24703.05</v>
      </c>
      <c r="E103" s="11">
        <v>24895.21</v>
      </c>
      <c r="F103" s="3">
        <f t="shared" si="13"/>
        <v>3.7840666802142486E-3</v>
      </c>
      <c r="G103" s="9">
        <f t="shared" si="14"/>
        <v>9.933597581890464E-5</v>
      </c>
      <c r="H103" s="9">
        <f t="shared" si="11"/>
        <v>2.8239089052973033E-6</v>
      </c>
      <c r="I103" s="9">
        <f t="shared" si="15"/>
        <v>4.8577127823019726E-5</v>
      </c>
      <c r="J103" s="9">
        <f t="shared" si="12"/>
        <v>6.969729393815783E-3</v>
      </c>
      <c r="K103" s="10">
        <f t="shared" si="16"/>
        <v>2.096476091389749E-3</v>
      </c>
      <c r="L103" s="10">
        <f t="shared" si="17"/>
        <v>3.8984948148201785E-3</v>
      </c>
      <c r="M103" s="10">
        <f t="shared" si="18"/>
        <v>-6.068248676356254E-3</v>
      </c>
      <c r="N103" s="10">
        <f t="shared" si="19"/>
        <v>1.6804490189521678E-3</v>
      </c>
      <c r="O103" s="3">
        <f t="shared" si="20"/>
        <v>5.566806456726522E-5</v>
      </c>
      <c r="P103" s="3">
        <f t="shared" si="21"/>
        <v>7.2381132342452534E-3</v>
      </c>
    </row>
    <row r="104" spans="1:16" x14ac:dyDescent="0.3">
      <c r="A104" s="8" t="s">
        <v>1174</v>
      </c>
      <c r="B104" s="11">
        <v>25004.89</v>
      </c>
      <c r="C104" s="11">
        <v>25336.33</v>
      </c>
      <c r="D104" s="11">
        <v>25004.89</v>
      </c>
      <c r="E104" s="11">
        <v>25335.74</v>
      </c>
      <c r="F104" s="3">
        <f t="shared" si="13"/>
        <v>1.7695371920943836E-2</v>
      </c>
      <c r="G104" s="9">
        <f t="shared" si="14"/>
        <v>1.7339433716880346E-4</v>
      </c>
      <c r="H104" s="9">
        <f t="shared" si="11"/>
        <v>1.7278159661426808E-4</v>
      </c>
      <c r="I104" s="9">
        <f t="shared" si="15"/>
        <v>1.9952612107018393E-5</v>
      </c>
      <c r="J104" s="9">
        <f t="shared" si="12"/>
        <v>4.4668346854364769E-3</v>
      </c>
      <c r="K104" s="10">
        <f t="shared" si="16"/>
        <v>4.3959902536459755E-3</v>
      </c>
      <c r="L104" s="10">
        <f t="shared" si="17"/>
        <v>1.3167928355242652E-2</v>
      </c>
      <c r="M104" s="10">
        <f t="shared" si="18"/>
        <v>0</v>
      </c>
      <c r="N104" s="10">
        <f t="shared" si="19"/>
        <v>1.3144641364992354E-2</v>
      </c>
      <c r="O104" s="3">
        <f t="shared" si="20"/>
        <v>3.0664141922515196E-7</v>
      </c>
      <c r="P104" s="3">
        <f t="shared" si="21"/>
        <v>6.6839215246094815E-3</v>
      </c>
    </row>
    <row r="105" spans="1:16" x14ac:dyDescent="0.3">
      <c r="A105" s="8" t="s">
        <v>1173</v>
      </c>
      <c r="B105" s="11">
        <v>25372.44</v>
      </c>
      <c r="C105" s="11">
        <v>25449.15</v>
      </c>
      <c r="D105" s="11">
        <v>25152.02</v>
      </c>
      <c r="E105" s="11">
        <v>25178.61</v>
      </c>
      <c r="F105" s="3">
        <f t="shared" si="13"/>
        <v>-6.2019108184723226E-3</v>
      </c>
      <c r="G105" s="9">
        <f t="shared" si="14"/>
        <v>1.3792464126463776E-4</v>
      </c>
      <c r="H105" s="9">
        <f t="shared" si="11"/>
        <v>5.8809282117153713E-5</v>
      </c>
      <c r="I105" s="9">
        <f t="shared" si="15"/>
        <v>4.6244626568953581E-5</v>
      </c>
      <c r="J105" s="9">
        <f t="shared" si="12"/>
        <v>6.8003401803846241E-3</v>
      </c>
      <c r="K105" s="10">
        <f t="shared" si="16"/>
        <v>1.4474984670314209E-3</v>
      </c>
      <c r="L105" s="10">
        <f t="shared" si="17"/>
        <v>3.0187980445220723E-3</v>
      </c>
      <c r="M105" s="10">
        <f t="shared" si="18"/>
        <v>-8.7253341611643019E-3</v>
      </c>
      <c r="N105" s="10">
        <f t="shared" si="19"/>
        <v>-7.6687210222535617E-3</v>
      </c>
      <c r="O105" s="3">
        <f t="shared" si="20"/>
        <v>4.1482764375647569E-5</v>
      </c>
      <c r="P105" s="3">
        <f t="shared" si="21"/>
        <v>6.7892439762449299E-3</v>
      </c>
    </row>
    <row r="106" spans="1:16" x14ac:dyDescent="0.3">
      <c r="A106" s="8" t="s">
        <v>1172</v>
      </c>
      <c r="B106" s="11">
        <v>25257.75</v>
      </c>
      <c r="C106" s="11">
        <v>25376.400000000001</v>
      </c>
      <c r="D106" s="11">
        <v>24947.5</v>
      </c>
      <c r="E106" s="11">
        <v>25007.03</v>
      </c>
      <c r="F106" s="3">
        <f t="shared" si="13"/>
        <v>-6.814514383439052E-3</v>
      </c>
      <c r="G106" s="9">
        <f t="shared" si="14"/>
        <v>2.9056582545005776E-4</v>
      </c>
      <c r="H106" s="9">
        <f t="shared" si="11"/>
        <v>9.9521653050941311E-5</v>
      </c>
      <c r="I106" s="9">
        <f t="shared" si="15"/>
        <v>1.0683825934212009E-4</v>
      </c>
      <c r="J106" s="9">
        <f t="shared" si="12"/>
        <v>1.0336259446343251E-2</v>
      </c>
      <c r="K106" s="10">
        <f t="shared" si="16"/>
        <v>3.1382147700640614E-3</v>
      </c>
      <c r="L106" s="10">
        <f t="shared" si="17"/>
        <v>4.6865689329539635E-3</v>
      </c>
      <c r="M106" s="10">
        <f t="shared" si="18"/>
        <v>-1.2359422544518514E-2</v>
      </c>
      <c r="N106" s="10">
        <f t="shared" si="19"/>
        <v>-9.9760539819580621E-3</v>
      </c>
      <c r="O106" s="3">
        <f t="shared" si="20"/>
        <v>9.8174452172651914E-5</v>
      </c>
      <c r="P106" s="3">
        <f t="shared" si="21"/>
        <v>1.040281011282332E-2</v>
      </c>
    </row>
    <row r="107" spans="1:16" x14ac:dyDescent="0.3">
      <c r="A107" s="8" t="s">
        <v>1171</v>
      </c>
      <c r="B107" s="11">
        <v>25086.97</v>
      </c>
      <c r="C107" s="11">
        <v>25130.12</v>
      </c>
      <c r="D107" s="11">
        <v>24668.83</v>
      </c>
      <c r="E107" s="11">
        <v>24758.12</v>
      </c>
      <c r="F107" s="3">
        <f t="shared" si="13"/>
        <v>-9.9536010473855185E-3</v>
      </c>
      <c r="G107" s="9">
        <f t="shared" si="14"/>
        <v>3.432357716454131E-4</v>
      </c>
      <c r="H107" s="9">
        <f t="shared" si="11"/>
        <v>1.7410992045276174E-4</v>
      </c>
      <c r="I107" s="9">
        <f t="shared" si="15"/>
        <v>1.0436020533677198E-4</v>
      </c>
      <c r="J107" s="9">
        <f t="shared" si="12"/>
        <v>1.0215684281376945E-2</v>
      </c>
      <c r="K107" s="10">
        <f t="shared" si="16"/>
        <v>3.1916025016131824E-3</v>
      </c>
      <c r="L107" s="10">
        <f t="shared" si="17"/>
        <v>1.7185388727162607E-3</v>
      </c>
      <c r="M107" s="10">
        <f t="shared" si="18"/>
        <v>-1.6808084447398355E-2</v>
      </c>
      <c r="N107" s="10">
        <f t="shared" si="19"/>
        <v>-1.3195071824463925E-2</v>
      </c>
      <c r="O107" s="3">
        <f t="shared" si="20"/>
        <v>8.6357440991459346E-5</v>
      </c>
      <c r="P107" s="3">
        <f t="shared" si="21"/>
        <v>1.0453968817118034E-2</v>
      </c>
    </row>
    <row r="108" spans="1:16" x14ac:dyDescent="0.3">
      <c r="A108" s="8" t="s">
        <v>1170</v>
      </c>
      <c r="B108" s="11">
        <v>24837.29</v>
      </c>
      <c r="C108" s="11">
        <v>25053.87</v>
      </c>
      <c r="D108" s="11">
        <v>24753.29</v>
      </c>
      <c r="E108" s="11">
        <v>24873.66</v>
      </c>
      <c r="F108" s="3">
        <f t="shared" si="13"/>
        <v>4.6667517565954775E-3</v>
      </c>
      <c r="G108" s="9">
        <f t="shared" si="14"/>
        <v>1.4568241704299576E-4</v>
      </c>
      <c r="H108" s="9">
        <f t="shared" si="11"/>
        <v>2.1411279603266277E-6</v>
      </c>
      <c r="I108" s="9">
        <f t="shared" si="15"/>
        <v>7.201410286398757E-5</v>
      </c>
      <c r="J108" s="9">
        <f t="shared" si="12"/>
        <v>8.4861123527789541E-3</v>
      </c>
      <c r="K108" s="10">
        <f t="shared" si="16"/>
        <v>3.1926368689300026E-3</v>
      </c>
      <c r="L108" s="10">
        <f t="shared" si="17"/>
        <v>8.6821537313595473E-3</v>
      </c>
      <c r="M108" s="10">
        <f t="shared" si="18"/>
        <v>-3.3877434116568956E-3</v>
      </c>
      <c r="N108" s="10">
        <f t="shared" si="19"/>
        <v>1.4632593619473711E-3</v>
      </c>
      <c r="O108" s="3">
        <f t="shared" si="20"/>
        <v>7.9109503371889531E-5</v>
      </c>
      <c r="P108" s="3">
        <f t="shared" si="21"/>
        <v>8.8389249024868645E-3</v>
      </c>
    </row>
    <row r="109" spans="1:16" x14ac:dyDescent="0.3">
      <c r="A109" s="8" t="s">
        <v>1169</v>
      </c>
      <c r="B109" s="11">
        <v>24877.34</v>
      </c>
      <c r="C109" s="11">
        <v>25031</v>
      </c>
      <c r="D109" s="11">
        <v>24857.09</v>
      </c>
      <c r="E109" s="11">
        <v>24946.51</v>
      </c>
      <c r="F109" s="3">
        <f t="shared" si="13"/>
        <v>2.9288009886763167E-3</v>
      </c>
      <c r="G109" s="9">
        <f t="shared" si="14"/>
        <v>4.860924391573705E-5</v>
      </c>
      <c r="H109" s="9">
        <f t="shared" si="11"/>
        <v>7.7094169422907213E-6</v>
      </c>
      <c r="I109" s="9">
        <f t="shared" si="15"/>
        <v>2.1326517665539472E-5</v>
      </c>
      <c r="J109" s="9">
        <f t="shared" si="12"/>
        <v>4.6180642768956209E-3</v>
      </c>
      <c r="K109" s="10">
        <f t="shared" si="16"/>
        <v>1.4793672515986051E-4</v>
      </c>
      <c r="L109" s="10">
        <f t="shared" si="17"/>
        <v>6.157707731074419E-3</v>
      </c>
      <c r="M109" s="10">
        <f t="shared" si="18"/>
        <v>-8.1432525190392303E-4</v>
      </c>
      <c r="N109" s="10">
        <f t="shared" si="19"/>
        <v>2.7765836818455015E-3</v>
      </c>
      <c r="O109" s="3">
        <f t="shared" si="20"/>
        <v>2.3744141519698096E-5</v>
      </c>
      <c r="P109" s="3">
        <f t="shared" si="21"/>
        <v>4.6300948281535513E-3</v>
      </c>
    </row>
    <row r="110" spans="1:16" x14ac:dyDescent="0.3">
      <c r="A110" s="8" t="s">
        <v>1168</v>
      </c>
      <c r="B110" s="11">
        <v>24893.69</v>
      </c>
      <c r="C110" s="11">
        <v>24893.69</v>
      </c>
      <c r="D110" s="11">
        <v>24453.14</v>
      </c>
      <c r="E110" s="11">
        <v>24610.91</v>
      </c>
      <c r="F110" s="3">
        <f t="shared" si="13"/>
        <v>-1.3452783575738647E-2</v>
      </c>
      <c r="G110" s="9">
        <f t="shared" si="14"/>
        <v>3.1882690343562657E-4</v>
      </c>
      <c r="H110" s="9">
        <f t="shared" si="11"/>
        <v>1.3051959195883769E-4</v>
      </c>
      <c r="I110" s="9">
        <f t="shared" si="15"/>
        <v>1.0899446932844528E-4</v>
      </c>
      <c r="J110" s="9">
        <f t="shared" si="12"/>
        <v>1.0440041634421067E-2</v>
      </c>
      <c r="K110" s="10">
        <f t="shared" si="16"/>
        <v>-2.1195749525449912E-3</v>
      </c>
      <c r="L110" s="10">
        <f t="shared" si="17"/>
        <v>0</v>
      </c>
      <c r="M110" s="10">
        <f t="shared" si="18"/>
        <v>-1.785572466845365E-2</v>
      </c>
      <c r="N110" s="10">
        <f t="shared" si="19"/>
        <v>-1.1424517143356112E-2</v>
      </c>
      <c r="O110" s="3">
        <f t="shared" si="20"/>
        <v>1.1483387085382886E-4</v>
      </c>
      <c r="P110" s="3">
        <f t="shared" si="21"/>
        <v>1.1027422276335254E-2</v>
      </c>
    </row>
    <row r="111" spans="1:16" x14ac:dyDescent="0.3">
      <c r="A111" s="8" t="s">
        <v>1167</v>
      </c>
      <c r="B111" s="11">
        <v>24650.639999999999</v>
      </c>
      <c r="C111" s="11">
        <v>24803.61</v>
      </c>
      <c r="D111" s="11">
        <v>24650.639999999999</v>
      </c>
      <c r="E111" s="11">
        <v>24727.27</v>
      </c>
      <c r="F111" s="3">
        <f t="shared" si="13"/>
        <v>4.727984458924972E-3</v>
      </c>
      <c r="G111" s="9">
        <f t="shared" si="14"/>
        <v>3.8270845319491398E-5</v>
      </c>
      <c r="H111" s="9">
        <f t="shared" si="11"/>
        <v>9.6336958796966471E-6</v>
      </c>
      <c r="I111" s="9">
        <f t="shared" si="15"/>
        <v>1.541398026467496E-5</v>
      </c>
      <c r="J111" s="9">
        <f t="shared" si="12"/>
        <v>3.9260642206508751E-3</v>
      </c>
      <c r="K111" s="10">
        <f t="shared" si="16"/>
        <v>1.6130230824758925E-3</v>
      </c>
      <c r="L111" s="10">
        <f t="shared" si="17"/>
        <v>6.1863434530820705E-3</v>
      </c>
      <c r="M111" s="10">
        <f t="shared" si="18"/>
        <v>0</v>
      </c>
      <c r="N111" s="10">
        <f t="shared" si="19"/>
        <v>3.1038195630056602E-3</v>
      </c>
      <c r="O111" s="3">
        <f t="shared" si="20"/>
        <v>1.9069551486343276E-5</v>
      </c>
      <c r="P111" s="3">
        <f t="shared" si="21"/>
        <v>4.5056969264446007E-3</v>
      </c>
    </row>
    <row r="112" spans="1:16" x14ac:dyDescent="0.3">
      <c r="A112" s="8" t="s">
        <v>1166</v>
      </c>
      <c r="B112" s="11">
        <v>24723.49</v>
      </c>
      <c r="C112" s="11">
        <v>24977.65</v>
      </c>
      <c r="D112" s="11">
        <v>24655.4</v>
      </c>
      <c r="E112" s="11">
        <v>24682.31</v>
      </c>
      <c r="F112" s="3">
        <f t="shared" si="13"/>
        <v>-1.8182354946583157E-3</v>
      </c>
      <c r="G112" s="9">
        <f t="shared" si="14"/>
        <v>1.6862273180497824E-4</v>
      </c>
      <c r="H112" s="9">
        <f t="shared" si="11"/>
        <v>2.7789261470982625E-6</v>
      </c>
      <c r="I112" s="9">
        <f t="shared" si="15"/>
        <v>8.3237882401896441E-5</v>
      </c>
      <c r="J112" s="9">
        <f t="shared" si="12"/>
        <v>9.1234797309960869E-3</v>
      </c>
      <c r="K112" s="10">
        <f t="shared" si="16"/>
        <v>-1.528793493714348E-4</v>
      </c>
      <c r="L112" s="10">
        <f t="shared" si="17"/>
        <v>1.0227621157737097E-2</v>
      </c>
      <c r="M112" s="10">
        <f t="shared" si="18"/>
        <v>-2.7578604199705258E-3</v>
      </c>
      <c r="N112" s="10">
        <f t="shared" si="19"/>
        <v>-1.6670111418638637E-3</v>
      </c>
      <c r="O112" s="3">
        <f t="shared" si="20"/>
        <v>1.2466220301914562E-4</v>
      </c>
      <c r="P112" s="3">
        <f t="shared" si="21"/>
        <v>1.0343503885425733E-2</v>
      </c>
    </row>
    <row r="113" spans="1:16" x14ac:dyDescent="0.3">
      <c r="A113" s="8" t="s">
        <v>1165</v>
      </c>
      <c r="B113" s="11">
        <v>24526.01</v>
      </c>
      <c r="C113" s="11">
        <v>24526.01</v>
      </c>
      <c r="D113" s="11">
        <v>23938.74</v>
      </c>
      <c r="E113" s="11">
        <v>23957.89</v>
      </c>
      <c r="F113" s="3">
        <f t="shared" si="13"/>
        <v>-2.9349765074662915E-2</v>
      </c>
      <c r="G113" s="9">
        <f t="shared" si="14"/>
        <v>5.8738950802690408E-4</v>
      </c>
      <c r="H113" s="9">
        <f t="shared" si="11"/>
        <v>5.4926864822330826E-4</v>
      </c>
      <c r="I113" s="9">
        <f t="shared" si="15"/>
        <v>8.1515372464843251E-5</v>
      </c>
      <c r="J113" s="9">
        <f t="shared" si="12"/>
        <v>9.0285864045731579E-3</v>
      </c>
      <c r="K113" s="10">
        <f t="shared" si="16"/>
        <v>-6.3526056419450274E-3</v>
      </c>
      <c r="L113" s="10">
        <f t="shared" si="17"/>
        <v>0</v>
      </c>
      <c r="M113" s="10">
        <f t="shared" si="18"/>
        <v>-2.4236119904533115E-2</v>
      </c>
      <c r="N113" s="10">
        <f t="shared" si="19"/>
        <v>-2.3436481139951625E-2</v>
      </c>
      <c r="O113" s="3">
        <f t="shared" si="20"/>
        <v>1.9380140978709725E-5</v>
      </c>
      <c r="P113" s="3">
        <f t="shared" si="21"/>
        <v>1.169084133097399E-2</v>
      </c>
    </row>
    <row r="114" spans="1:16" x14ac:dyDescent="0.3">
      <c r="A114" s="8" t="s">
        <v>1164</v>
      </c>
      <c r="B114" s="11">
        <v>23995.18</v>
      </c>
      <c r="C114" s="11">
        <v>24108.47</v>
      </c>
      <c r="D114" s="11">
        <v>23509.06</v>
      </c>
      <c r="E114" s="11">
        <v>23533.200000000001</v>
      </c>
      <c r="F114" s="3">
        <f t="shared" si="13"/>
        <v>-1.7726519322027068E-2</v>
      </c>
      <c r="G114" s="9">
        <f t="shared" si="14"/>
        <v>6.3389906718699885E-4</v>
      </c>
      <c r="H114" s="9">
        <f t="shared" si="11"/>
        <v>3.7794418954610945E-4</v>
      </c>
      <c r="I114" s="9">
        <f t="shared" si="15"/>
        <v>1.7095182435381025E-4</v>
      </c>
      <c r="J114" s="9">
        <f t="shared" si="12"/>
        <v>1.3074854658993738E-2</v>
      </c>
      <c r="K114" s="10">
        <f t="shared" si="16"/>
        <v>1.5552709145266414E-3</v>
      </c>
      <c r="L114" s="10">
        <f t="shared" si="17"/>
        <v>4.710254188982332E-3</v>
      </c>
      <c r="M114" s="10">
        <f t="shared" si="18"/>
        <v>-2.0467098078223969E-2</v>
      </c>
      <c r="N114" s="10">
        <f t="shared" si="19"/>
        <v>-1.9440786752241007E-2</v>
      </c>
      <c r="O114" s="3">
        <f t="shared" si="20"/>
        <v>1.347631563293664E-4</v>
      </c>
      <c r="P114" s="3">
        <f t="shared" si="21"/>
        <v>1.3133621400682482E-2</v>
      </c>
    </row>
    <row r="115" spans="1:16" x14ac:dyDescent="0.3">
      <c r="A115" s="8" t="s">
        <v>1163</v>
      </c>
      <c r="B115" s="11">
        <v>23825.74</v>
      </c>
      <c r="C115" s="11">
        <v>24232.3</v>
      </c>
      <c r="D115" s="11">
        <v>23741.22</v>
      </c>
      <c r="E115" s="11">
        <v>24202.6</v>
      </c>
      <c r="F115" s="3">
        <f t="shared" si="13"/>
        <v>2.8444920367820758E-2</v>
      </c>
      <c r="G115" s="9">
        <f t="shared" si="14"/>
        <v>4.1917141107279221E-4</v>
      </c>
      <c r="H115" s="9">
        <f t="shared" si="11"/>
        <v>2.4628771684519403E-4</v>
      </c>
      <c r="I115" s="9">
        <f t="shared" si="15"/>
        <v>1.1444614930600537E-4</v>
      </c>
      <c r="J115" s="9">
        <f t="shared" si="12"/>
        <v>1.0697950705906499E-2</v>
      </c>
      <c r="K115" s="10">
        <f t="shared" si="16"/>
        <v>1.2354318776385856E-2</v>
      </c>
      <c r="L115" s="10">
        <f t="shared" si="17"/>
        <v>1.6919945102797051E-2</v>
      </c>
      <c r="M115" s="10">
        <f t="shared" si="18"/>
        <v>-3.5537309489722976E-3</v>
      </c>
      <c r="N115" s="10">
        <f t="shared" si="19"/>
        <v>1.5693556539076604E-2</v>
      </c>
      <c r="O115" s="3">
        <f t="shared" si="20"/>
        <v>8.9150108402894732E-5</v>
      </c>
      <c r="P115" s="3">
        <f t="shared" si="21"/>
        <v>1.6266399322613073E-2</v>
      </c>
    </row>
    <row r="116" spans="1:16" x14ac:dyDescent="0.3">
      <c r="A116" s="8" t="s">
        <v>1162</v>
      </c>
      <c r="B116" s="11">
        <v>24276.62</v>
      </c>
      <c r="C116" s="11">
        <v>24446.22</v>
      </c>
      <c r="D116" s="11">
        <v>23708.73</v>
      </c>
      <c r="E116" s="11">
        <v>23857.71</v>
      </c>
      <c r="F116" s="3">
        <f t="shared" si="13"/>
        <v>-1.4250121887731004E-2</v>
      </c>
      <c r="G116" s="9">
        <f t="shared" si="14"/>
        <v>9.3833584259458362E-4</v>
      </c>
      <c r="H116" s="9">
        <f t="shared" si="11"/>
        <v>3.02979688429136E-4</v>
      </c>
      <c r="I116" s="9">
        <f t="shared" si="15"/>
        <v>3.5212857612325522E-4</v>
      </c>
      <c r="J116" s="9">
        <f t="shared" si="12"/>
        <v>1.876508929164088E-2</v>
      </c>
      <c r="K116" s="10">
        <f t="shared" si="16"/>
        <v>3.0536818669744796E-3</v>
      </c>
      <c r="L116" s="10">
        <f t="shared" si="17"/>
        <v>6.9618554667920289E-3</v>
      </c>
      <c r="M116" s="10">
        <f t="shared" si="18"/>
        <v>-2.3670412529466219E-2</v>
      </c>
      <c r="N116" s="10">
        <f t="shared" si="19"/>
        <v>-1.7406311741122414E-2</v>
      </c>
      <c r="O116" s="3">
        <f t="shared" si="20"/>
        <v>3.1792150787837383E-4</v>
      </c>
      <c r="P116" s="3">
        <f t="shared" si="21"/>
        <v>1.8029889695322619E-2</v>
      </c>
    </row>
    <row r="117" spans="1:16" x14ac:dyDescent="0.3">
      <c r="A117" s="8" t="s">
        <v>1161</v>
      </c>
      <c r="B117" s="11">
        <v>23883.08</v>
      </c>
      <c r="C117" s="11">
        <v>24092.47</v>
      </c>
      <c r="D117" s="11">
        <v>23728.67</v>
      </c>
      <c r="E117" s="11">
        <v>23848.42</v>
      </c>
      <c r="F117" s="3">
        <f t="shared" si="13"/>
        <v>-3.8939194080245265E-4</v>
      </c>
      <c r="G117" s="9">
        <f t="shared" si="14"/>
        <v>2.3150601937680978E-4</v>
      </c>
      <c r="H117" s="9">
        <f t="shared" si="11"/>
        <v>2.1091481943525571E-6</v>
      </c>
      <c r="I117" s="9">
        <f t="shared" si="15"/>
        <v>1.1493825763416031E-4</v>
      </c>
      <c r="J117" s="9">
        <f t="shared" si="12"/>
        <v>1.072092615561549E-2</v>
      </c>
      <c r="K117" s="10">
        <f t="shared" si="16"/>
        <v>1.0628228979096825E-3</v>
      </c>
      <c r="L117" s="10">
        <f t="shared" si="17"/>
        <v>8.729085109860632E-3</v>
      </c>
      <c r="M117" s="10">
        <f t="shared" si="18"/>
        <v>-6.4862367525517842E-3</v>
      </c>
      <c r="N117" s="10">
        <f t="shared" si="19"/>
        <v>-1.4522906714403137E-3</v>
      </c>
      <c r="O117" s="3">
        <f t="shared" si="20"/>
        <v>1.2152546181211898E-4</v>
      </c>
      <c r="P117" s="3">
        <f t="shared" si="21"/>
        <v>1.0262346511790173E-2</v>
      </c>
    </row>
    <row r="118" spans="1:16" x14ac:dyDescent="0.3">
      <c r="A118" s="8" t="s">
        <v>1160</v>
      </c>
      <c r="B118" s="11">
        <v>23949.18</v>
      </c>
      <c r="C118" s="11">
        <v>24314.3</v>
      </c>
      <c r="D118" s="11">
        <v>23928.13</v>
      </c>
      <c r="E118" s="11">
        <v>24103.11</v>
      </c>
      <c r="F118" s="3">
        <f t="shared" si="13"/>
        <v>1.0679533486914528E-2</v>
      </c>
      <c r="G118" s="9">
        <f t="shared" si="14"/>
        <v>2.5631690919777819E-4</v>
      </c>
      <c r="H118" s="9">
        <f t="shared" si="11"/>
        <v>4.1046990639374697E-5</v>
      </c>
      <c r="I118" s="9">
        <f t="shared" si="15"/>
        <v>1.1230223357395771E-4</v>
      </c>
      <c r="J118" s="9">
        <f t="shared" si="12"/>
        <v>1.0597274818270861E-2</v>
      </c>
      <c r="K118" s="10">
        <f t="shared" si="16"/>
        <v>4.2161175145255065E-3</v>
      </c>
      <c r="L118" s="10">
        <f t="shared" si="17"/>
        <v>1.513056935288766E-2</v>
      </c>
      <c r="M118" s="10">
        <f t="shared" si="18"/>
        <v>-8.7933099651429523E-4</v>
      </c>
      <c r="N118" s="10">
        <f t="shared" si="19"/>
        <v>6.4067925391239804E-3</v>
      </c>
      <c r="O118" s="3">
        <f t="shared" si="20"/>
        <v>1.3840262436908376E-4</v>
      </c>
      <c r="P118" s="3">
        <f t="shared" si="21"/>
        <v>1.1918145525316837E-2</v>
      </c>
    </row>
    <row r="119" spans="1:16" x14ac:dyDescent="0.3">
      <c r="A119" s="8" t="s">
        <v>1159</v>
      </c>
      <c r="B119" s="11">
        <v>24076.6</v>
      </c>
      <c r="C119" s="11">
        <v>24123.8</v>
      </c>
      <c r="D119" s="11">
        <v>23344.52</v>
      </c>
      <c r="E119" s="11">
        <v>23644.19</v>
      </c>
      <c r="F119" s="3">
        <f t="shared" si="13"/>
        <v>-1.9039866639616321E-2</v>
      </c>
      <c r="G119" s="9">
        <f t="shared" si="14"/>
        <v>1.0782447946023079E-3</v>
      </c>
      <c r="H119" s="9">
        <f t="shared" si="11"/>
        <v>3.2844297180344861E-4</v>
      </c>
      <c r="I119" s="9">
        <f t="shared" si="15"/>
        <v>4.1224672934402252E-4</v>
      </c>
      <c r="J119" s="9">
        <f t="shared" si="12"/>
        <v>2.0303859961692566E-2</v>
      </c>
      <c r="K119" s="10">
        <f t="shared" si="16"/>
        <v>-1.1004633558544068E-3</v>
      </c>
      <c r="L119" s="10">
        <f t="shared" si="17"/>
        <v>1.9584905970501478E-3</v>
      </c>
      <c r="M119" s="10">
        <f t="shared" si="18"/>
        <v>-3.0878147394716088E-2</v>
      </c>
      <c r="N119" s="10">
        <f t="shared" si="19"/>
        <v>-1.8122995663064332E-2</v>
      </c>
      <c r="O119" s="3">
        <f t="shared" si="20"/>
        <v>4.3318485722713702E-4</v>
      </c>
      <c r="P119" s="3">
        <f t="shared" si="21"/>
        <v>2.0474064362125208E-2</v>
      </c>
    </row>
    <row r="120" spans="1:16" x14ac:dyDescent="0.3">
      <c r="A120" s="8" t="s">
        <v>1158</v>
      </c>
      <c r="B120" s="11">
        <v>23698.33</v>
      </c>
      <c r="C120" s="11">
        <v>24044.35</v>
      </c>
      <c r="D120" s="11">
        <v>23664.33</v>
      </c>
      <c r="E120" s="11">
        <v>24033.360000000001</v>
      </c>
      <c r="F120" s="3">
        <f t="shared" si="13"/>
        <v>1.64594346433522E-2</v>
      </c>
      <c r="G120" s="9">
        <f t="shared" si="14"/>
        <v>2.538028343363117E-4</v>
      </c>
      <c r="H120" s="9">
        <f t="shared" si="11"/>
        <v>1.9707340836763862E-4</v>
      </c>
      <c r="I120" s="9">
        <f t="shared" si="15"/>
        <v>5.0773070789059601E-5</v>
      </c>
      <c r="J120" s="9">
        <f t="shared" si="12"/>
        <v>7.1255224923551814E-3</v>
      </c>
      <c r="K120" s="10">
        <f t="shared" si="16"/>
        <v>2.2871627281793399E-3</v>
      </c>
      <c r="L120" s="10">
        <f t="shared" si="17"/>
        <v>1.4495460193766577E-2</v>
      </c>
      <c r="M120" s="10">
        <f t="shared" si="18"/>
        <v>-1.435730418874742E-3</v>
      </c>
      <c r="N120" s="10">
        <f t="shared" si="19"/>
        <v>1.4038283668869162E-2</v>
      </c>
      <c r="O120" s="3">
        <f t="shared" si="20"/>
        <v>2.8843496846045237E-5</v>
      </c>
      <c r="P120" s="3">
        <f t="shared" si="21"/>
        <v>7.6486380030892226E-3</v>
      </c>
    </row>
    <row r="121" spans="1:16" x14ac:dyDescent="0.3">
      <c r="A121" s="8" t="s">
        <v>1157</v>
      </c>
      <c r="B121" s="11">
        <v>23654.15</v>
      </c>
      <c r="C121" s="11">
        <v>24308.959999999999</v>
      </c>
      <c r="D121" s="11">
        <v>23523.16</v>
      </c>
      <c r="E121" s="11">
        <v>24264.3</v>
      </c>
      <c r="F121" s="3">
        <f t="shared" si="13"/>
        <v>9.609143290825628E-3</v>
      </c>
      <c r="G121" s="9">
        <f t="shared" si="14"/>
        <v>1.0797492978364875E-3</v>
      </c>
      <c r="H121" s="9">
        <f t="shared" si="11"/>
        <v>6.485965652336138E-4</v>
      </c>
      <c r="I121" s="9">
        <f t="shared" si="15"/>
        <v>2.893254531267695E-4</v>
      </c>
      <c r="J121" s="9">
        <f t="shared" si="12"/>
        <v>1.700956945741924E-2</v>
      </c>
      <c r="K121" s="10">
        <f t="shared" si="16"/>
        <v>-1.5904289961231718E-2</v>
      </c>
      <c r="L121" s="10">
        <f t="shared" si="17"/>
        <v>2.7306431433258529E-2</v>
      </c>
      <c r="M121" s="10">
        <f t="shared" si="18"/>
        <v>-5.553107483720887E-3</v>
      </c>
      <c r="N121" s="10">
        <f t="shared" si="19"/>
        <v>2.5467559074901815E-2</v>
      </c>
      <c r="O121" s="3">
        <f t="shared" si="20"/>
        <v>2.2247413758468002E-4</v>
      </c>
      <c r="P121" s="3">
        <f t="shared" si="21"/>
        <v>2.3179597288404099E-2</v>
      </c>
    </row>
    <row r="122" spans="1:16" x14ac:dyDescent="0.3">
      <c r="A122" s="8" t="s">
        <v>1156</v>
      </c>
      <c r="B122" s="11">
        <v>24313.91</v>
      </c>
      <c r="C122" s="11">
        <v>24622.26</v>
      </c>
      <c r="D122" s="11">
        <v>24313.91</v>
      </c>
      <c r="E122" s="11">
        <v>24505.22</v>
      </c>
      <c r="F122" s="3">
        <f t="shared" si="13"/>
        <v>9.928990327353393E-3</v>
      </c>
      <c r="G122" s="9">
        <f t="shared" si="14"/>
        <v>1.588178966357261E-4</v>
      </c>
      <c r="H122" s="9">
        <f t="shared" si="11"/>
        <v>6.1427057159418698E-5</v>
      </c>
      <c r="I122" s="9">
        <f t="shared" si="15"/>
        <v>5.5680022516990397E-5</v>
      </c>
      <c r="J122" s="9">
        <f t="shared" si="12"/>
        <v>7.4619047512676281E-3</v>
      </c>
      <c r="K122" s="10">
        <f t="shared" si="16"/>
        <v>2.0424802497500862E-3</v>
      </c>
      <c r="L122" s="10">
        <f t="shared" si="17"/>
        <v>1.2602297276120973E-2</v>
      </c>
      <c r="M122" s="10">
        <f t="shared" si="18"/>
        <v>0</v>
      </c>
      <c r="N122" s="10">
        <f t="shared" si="19"/>
        <v>7.8375415252117612E-3</v>
      </c>
      <c r="O122" s="3">
        <f t="shared" si="20"/>
        <v>6.0046868421064911E-5</v>
      </c>
      <c r="P122" s="3">
        <f t="shared" si="21"/>
        <v>8.0261446517267809E-3</v>
      </c>
    </row>
    <row r="123" spans="1:16" x14ac:dyDescent="0.3">
      <c r="A123" s="8" t="s">
        <v>1155</v>
      </c>
      <c r="B123" s="11">
        <v>24373.599999999999</v>
      </c>
      <c r="C123" s="11">
        <v>24434.400000000001</v>
      </c>
      <c r="D123" s="11">
        <v>23738.2</v>
      </c>
      <c r="E123" s="11">
        <v>23932.76</v>
      </c>
      <c r="F123" s="3">
        <f t="shared" si="13"/>
        <v>-2.3360737018480293E-2</v>
      </c>
      <c r="G123" s="9">
        <f t="shared" si="14"/>
        <v>8.3558057207076299E-4</v>
      </c>
      <c r="H123" s="9">
        <f t="shared" si="11"/>
        <v>3.3314819545168692E-4</v>
      </c>
      <c r="I123" s="9">
        <f t="shared" si="15"/>
        <v>2.8909701671512764E-4</v>
      </c>
      <c r="J123" s="9">
        <f t="shared" si="12"/>
        <v>1.7002853193365156E-2</v>
      </c>
      <c r="K123" s="10">
        <f t="shared" si="16"/>
        <v>-5.3855767438813649E-3</v>
      </c>
      <c r="L123" s="10">
        <f t="shared" si="17"/>
        <v>2.4913961419881659E-3</v>
      </c>
      <c r="M123" s="10">
        <f t="shared" si="18"/>
        <v>-2.6415014428519675E-2</v>
      </c>
      <c r="N123" s="10">
        <f t="shared" si="19"/>
        <v>-1.8252347669592724E-2</v>
      </c>
      <c r="O123" s="3">
        <f t="shared" si="20"/>
        <v>2.6729784351481691E-4</v>
      </c>
      <c r="P123" s="3">
        <f t="shared" si="21"/>
        <v>1.7488961629097733E-2</v>
      </c>
    </row>
    <row r="124" spans="1:16" x14ac:dyDescent="0.3">
      <c r="A124" s="8" t="s">
        <v>1154</v>
      </c>
      <c r="B124" s="11">
        <v>24037.52</v>
      </c>
      <c r="C124" s="11">
        <v>24373.18</v>
      </c>
      <c r="D124" s="11">
        <v>23954.83</v>
      </c>
      <c r="E124" s="11">
        <v>23979.1</v>
      </c>
      <c r="F124" s="3">
        <f t="shared" si="13"/>
        <v>1.9362580830626364E-3</v>
      </c>
      <c r="G124" s="9">
        <f t="shared" si="14"/>
        <v>2.9975291092499459E-4</v>
      </c>
      <c r="H124" s="9">
        <f t="shared" si="11"/>
        <v>5.9210721559962673E-6</v>
      </c>
      <c r="I124" s="9">
        <f t="shared" si="15"/>
        <v>1.4758917867685193E-4</v>
      </c>
      <c r="J124" s="9">
        <f t="shared" si="12"/>
        <v>1.2148628674745638E-2</v>
      </c>
      <c r="K124" s="10">
        <f t="shared" si="16"/>
        <v>4.3677112804554894E-3</v>
      </c>
      <c r="L124" s="10">
        <f t="shared" si="17"/>
        <v>1.3867404481716463E-2</v>
      </c>
      <c r="M124" s="10">
        <f t="shared" si="18"/>
        <v>-3.4459692774615621E-3</v>
      </c>
      <c r="N124" s="10">
        <f t="shared" si="19"/>
        <v>-2.4333253288445151E-3</v>
      </c>
      <c r="O124" s="3">
        <f t="shared" si="20"/>
        <v>2.2953835356616419E-4</v>
      </c>
      <c r="P124" s="3">
        <f t="shared" si="21"/>
        <v>1.470190236479371E-2</v>
      </c>
    </row>
    <row r="125" spans="1:16" x14ac:dyDescent="0.3">
      <c r="A125" s="8" t="s">
        <v>1153</v>
      </c>
      <c r="B125" s="11">
        <v>24198.95</v>
      </c>
      <c r="C125" s="11">
        <v>24511.35</v>
      </c>
      <c r="D125" s="11">
        <v>24198.95</v>
      </c>
      <c r="E125" s="11">
        <v>24408</v>
      </c>
      <c r="F125" s="3">
        <f t="shared" si="13"/>
        <v>1.7886409414865412E-2</v>
      </c>
      <c r="G125" s="9">
        <f t="shared" si="14"/>
        <v>1.645327445667571E-4</v>
      </c>
      <c r="H125" s="9">
        <f t="shared" si="11"/>
        <v>7.398930521423202E-5</v>
      </c>
      <c r="I125" s="9">
        <f t="shared" si="15"/>
        <v>5.3684720895942208E-5</v>
      </c>
      <c r="J125" s="9">
        <f t="shared" si="12"/>
        <v>7.3269857988085526E-3</v>
      </c>
      <c r="K125" s="10">
        <f t="shared" si="16"/>
        <v>9.126626172594781E-3</v>
      </c>
      <c r="L125" s="10">
        <f t="shared" si="17"/>
        <v>1.2827031790977876E-2</v>
      </c>
      <c r="M125" s="10">
        <f t="shared" si="18"/>
        <v>0</v>
      </c>
      <c r="N125" s="10">
        <f t="shared" si="19"/>
        <v>8.6017036227849664E-3</v>
      </c>
      <c r="O125" s="3">
        <f t="shared" si="20"/>
        <v>5.4198418740724765E-5</v>
      </c>
      <c r="P125" s="3">
        <f t="shared" si="21"/>
        <v>1.1847673568299367E-2</v>
      </c>
    </row>
    <row r="126" spans="1:16" x14ac:dyDescent="0.3">
      <c r="A126" s="8" t="s">
        <v>1152</v>
      </c>
      <c r="B126" s="11">
        <v>24274.19</v>
      </c>
      <c r="C126" s="11">
        <v>24366.57</v>
      </c>
      <c r="D126" s="11">
        <v>24150.87</v>
      </c>
      <c r="E126" s="11">
        <v>24189.45</v>
      </c>
      <c r="F126" s="3">
        <f t="shared" si="13"/>
        <v>-8.9540314650934372E-3</v>
      </c>
      <c r="G126" s="9">
        <f t="shared" si="14"/>
        <v>7.9062446564014008E-5</v>
      </c>
      <c r="H126" s="9">
        <f t="shared" si="11"/>
        <v>1.2229416495253431E-5</v>
      </c>
      <c r="I126" s="9">
        <f t="shared" si="15"/>
        <v>3.4807068650104028E-5</v>
      </c>
      <c r="J126" s="9">
        <f t="shared" si="12"/>
        <v>5.8997515752872197E-3</v>
      </c>
      <c r="K126" s="10">
        <f t="shared" si="16"/>
        <v>-5.497301455896754E-3</v>
      </c>
      <c r="L126" s="10">
        <f t="shared" si="17"/>
        <v>3.7984649530194946E-3</v>
      </c>
      <c r="M126" s="10">
        <f t="shared" si="18"/>
        <v>-5.0932416640488247E-3</v>
      </c>
      <c r="N126" s="10">
        <f t="shared" si="19"/>
        <v>-3.4970582630624602E-3</v>
      </c>
      <c r="O126" s="3">
        <f t="shared" si="20"/>
        <v>3.5841537051594275E-5</v>
      </c>
      <c r="P126" s="3">
        <f t="shared" si="21"/>
        <v>7.9141247541818869E-3</v>
      </c>
    </row>
    <row r="127" spans="1:16" x14ac:dyDescent="0.3">
      <c r="A127" s="8" t="s">
        <v>1151</v>
      </c>
      <c r="B127" s="11">
        <v>24302.82</v>
      </c>
      <c r="C127" s="11">
        <v>24592.12</v>
      </c>
      <c r="D127" s="11">
        <v>24302.82</v>
      </c>
      <c r="E127" s="11">
        <v>24483.05</v>
      </c>
      <c r="F127" s="3">
        <f t="shared" si="13"/>
        <v>1.2137522763022712E-2</v>
      </c>
      <c r="G127" s="9">
        <f t="shared" si="14"/>
        <v>1.4003582670537223E-4</v>
      </c>
      <c r="H127" s="9">
        <f t="shared" si="11"/>
        <v>5.4592125038532291E-5</v>
      </c>
      <c r="I127" s="9">
        <f t="shared" si="15"/>
        <v>4.8929283288749099E-5</v>
      </c>
      <c r="J127" s="9">
        <f t="shared" si="12"/>
        <v>6.994946982554557E-3</v>
      </c>
      <c r="K127" s="10">
        <f t="shared" si="16"/>
        <v>4.6758053006009008E-3</v>
      </c>
      <c r="L127" s="10">
        <f t="shared" si="17"/>
        <v>1.1833673423978381E-2</v>
      </c>
      <c r="M127" s="10">
        <f t="shared" si="18"/>
        <v>0</v>
      </c>
      <c r="N127" s="10">
        <f t="shared" si="19"/>
        <v>7.3886483905063645E-3</v>
      </c>
      <c r="O127" s="3">
        <f t="shared" si="20"/>
        <v>5.260097460751642E-5</v>
      </c>
      <c r="P127" s="3">
        <f t="shared" si="21"/>
        <v>8.6459959337975758E-3</v>
      </c>
    </row>
    <row r="128" spans="1:16" x14ac:dyDescent="0.3">
      <c r="A128" s="8" t="s">
        <v>1150</v>
      </c>
      <c r="B128" s="11">
        <v>24582.82</v>
      </c>
      <c r="C128" s="11">
        <v>24646.45</v>
      </c>
      <c r="D128" s="11">
        <v>24243.74</v>
      </c>
      <c r="E128" s="11">
        <v>24360.14</v>
      </c>
      <c r="F128" s="3">
        <f t="shared" si="13"/>
        <v>-5.0202078580895426E-3</v>
      </c>
      <c r="G128" s="9">
        <f t="shared" si="14"/>
        <v>2.7140698094401744E-4</v>
      </c>
      <c r="H128" s="9">
        <f t="shared" si="11"/>
        <v>8.2803357610962666E-5</v>
      </c>
      <c r="I128" s="9">
        <f t="shared" si="15"/>
        <v>1.0371702034510007E-4</v>
      </c>
      <c r="J128" s="9">
        <f t="shared" si="12"/>
        <v>1.0184155357470744E-2</v>
      </c>
      <c r="K128" s="10">
        <f t="shared" si="16"/>
        <v>4.0667835913521331E-3</v>
      </c>
      <c r="L128" s="10">
        <f t="shared" si="17"/>
        <v>2.5850489123171966E-3</v>
      </c>
      <c r="M128" s="10">
        <f t="shared" si="18"/>
        <v>-1.3889385249256156E-2</v>
      </c>
      <c r="N128" s="10">
        <f t="shared" si="19"/>
        <v>-9.0996350262503752E-3</v>
      </c>
      <c r="O128" s="3">
        <f t="shared" si="20"/>
        <v>9.6732165601202207E-5</v>
      </c>
      <c r="P128" s="3">
        <f t="shared" si="21"/>
        <v>1.0547436924089057E-2</v>
      </c>
    </row>
    <row r="129" spans="1:16" x14ac:dyDescent="0.3">
      <c r="A129" s="8" t="s">
        <v>1149</v>
      </c>
      <c r="B129" s="11">
        <v>24483.15</v>
      </c>
      <c r="C129" s="11">
        <v>24675.360000000001</v>
      </c>
      <c r="D129" s="11">
        <v>24480.2</v>
      </c>
      <c r="E129" s="11">
        <v>24573.040000000001</v>
      </c>
      <c r="F129" s="3">
        <f t="shared" si="13"/>
        <v>8.7396870461335929E-3</v>
      </c>
      <c r="G129" s="9">
        <f t="shared" si="14"/>
        <v>6.3052291953624069E-5</v>
      </c>
      <c r="H129" s="9">
        <f t="shared" si="11"/>
        <v>1.34306209984527E-5</v>
      </c>
      <c r="I129" s="9">
        <f t="shared" si="15"/>
        <v>2.6337972818771362E-5</v>
      </c>
      <c r="J129" s="9">
        <f t="shared" si="12"/>
        <v>5.1320534699836632E-3</v>
      </c>
      <c r="K129" s="10">
        <f t="shared" si="16"/>
        <v>5.0369358849882487E-3</v>
      </c>
      <c r="L129" s="10">
        <f t="shared" si="17"/>
        <v>7.8200490421640022E-3</v>
      </c>
      <c r="M129" s="10">
        <f t="shared" si="18"/>
        <v>-1.2049829121456563E-4</v>
      </c>
      <c r="N129" s="10">
        <f t="shared" si="19"/>
        <v>3.6647811665163174E-3</v>
      </c>
      <c r="O129" s="3">
        <f t="shared" si="20"/>
        <v>3.2950518277319703E-5</v>
      </c>
      <c r="P129" s="3">
        <f t="shared" si="21"/>
        <v>7.4489559123807154E-3</v>
      </c>
    </row>
    <row r="130" spans="1:16" x14ac:dyDescent="0.3">
      <c r="A130" s="8" t="s">
        <v>1148</v>
      </c>
      <c r="B130" s="11">
        <v>24681.79</v>
      </c>
      <c r="C130" s="11">
        <v>24858.97</v>
      </c>
      <c r="D130" s="11">
        <v>24681.79</v>
      </c>
      <c r="E130" s="11">
        <v>24786.63</v>
      </c>
      <c r="F130" s="3">
        <f t="shared" si="13"/>
        <v>8.6920462425488232E-3</v>
      </c>
      <c r="G130" s="9">
        <f t="shared" si="14"/>
        <v>5.11643851926224E-5</v>
      </c>
      <c r="H130" s="9">
        <f t="shared" si="11"/>
        <v>1.7966324419405077E-5</v>
      </c>
      <c r="I130" s="9">
        <f t="shared" si="15"/>
        <v>1.8641902783044427E-5</v>
      </c>
      <c r="J130" s="9">
        <f t="shared" si="12"/>
        <v>4.3176269851672488E-3</v>
      </c>
      <c r="K130" s="10">
        <f t="shared" si="16"/>
        <v>4.4158177670566854E-3</v>
      </c>
      <c r="L130" s="10">
        <f t="shared" si="17"/>
        <v>7.1529284347477155E-3</v>
      </c>
      <c r="M130" s="10">
        <f t="shared" si="18"/>
        <v>0</v>
      </c>
      <c r="N130" s="10">
        <f t="shared" si="19"/>
        <v>4.2386701239191847E-3</v>
      </c>
      <c r="O130" s="3">
        <f t="shared" si="20"/>
        <v>2.0845481137725243E-5</v>
      </c>
      <c r="P130" s="3">
        <f t="shared" si="21"/>
        <v>6.318771473695326E-3</v>
      </c>
    </row>
    <row r="131" spans="1:16" x14ac:dyDescent="0.3">
      <c r="A131" s="8" t="s">
        <v>1147</v>
      </c>
      <c r="B131" s="11">
        <v>24820.85</v>
      </c>
      <c r="C131" s="11">
        <v>24832.54</v>
      </c>
      <c r="D131" s="11">
        <v>24721.09</v>
      </c>
      <c r="E131" s="11">
        <v>24748.07</v>
      </c>
      <c r="F131" s="3">
        <f t="shared" si="13"/>
        <v>-1.555677395434607E-3</v>
      </c>
      <c r="G131" s="9">
        <f t="shared" si="14"/>
        <v>2.0233483238127926E-5</v>
      </c>
      <c r="H131" s="9">
        <f t="shared" si="11"/>
        <v>8.6231472981431637E-6</v>
      </c>
      <c r="I131" s="9">
        <f t="shared" si="15"/>
        <v>6.7856684426850394E-6</v>
      </c>
      <c r="J131" s="9">
        <f t="shared" si="12"/>
        <v>2.6049315619964069E-3</v>
      </c>
      <c r="K131" s="10">
        <f t="shared" si="16"/>
        <v>1.3796308713042522E-3</v>
      </c>
      <c r="L131" s="10">
        <f t="shared" si="17"/>
        <v>4.7086413298226673E-4</v>
      </c>
      <c r="M131" s="10">
        <f t="shared" si="18"/>
        <v>-4.0273002968855189E-3</v>
      </c>
      <c r="N131" s="10">
        <f t="shared" si="19"/>
        <v>-2.9365195892660351E-3</v>
      </c>
      <c r="O131" s="3">
        <f t="shared" si="20"/>
        <v>5.9973162497472797E-6</v>
      </c>
      <c r="P131" s="3">
        <f t="shared" si="21"/>
        <v>2.8778410920302488E-3</v>
      </c>
    </row>
    <row r="132" spans="1:16" x14ac:dyDescent="0.3">
      <c r="A132" s="8" t="s">
        <v>1146</v>
      </c>
      <c r="B132" s="11">
        <v>24711.3</v>
      </c>
      <c r="C132" s="11">
        <v>24762.48</v>
      </c>
      <c r="D132" s="11">
        <v>24557.03</v>
      </c>
      <c r="E132" s="11">
        <v>24664.89</v>
      </c>
      <c r="F132" s="3">
        <f t="shared" si="13"/>
        <v>-3.361070176381431E-3</v>
      </c>
      <c r="G132" s="9">
        <f t="shared" si="14"/>
        <v>6.9412837880887901E-5</v>
      </c>
      <c r="H132" s="9">
        <f t="shared" si="11"/>
        <v>3.5338509895940167E-6</v>
      </c>
      <c r="I132" s="9">
        <f t="shared" si="15"/>
        <v>3.334131223012584E-5</v>
      </c>
      <c r="J132" s="9">
        <f t="shared" si="12"/>
        <v>5.7741936432826567E-3</v>
      </c>
      <c r="K132" s="10">
        <f t="shared" si="16"/>
        <v>-1.4868772802513459E-3</v>
      </c>
      <c r="L132" s="10">
        <f t="shared" si="17"/>
        <v>2.0689754555650287E-3</v>
      </c>
      <c r="M132" s="10">
        <f t="shared" si="18"/>
        <v>-6.2624612681272873E-3</v>
      </c>
      <c r="N132" s="10">
        <f t="shared" si="19"/>
        <v>-1.8798539809235229E-3</v>
      </c>
      <c r="O132" s="3">
        <f t="shared" si="20"/>
        <v>3.5615939571833473E-5</v>
      </c>
      <c r="P132" s="3">
        <f t="shared" si="21"/>
        <v>5.7592022898083073E-3</v>
      </c>
    </row>
    <row r="133" spans="1:16" x14ac:dyDescent="0.3">
      <c r="A133" s="8" t="s">
        <v>1145</v>
      </c>
      <c r="B133" s="11">
        <v>24657.39</v>
      </c>
      <c r="C133" s="11">
        <v>24678.07</v>
      </c>
      <c r="D133" s="11">
        <v>24375.040000000001</v>
      </c>
      <c r="E133" s="11">
        <v>24462.94</v>
      </c>
      <c r="F133" s="3">
        <f t="shared" si="13"/>
        <v>-8.1877519015897127E-3</v>
      </c>
      <c r="G133" s="9">
        <f t="shared" si="14"/>
        <v>1.5265435482198739E-4</v>
      </c>
      <c r="H133" s="9">
        <f t="shared" si="11"/>
        <v>6.2684168862837611E-5</v>
      </c>
      <c r="I133" s="9">
        <f t="shared" si="15"/>
        <v>5.2112636447792504E-5</v>
      </c>
      <c r="J133" s="9">
        <f t="shared" si="12"/>
        <v>7.2189082587183848E-3</v>
      </c>
      <c r="K133" s="10">
        <f t="shared" si="16"/>
        <v>-3.0412219620852251E-4</v>
      </c>
      <c r="L133" s="10">
        <f t="shared" si="17"/>
        <v>8.3834228813065991E-4</v>
      </c>
      <c r="M133" s="10">
        <f t="shared" si="18"/>
        <v>-1.1516994810548175E-2</v>
      </c>
      <c r="N133" s="10">
        <f t="shared" si="19"/>
        <v>-7.9173334439593748E-3</v>
      </c>
      <c r="O133" s="3">
        <f t="shared" si="20"/>
        <v>4.879753450610441E-5</v>
      </c>
      <c r="P133" s="3">
        <f t="shared" si="21"/>
        <v>7.1348699987921361E-3</v>
      </c>
    </row>
    <row r="134" spans="1:16" x14ac:dyDescent="0.3">
      <c r="A134" s="8" t="s">
        <v>1144</v>
      </c>
      <c r="B134" s="11">
        <v>24488.07</v>
      </c>
      <c r="C134" s="11">
        <v>24536.89</v>
      </c>
      <c r="D134" s="11">
        <v>24328.54</v>
      </c>
      <c r="E134" s="11">
        <v>24448.69</v>
      </c>
      <c r="F134" s="3">
        <f t="shared" si="13"/>
        <v>-5.8251379433538197E-4</v>
      </c>
      <c r="G134" s="9">
        <f t="shared" si="14"/>
        <v>7.2719153528278489E-5</v>
      </c>
      <c r="H134" s="9">
        <f t="shared" si="11"/>
        <v>2.5902469913824105E-6</v>
      </c>
      <c r="I134" s="9">
        <f t="shared" si="15"/>
        <v>3.5358978957460461E-5</v>
      </c>
      <c r="J134" s="9">
        <f t="shared" si="12"/>
        <v>5.9463416448653928E-3</v>
      </c>
      <c r="K134" s="10">
        <f t="shared" si="16"/>
        <v>1.0267409071913771E-3</v>
      </c>
      <c r="L134" s="10">
        <f t="shared" si="17"/>
        <v>1.9916392032776459E-3</v>
      </c>
      <c r="M134" s="10">
        <f t="shared" si="18"/>
        <v>-6.5359134074237032E-3</v>
      </c>
      <c r="N134" s="10">
        <f t="shared" si="19"/>
        <v>-1.6094244286024772E-3</v>
      </c>
      <c r="O134" s="3">
        <f t="shared" si="20"/>
        <v>3.9371124870952594E-5</v>
      </c>
      <c r="P134" s="3">
        <f t="shared" si="21"/>
        <v>5.9232358553469961E-3</v>
      </c>
    </row>
    <row r="135" spans="1:16" x14ac:dyDescent="0.3">
      <c r="A135" s="8" t="s">
        <v>1143</v>
      </c>
      <c r="B135" s="11">
        <v>24579.94</v>
      </c>
      <c r="C135" s="11">
        <v>24579.94</v>
      </c>
      <c r="D135" s="11">
        <v>23828.73</v>
      </c>
      <c r="E135" s="11">
        <v>24024.13</v>
      </c>
      <c r="F135" s="3">
        <f t="shared" si="13"/>
        <v>-1.7365347591220548E-2</v>
      </c>
      <c r="G135" s="9">
        <f t="shared" si="14"/>
        <v>9.6339888653905513E-4</v>
      </c>
      <c r="H135" s="9">
        <f t="shared" si="11"/>
        <v>5.2312477956927711E-4</v>
      </c>
      <c r="I135" s="9">
        <f t="shared" si="15"/>
        <v>2.7961929075983011E-4</v>
      </c>
      <c r="J135" s="9">
        <f t="shared" si="12"/>
        <v>1.672182079678616E-2</v>
      </c>
      <c r="K135" s="10">
        <f t="shared" si="16"/>
        <v>5.3540273725759778E-3</v>
      </c>
      <c r="L135" s="10">
        <f t="shared" si="17"/>
        <v>0</v>
      </c>
      <c r="M135" s="10">
        <f t="shared" si="18"/>
        <v>-3.1038667602509337E-2</v>
      </c>
      <c r="N135" s="10">
        <f t="shared" si="19"/>
        <v>-2.2871921204159415E-2</v>
      </c>
      <c r="O135" s="3">
        <f t="shared" si="20"/>
        <v>2.534849268523735E-4</v>
      </c>
      <c r="P135" s="3">
        <f t="shared" si="21"/>
        <v>1.7924908778079587E-2</v>
      </c>
    </row>
    <row r="136" spans="1:16" x14ac:dyDescent="0.3">
      <c r="A136" s="8" t="s">
        <v>1142</v>
      </c>
      <c r="B136" s="11">
        <v>24070.2</v>
      </c>
      <c r="C136" s="11">
        <v>24146.34</v>
      </c>
      <c r="D136" s="11">
        <v>23823.08</v>
      </c>
      <c r="E136" s="11">
        <v>24083.83</v>
      </c>
      <c r="F136" s="3">
        <f t="shared" si="13"/>
        <v>2.4850015380371016E-3</v>
      </c>
      <c r="G136" s="9">
        <f t="shared" si="14"/>
        <v>1.8165532875944284E-4</v>
      </c>
      <c r="H136" s="9">
        <f t="shared" si="11"/>
        <v>3.2046931215991278E-7</v>
      </c>
      <c r="I136" s="9">
        <f t="shared" si="15"/>
        <v>9.0703868891522075E-5</v>
      </c>
      <c r="J136" s="9">
        <f t="shared" si="12"/>
        <v>9.5238578785869169E-3</v>
      </c>
      <c r="K136" s="10">
        <f t="shared" si="16"/>
        <v>1.9158189371234846E-3</v>
      </c>
      <c r="L136" s="10">
        <f t="shared" si="17"/>
        <v>3.158254959342383E-3</v>
      </c>
      <c r="M136" s="10">
        <f t="shared" si="18"/>
        <v>-1.0319702184062031E-2</v>
      </c>
      <c r="N136" s="10">
        <f t="shared" si="19"/>
        <v>5.6610009023132365E-4</v>
      </c>
      <c r="O136" s="3">
        <f t="shared" si="20"/>
        <v>1.2052492347604608E-4</v>
      </c>
      <c r="P136" s="3">
        <f t="shared" si="21"/>
        <v>1.0331580176548758E-2</v>
      </c>
    </row>
    <row r="137" spans="1:16" x14ac:dyDescent="0.3">
      <c r="A137" s="8" t="s">
        <v>1141</v>
      </c>
      <c r="B137" s="11">
        <v>24128.720000000001</v>
      </c>
      <c r="C137" s="11">
        <v>24402.46</v>
      </c>
      <c r="D137" s="11">
        <v>24128.720000000001</v>
      </c>
      <c r="E137" s="11">
        <v>24322.34</v>
      </c>
      <c r="F137" s="3">
        <f t="shared" si="13"/>
        <v>9.9033251771001307E-3</v>
      </c>
      <c r="G137" s="9">
        <f t="shared" si="14"/>
        <v>1.2726354797664617E-4</v>
      </c>
      <c r="H137" s="9">
        <f t="shared" si="11"/>
        <v>6.3879054722348197E-5</v>
      </c>
      <c r="I137" s="9">
        <f t="shared" si="15"/>
        <v>3.8955655355411061E-5</v>
      </c>
      <c r="J137" s="9">
        <f t="shared" si="12"/>
        <v>6.241446575547295E-3</v>
      </c>
      <c r="K137" s="10">
        <f t="shared" si="16"/>
        <v>1.8621712799683045E-3</v>
      </c>
      <c r="L137" s="10">
        <f t="shared" si="17"/>
        <v>1.1281114660202962E-2</v>
      </c>
      <c r="M137" s="10">
        <f t="shared" si="18"/>
        <v>0</v>
      </c>
      <c r="N137" s="10">
        <f t="shared" si="19"/>
        <v>7.9924373455378551E-3</v>
      </c>
      <c r="O137" s="3">
        <f t="shared" si="20"/>
        <v>3.7099945867145443E-5</v>
      </c>
      <c r="P137" s="3">
        <f t="shared" si="21"/>
        <v>6.6675306887115631E-3</v>
      </c>
    </row>
    <row r="138" spans="1:16" x14ac:dyDescent="0.3">
      <c r="A138" s="8" t="s">
        <v>1140</v>
      </c>
      <c r="B138" s="11">
        <v>24342.14</v>
      </c>
      <c r="C138" s="11">
        <v>24359.38</v>
      </c>
      <c r="D138" s="11">
        <v>24194.45</v>
      </c>
      <c r="E138" s="11">
        <v>24311.19</v>
      </c>
      <c r="F138" s="3">
        <f t="shared" si="13"/>
        <v>-4.5842628628667281E-4</v>
      </c>
      <c r="G138" s="9">
        <f t="shared" si="14"/>
        <v>4.6154671390561913E-5</v>
      </c>
      <c r="H138" s="9">
        <f t="shared" si="11"/>
        <v>1.6186623857728088E-6</v>
      </c>
      <c r="I138" s="9">
        <f t="shared" si="15"/>
        <v>2.2452055543100051E-5</v>
      </c>
      <c r="J138" s="9">
        <f t="shared" si="12"/>
        <v>4.7383600056454186E-3</v>
      </c>
      <c r="K138" s="10">
        <f t="shared" si="16"/>
        <v>8.137352373876383E-4</v>
      </c>
      <c r="L138" s="10">
        <f t="shared" si="17"/>
        <v>7.0798614581721439E-4</v>
      </c>
      <c r="M138" s="10">
        <f t="shared" si="18"/>
        <v>-6.0857367945566085E-3</v>
      </c>
      <c r="N138" s="10">
        <f t="shared" si="19"/>
        <v>-1.2722666331287671E-3</v>
      </c>
      <c r="O138" s="3">
        <f t="shared" si="20"/>
        <v>3.0695504003611547E-5</v>
      </c>
      <c r="P138" s="3">
        <f t="shared" si="21"/>
        <v>5.2091937519839161E-3</v>
      </c>
    </row>
    <row r="139" spans="1:16" x14ac:dyDescent="0.3">
      <c r="A139" s="8" t="s">
        <v>1139</v>
      </c>
      <c r="B139" s="11">
        <v>24410.41</v>
      </c>
      <c r="C139" s="11">
        <v>24498.23</v>
      </c>
      <c r="D139" s="11">
        <v>24163.08</v>
      </c>
      <c r="E139" s="11">
        <v>24163.15</v>
      </c>
      <c r="F139" s="3">
        <f t="shared" si="13"/>
        <v>-6.0893769494622108E-3</v>
      </c>
      <c r="G139" s="9">
        <f t="shared" si="14"/>
        <v>1.8975122167656723E-4</v>
      </c>
      <c r="H139" s="9">
        <f t="shared" si="11"/>
        <v>1.0365144350646472E-4</v>
      </c>
      <c r="I139" s="9">
        <f t="shared" si="15"/>
        <v>5.4835642689799396E-5</v>
      </c>
      <c r="J139" s="9">
        <f t="shared" si="12"/>
        <v>7.4051092287554677E-3</v>
      </c>
      <c r="K139" s="10">
        <f t="shared" si="16"/>
        <v>4.0729424798115694E-3</v>
      </c>
      <c r="L139" s="10">
        <f t="shared" si="17"/>
        <v>3.5911893842027879E-3</v>
      </c>
      <c r="M139" s="10">
        <f t="shared" si="18"/>
        <v>-1.0183832273731722E-2</v>
      </c>
      <c r="N139" s="10">
        <f t="shared" si="19"/>
        <v>-1.0180935296251751E-2</v>
      </c>
      <c r="O139" s="3">
        <f t="shared" si="20"/>
        <v>4.9487810283122353E-5</v>
      </c>
      <c r="P139" s="3">
        <f t="shared" si="21"/>
        <v>8.5989099771347759E-3</v>
      </c>
    </row>
    <row r="140" spans="1:16" x14ac:dyDescent="0.3">
      <c r="A140" s="8" t="s">
        <v>1138</v>
      </c>
      <c r="B140" s="11">
        <v>24117.29</v>
      </c>
      <c r="C140" s="11">
        <v>24117.29</v>
      </c>
      <c r="D140" s="11">
        <v>23808.19</v>
      </c>
      <c r="E140" s="11">
        <v>24099.05</v>
      </c>
      <c r="F140" s="3">
        <f t="shared" si="13"/>
        <v>-2.652799821215468E-3</v>
      </c>
      <c r="G140" s="9">
        <f t="shared" si="14"/>
        <v>1.6639378573754518E-4</v>
      </c>
      <c r="H140" s="9">
        <f t="shared" si="11"/>
        <v>5.7242846135319974E-7</v>
      </c>
      <c r="I140" s="9">
        <f t="shared" si="15"/>
        <v>8.2975766982007308E-5</v>
      </c>
      <c r="J140" s="9">
        <f t="shared" si="12"/>
        <v>9.1091035224113749E-3</v>
      </c>
      <c r="K140" s="10">
        <f t="shared" si="16"/>
        <v>-1.8997347079838132E-3</v>
      </c>
      <c r="L140" s="10">
        <f t="shared" si="17"/>
        <v>0</v>
      </c>
      <c r="M140" s="10">
        <f t="shared" si="18"/>
        <v>-1.289937152490552E-2</v>
      </c>
      <c r="N140" s="10">
        <f t="shared" si="19"/>
        <v>-7.5659002197570632E-4</v>
      </c>
      <c r="O140" s="3">
        <f t="shared" si="20"/>
        <v>1.566342499520423E-4</v>
      </c>
      <c r="P140" s="3">
        <f t="shared" si="21"/>
        <v>1.1729578020297515E-2</v>
      </c>
    </row>
    <row r="141" spans="1:16" x14ac:dyDescent="0.3">
      <c r="A141" s="8" t="s">
        <v>1137</v>
      </c>
      <c r="B141" s="11">
        <v>24097.63</v>
      </c>
      <c r="C141" s="11">
        <v>24185.52</v>
      </c>
      <c r="D141" s="11">
        <v>23886.3</v>
      </c>
      <c r="E141" s="11">
        <v>23924.98</v>
      </c>
      <c r="F141" s="3">
        <f t="shared" si="13"/>
        <v>-7.2231063050203215E-3</v>
      </c>
      <c r="G141" s="9">
        <f t="shared" si="14"/>
        <v>1.5497845122785546E-4</v>
      </c>
      <c r="H141" s="9">
        <f t="shared" si="11"/>
        <v>5.1701766147354365E-5</v>
      </c>
      <c r="I141" s="9">
        <f t="shared" si="15"/>
        <v>5.7517124891265486E-5</v>
      </c>
      <c r="J141" s="9">
        <f t="shared" si="12"/>
        <v>7.5840045418805943E-3</v>
      </c>
      <c r="K141" s="10">
        <f t="shared" si="16"/>
        <v>-5.8925220592333932E-5</v>
      </c>
      <c r="L141" s="10">
        <f t="shared" si="17"/>
        <v>3.6406115622061828E-3</v>
      </c>
      <c r="M141" s="10">
        <f t="shared" si="18"/>
        <v>-8.8084225861868436E-3</v>
      </c>
      <c r="N141" s="10">
        <f t="shared" si="19"/>
        <v>-7.1903940189223543E-3</v>
      </c>
      <c r="O141" s="3">
        <f t="shared" si="20"/>
        <v>5.3683763525964317E-5</v>
      </c>
      <c r="P141" s="3">
        <f t="shared" si="21"/>
        <v>7.3074926523398901E-3</v>
      </c>
    </row>
    <row r="142" spans="1:16" x14ac:dyDescent="0.3">
      <c r="A142" s="8" t="s">
        <v>1136</v>
      </c>
      <c r="B142" s="11">
        <v>23836.23</v>
      </c>
      <c r="C142" s="11">
        <v>23996.15</v>
      </c>
      <c r="D142" s="11">
        <v>23531.31</v>
      </c>
      <c r="E142" s="11">
        <v>23930.15</v>
      </c>
      <c r="F142" s="3">
        <f t="shared" si="13"/>
        <v>2.160921346643363E-4</v>
      </c>
      <c r="G142" s="9">
        <f t="shared" si="14"/>
        <v>3.8265330005259025E-4</v>
      </c>
      <c r="H142" s="9">
        <f t="shared" si="11"/>
        <v>1.5464383809858583E-5</v>
      </c>
      <c r="I142" s="9">
        <f t="shared" si="15"/>
        <v>1.8535284576235301E-4</v>
      </c>
      <c r="J142" s="9">
        <f t="shared" si="12"/>
        <v>1.3614435198066537E-2</v>
      </c>
      <c r="K142" s="10">
        <f t="shared" si="16"/>
        <v>-3.7164092848147559E-3</v>
      </c>
      <c r="L142" s="10">
        <f t="shared" si="17"/>
        <v>6.6867087049589683E-3</v>
      </c>
      <c r="M142" s="10">
        <f t="shared" si="18"/>
        <v>-1.287481731047713E-2</v>
      </c>
      <c r="N142" s="10">
        <f t="shared" si="19"/>
        <v>3.9324780749367926E-3</v>
      </c>
      <c r="O142" s="3">
        <f t="shared" si="20"/>
        <v>2.3480759549966349E-4</v>
      </c>
      <c r="P142" s="3">
        <f t="shared" si="21"/>
        <v>1.4723130370985219E-2</v>
      </c>
    </row>
    <row r="143" spans="1:16" x14ac:dyDescent="0.3">
      <c r="A143" s="8" t="s">
        <v>1135</v>
      </c>
      <c r="B143" s="11">
        <v>23865.22</v>
      </c>
      <c r="C143" s="11">
        <v>24333.35</v>
      </c>
      <c r="D143" s="11">
        <v>23778.87</v>
      </c>
      <c r="E143" s="11">
        <v>24262.51</v>
      </c>
      <c r="F143" s="3">
        <f t="shared" si="13"/>
        <v>1.38887553985243E-2</v>
      </c>
      <c r="G143" s="9">
        <f t="shared" si="14"/>
        <v>5.3132399210385891E-4</v>
      </c>
      <c r="H143" s="9">
        <f t="shared" si="11"/>
        <v>2.7258643054889364E-4</v>
      </c>
      <c r="I143" s="9">
        <f t="shared" si="15"/>
        <v>1.6036339501309315E-4</v>
      </c>
      <c r="J143" s="9">
        <f t="shared" si="12"/>
        <v>1.266346694286731E-2</v>
      </c>
      <c r="K143" s="10">
        <f t="shared" si="16"/>
        <v>-2.7170012469109293E-3</v>
      </c>
      <c r="L143" s="10">
        <f t="shared" si="17"/>
        <v>1.9425668475337672E-2</v>
      </c>
      <c r="M143" s="10">
        <f t="shared" si="18"/>
        <v>-3.624797726105205E-3</v>
      </c>
      <c r="N143" s="10">
        <f t="shared" si="19"/>
        <v>1.6510191717508723E-2</v>
      </c>
      <c r="O143" s="3">
        <f t="shared" si="20"/>
        <v>1.2962034889550157E-4</v>
      </c>
      <c r="P143" s="3">
        <f t="shared" si="21"/>
        <v>1.2560301715305752E-2</v>
      </c>
    </row>
    <row r="144" spans="1:16" x14ac:dyDescent="0.3">
      <c r="A144" s="8" t="s">
        <v>1134</v>
      </c>
      <c r="B144" s="11">
        <v>24317.66</v>
      </c>
      <c r="C144" s="11">
        <v>24479.45</v>
      </c>
      <c r="D144" s="11">
        <v>24263.42</v>
      </c>
      <c r="E144" s="11">
        <v>24357.32</v>
      </c>
      <c r="F144" s="3">
        <f t="shared" si="13"/>
        <v>3.907674844853215E-3</v>
      </c>
      <c r="G144" s="9">
        <f t="shared" si="14"/>
        <v>7.8572688908141124E-5</v>
      </c>
      <c r="H144" s="9">
        <f t="shared" si="11"/>
        <v>2.6555472902945769E-6</v>
      </c>
      <c r="I144" s="9">
        <f t="shared" si="15"/>
        <v>3.8260521510142562E-5</v>
      </c>
      <c r="J144" s="9">
        <f t="shared" si="12"/>
        <v>6.185508993619083E-3</v>
      </c>
      <c r="K144" s="10">
        <f t="shared" si="16"/>
        <v>2.270474709815853E-3</v>
      </c>
      <c r="L144" s="10">
        <f t="shared" si="17"/>
        <v>6.6311547079294392E-3</v>
      </c>
      <c r="M144" s="10">
        <f t="shared" si="18"/>
        <v>-2.2329689886433197E-3</v>
      </c>
      <c r="N144" s="10">
        <f t="shared" si="19"/>
        <v>1.6295850055442266E-3</v>
      </c>
      <c r="O144" s="3">
        <f t="shared" si="20"/>
        <v>4.1791145764990126E-5</v>
      </c>
      <c r="P144" s="3">
        <f t="shared" si="21"/>
        <v>6.4236824329896546E-3</v>
      </c>
    </row>
    <row r="145" spans="1:16" x14ac:dyDescent="0.3">
      <c r="A145" s="8" t="s">
        <v>1133</v>
      </c>
      <c r="B145" s="11">
        <v>24341.35</v>
      </c>
      <c r="C145" s="11">
        <v>24412.34</v>
      </c>
      <c r="D145" s="11">
        <v>24198.34</v>
      </c>
      <c r="E145" s="11">
        <v>24360.21</v>
      </c>
      <c r="F145" s="3">
        <f t="shared" si="13"/>
        <v>1.1865016348266977E-4</v>
      </c>
      <c r="G145" s="9">
        <f t="shared" si="14"/>
        <v>7.752285467206704E-5</v>
      </c>
      <c r="H145" s="9">
        <f t="shared" si="11"/>
        <v>5.9987072257844532E-7</v>
      </c>
      <c r="I145" s="9">
        <f t="shared" si="15"/>
        <v>3.8529700658500555E-5</v>
      </c>
      <c r="J145" s="9">
        <f t="shared" si="12"/>
        <v>6.2072297088556789E-3</v>
      </c>
      <c r="K145" s="10">
        <f t="shared" si="16"/>
        <v>-6.5587009142057209E-4</v>
      </c>
      <c r="L145" s="10">
        <f t="shared" si="17"/>
        <v>2.9121918841983189E-3</v>
      </c>
      <c r="M145" s="10">
        <f t="shared" si="18"/>
        <v>-5.8925145090931866E-3</v>
      </c>
      <c r="N145" s="10">
        <f t="shared" si="19"/>
        <v>7.7451321652922446E-4</v>
      </c>
      <c r="O145" s="3">
        <f t="shared" si="20"/>
        <v>4.5510888072766417E-5</v>
      </c>
      <c r="P145" s="3">
        <f t="shared" si="21"/>
        <v>6.2785312975378541E-3</v>
      </c>
    </row>
    <row r="146" spans="1:16" x14ac:dyDescent="0.3">
      <c r="A146" s="8" t="s">
        <v>1132</v>
      </c>
      <c r="B146" s="11">
        <v>24399.18</v>
      </c>
      <c r="C146" s="11">
        <v>24586.48</v>
      </c>
      <c r="D146" s="11">
        <v>24323.87</v>
      </c>
      <c r="E146" s="11">
        <v>24542.54</v>
      </c>
      <c r="F146" s="3">
        <f t="shared" si="13"/>
        <v>7.4847466421676945E-3</v>
      </c>
      <c r="G146" s="9">
        <f t="shared" si="14"/>
        <v>1.1531593276290729E-4</v>
      </c>
      <c r="H146" s="9">
        <f t="shared" ref="H146:H209" si="22">LN(E146/B146)^2</f>
        <v>3.4321005596374403E-5</v>
      </c>
      <c r="I146" s="9">
        <f t="shared" si="15"/>
        <v>4.4399955451610007E-5</v>
      </c>
      <c r="J146" s="9">
        <f t="shared" ref="J146:J209" si="23">SQRT(I146)</f>
        <v>6.6633291567811661E-3</v>
      </c>
      <c r="K146" s="10">
        <f t="shared" si="16"/>
        <v>1.5984616828727742E-3</v>
      </c>
      <c r="L146" s="10">
        <f t="shared" si="17"/>
        <v>7.6471731834524236E-3</v>
      </c>
      <c r="M146" s="10">
        <f t="shared" si="18"/>
        <v>-3.0913524491894789E-3</v>
      </c>
      <c r="N146" s="10">
        <f t="shared" si="19"/>
        <v>5.858413231957473E-3</v>
      </c>
      <c r="O146" s="3">
        <f t="shared" si="20"/>
        <v>4.1345837190791414E-5</v>
      </c>
      <c r="P146" s="3">
        <f t="shared" si="21"/>
        <v>6.5483515844546114E-3</v>
      </c>
    </row>
    <row r="147" spans="1:16" x14ac:dyDescent="0.3">
      <c r="A147" s="8" t="s">
        <v>1131</v>
      </c>
      <c r="B147" s="11">
        <v>24591.66</v>
      </c>
      <c r="C147" s="11">
        <v>24794.99</v>
      </c>
      <c r="D147" s="11">
        <v>24575.91</v>
      </c>
      <c r="E147" s="11">
        <v>24739.53</v>
      </c>
      <c r="F147" s="3">
        <f t="shared" ref="F147:F210" si="24">E147/E146-1</f>
        <v>8.0264715877003123E-3</v>
      </c>
      <c r="G147" s="9">
        <f t="shared" ref="G147:G210" si="25">LN(C147/D147)^2</f>
        <v>7.8764236684834472E-5</v>
      </c>
      <c r="H147" s="9">
        <f t="shared" si="22"/>
        <v>3.594012263218396E-5</v>
      </c>
      <c r="I147" s="9">
        <f t="shared" ref="I147:I210" si="26">G147/2-((2*LN(2)-1)*H147)</f>
        <v>2.5498651631647214E-5</v>
      </c>
      <c r="J147" s="9">
        <f t="shared" si="23"/>
        <v>5.0496189590549514E-3</v>
      </c>
      <c r="K147" s="10">
        <f t="shared" ref="K147:K210" si="27">LN(B147/E146)</f>
        <v>1.9994226572887228E-3</v>
      </c>
      <c r="L147" s="10">
        <f t="shared" ref="L147:L210" si="28">LN(C147/B147)</f>
        <v>8.2342555675851484E-3</v>
      </c>
      <c r="M147" s="10">
        <f t="shared" ref="M147:M210" si="29">LN(D147/B147)</f>
        <v>-6.4066621713132542E-4</v>
      </c>
      <c r="N147" s="10">
        <f t="shared" ref="N147:N210" si="30">LN(E147/B147)</f>
        <v>5.9950081427954677E-3</v>
      </c>
      <c r="O147" s="3">
        <f t="shared" ref="O147:O210" si="31">L147*(L147-N147)+M147*(M147-N147)</f>
        <v>2.2689787965064761E-5</v>
      </c>
      <c r="P147" s="3">
        <f t="shared" ref="P147:P210" si="32">SQRT(K147^2+$C$10*N147^2+(1-$C$10)*O147)</f>
        <v>5.3489656038659518E-3</v>
      </c>
    </row>
    <row r="148" spans="1:16" x14ac:dyDescent="0.3">
      <c r="A148" s="8" t="s">
        <v>1130</v>
      </c>
      <c r="B148" s="11">
        <v>24758.639999999999</v>
      </c>
      <c r="C148" s="11">
        <v>24868.65</v>
      </c>
      <c r="D148" s="11">
        <v>24717.5</v>
      </c>
      <c r="E148" s="11">
        <v>24831.17</v>
      </c>
      <c r="F148" s="3">
        <f t="shared" si="24"/>
        <v>3.7041932486185924E-3</v>
      </c>
      <c r="G148" s="9">
        <f t="shared" si="25"/>
        <v>3.7167059672851992E-5</v>
      </c>
      <c r="H148" s="9">
        <f t="shared" si="22"/>
        <v>8.556794004805014E-6</v>
      </c>
      <c r="I148" s="9">
        <f t="shared" si="26"/>
        <v>1.5278088563105334E-5</v>
      </c>
      <c r="J148" s="9">
        <f t="shared" si="23"/>
        <v>3.9087195554433594E-3</v>
      </c>
      <c r="K148" s="10">
        <f t="shared" si="27"/>
        <v>7.7214979662776405E-4</v>
      </c>
      <c r="L148" s="10">
        <f t="shared" si="28"/>
        <v>4.4334550684495553E-3</v>
      </c>
      <c r="M148" s="10">
        <f t="shared" si="29"/>
        <v>-1.6630242165846872E-3</v>
      </c>
      <c r="N148" s="10">
        <f t="shared" si="30"/>
        <v>2.9251998230556855E-3</v>
      </c>
      <c r="O148" s="3">
        <f t="shared" si="31"/>
        <v>1.4317109551245039E-5</v>
      </c>
      <c r="P148" s="3">
        <f t="shared" si="32"/>
        <v>3.7519227933042513E-3</v>
      </c>
    </row>
    <row r="149" spans="1:16" x14ac:dyDescent="0.3">
      <c r="A149" s="8" t="s">
        <v>1129</v>
      </c>
      <c r="B149" s="11">
        <v>24879.37</v>
      </c>
      <c r="C149" s="11">
        <v>24994.19</v>
      </c>
      <c r="D149" s="11">
        <v>24862.52</v>
      </c>
      <c r="E149" s="11">
        <v>24899.41</v>
      </c>
      <c r="F149" s="3">
        <f t="shared" si="24"/>
        <v>2.7481588664570733E-3</v>
      </c>
      <c r="G149" s="9">
        <f t="shared" si="25"/>
        <v>2.7898987932766362E-5</v>
      </c>
      <c r="H149" s="9">
        <f t="shared" si="22"/>
        <v>6.4828649656573694E-7</v>
      </c>
      <c r="I149" s="9">
        <f t="shared" si="26"/>
        <v>1.3699064548369668E-5</v>
      </c>
      <c r="J149" s="9">
        <f t="shared" si="23"/>
        <v>3.7012247362690188E-3</v>
      </c>
      <c r="K149" s="10">
        <f t="shared" si="27"/>
        <v>1.9392271781833756E-3</v>
      </c>
      <c r="L149" s="10">
        <f t="shared" si="28"/>
        <v>4.6044518521613387E-3</v>
      </c>
      <c r="M149" s="10">
        <f t="shared" si="29"/>
        <v>-6.7749740287370997E-4</v>
      </c>
      <c r="N149" s="10">
        <f t="shared" si="30"/>
        <v>8.0516240384517269E-4</v>
      </c>
      <c r="O149" s="3">
        <f t="shared" si="31"/>
        <v>1.8498143505593684E-5</v>
      </c>
      <c r="P149" s="3">
        <f t="shared" si="32"/>
        <v>4.4347422578603799E-3</v>
      </c>
    </row>
    <row r="150" spans="1:16" x14ac:dyDescent="0.3">
      <c r="A150" s="8" t="s">
        <v>1128</v>
      </c>
      <c r="B150" s="11">
        <v>24809.55</v>
      </c>
      <c r="C150" s="11">
        <v>24809.55</v>
      </c>
      <c r="D150" s="11">
        <v>24629.39</v>
      </c>
      <c r="E150" s="11">
        <v>24706.41</v>
      </c>
      <c r="F150" s="3">
        <f t="shared" si="24"/>
        <v>-7.7511876787441647E-3</v>
      </c>
      <c r="G150" s="9">
        <f t="shared" si="25"/>
        <v>5.3118069296163882E-5</v>
      </c>
      <c r="H150" s="9">
        <f t="shared" si="22"/>
        <v>1.7355019053248168E-5</v>
      </c>
      <c r="I150" s="9">
        <f t="shared" si="26"/>
        <v>1.9854888650683913E-5</v>
      </c>
      <c r="J150" s="9">
        <f t="shared" si="23"/>
        <v>4.4558824772073955E-3</v>
      </c>
      <c r="K150" s="10">
        <f t="shared" si="27"/>
        <v>-3.6154487192449243E-3</v>
      </c>
      <c r="L150" s="10">
        <f t="shared" si="28"/>
        <v>0</v>
      </c>
      <c r="M150" s="10">
        <f t="shared" si="29"/>
        <v>-7.2882144106881539E-3</v>
      </c>
      <c r="N150" s="10">
        <f t="shared" si="30"/>
        <v>-4.1659355555803031E-3</v>
      </c>
      <c r="O150" s="3">
        <f t="shared" si="31"/>
        <v>2.2755837745983951E-5</v>
      </c>
      <c r="P150" s="3">
        <f t="shared" si="32"/>
        <v>5.9197217896930273E-3</v>
      </c>
    </row>
    <row r="151" spans="1:16" x14ac:dyDescent="0.3">
      <c r="A151" s="8" t="s">
        <v>1127</v>
      </c>
      <c r="B151" s="11">
        <v>24722.32</v>
      </c>
      <c r="C151" s="11">
        <v>24801.19</v>
      </c>
      <c r="D151" s="11">
        <v>24672.79</v>
      </c>
      <c r="E151" s="11">
        <v>24768.93</v>
      </c>
      <c r="F151" s="3">
        <f t="shared" si="24"/>
        <v>2.5305173839502704E-3</v>
      </c>
      <c r="G151" s="9">
        <f t="shared" si="25"/>
        <v>2.6942524758825949E-5</v>
      </c>
      <c r="H151" s="9">
        <f t="shared" si="22"/>
        <v>3.5478202493906323E-6</v>
      </c>
      <c r="I151" s="9">
        <f t="shared" si="26"/>
        <v>1.210075942280641E-5</v>
      </c>
      <c r="J151" s="9">
        <f t="shared" si="23"/>
        <v>3.4786145838259243E-3</v>
      </c>
      <c r="K151" s="10">
        <f t="shared" si="27"/>
        <v>6.4375518243962393E-4</v>
      </c>
      <c r="L151" s="10">
        <f t="shared" si="28"/>
        <v>3.1851565722810105E-3</v>
      </c>
      <c r="M151" s="10">
        <f t="shared" si="29"/>
        <v>-2.0054623463862508E-3</v>
      </c>
      <c r="N151" s="10">
        <f t="shared" si="30"/>
        <v>1.8835658335695708E-3</v>
      </c>
      <c r="O151" s="3">
        <f t="shared" si="31"/>
        <v>1.194506987476329E-5</v>
      </c>
      <c r="P151" s="3">
        <f t="shared" si="32"/>
        <v>3.3376947841427689E-3</v>
      </c>
    </row>
    <row r="152" spans="1:16" x14ac:dyDescent="0.3">
      <c r="A152" s="8" t="s">
        <v>1126</v>
      </c>
      <c r="B152" s="11">
        <v>24752.400000000001</v>
      </c>
      <c r="C152" s="11">
        <v>24839.49</v>
      </c>
      <c r="D152" s="11">
        <v>24639.4</v>
      </c>
      <c r="E152" s="11">
        <v>24713.98</v>
      </c>
      <c r="F152" s="3">
        <f t="shared" si="24"/>
        <v>-2.2185051998613314E-3</v>
      </c>
      <c r="G152" s="9">
        <f t="shared" si="25"/>
        <v>6.5414736789922199E-5</v>
      </c>
      <c r="H152" s="9">
        <f t="shared" si="22"/>
        <v>2.4129850334666104E-6</v>
      </c>
      <c r="I152" s="9">
        <f t="shared" si="26"/>
        <v>3.1775245883066254E-5</v>
      </c>
      <c r="J152" s="9">
        <f t="shared" si="23"/>
        <v>5.6369535995133271E-3</v>
      </c>
      <c r="K152" s="10">
        <f t="shared" si="27"/>
        <v>-6.6759114159171159E-4</v>
      </c>
      <c r="L152" s="10">
        <f t="shared" si="28"/>
        <v>3.5122714431279579E-3</v>
      </c>
      <c r="M152" s="10">
        <f t="shared" si="29"/>
        <v>-4.575666290925315E-3</v>
      </c>
      <c r="N152" s="10">
        <f t="shared" si="30"/>
        <v>-1.5533785866512421E-3</v>
      </c>
      <c r="O152" s="3">
        <f t="shared" si="31"/>
        <v>3.1620917910398703E-5</v>
      </c>
      <c r="P152" s="3">
        <f t="shared" si="32"/>
        <v>5.2749968571484838E-3</v>
      </c>
    </row>
    <row r="153" spans="1:16" x14ac:dyDescent="0.3">
      <c r="A153" s="8" t="s">
        <v>1125</v>
      </c>
      <c r="B153" s="11">
        <v>24707.72</v>
      </c>
      <c r="C153" s="11">
        <v>24774.97</v>
      </c>
      <c r="D153" s="11">
        <v>24664.87</v>
      </c>
      <c r="E153" s="11">
        <v>24715.09</v>
      </c>
      <c r="F153" s="3">
        <f t="shared" si="24"/>
        <v>4.4913850379524334E-5</v>
      </c>
      <c r="G153" s="9">
        <f t="shared" si="25"/>
        <v>1.9837272170325435E-5</v>
      </c>
      <c r="H153" s="9">
        <f t="shared" si="22"/>
        <v>8.8948802401907678E-8</v>
      </c>
      <c r="I153" s="9">
        <f t="shared" si="26"/>
        <v>9.8842756643664936E-6</v>
      </c>
      <c r="J153" s="9">
        <f t="shared" si="23"/>
        <v>3.1439267905545277E-3</v>
      </c>
      <c r="K153" s="10">
        <f t="shared" si="27"/>
        <v>-2.5333001630764102E-4</v>
      </c>
      <c r="L153" s="10">
        <f t="shared" si="28"/>
        <v>2.7181239097828491E-3</v>
      </c>
      <c r="M153" s="10">
        <f t="shared" si="29"/>
        <v>-1.735781362034976E-3</v>
      </c>
      <c r="N153" s="10">
        <f t="shared" si="30"/>
        <v>2.9824285809036178E-4</v>
      </c>
      <c r="O153" s="3">
        <f t="shared" si="31"/>
        <v>1.0108157876657106E-5</v>
      </c>
      <c r="P153" s="3">
        <f t="shared" si="32"/>
        <v>2.9525481621415009E-3</v>
      </c>
    </row>
    <row r="154" spans="1:16" x14ac:dyDescent="0.3">
      <c r="A154" s="8" t="s">
        <v>1124</v>
      </c>
      <c r="B154" s="11">
        <v>24883.06</v>
      </c>
      <c r="C154" s="11">
        <v>25086.49</v>
      </c>
      <c r="D154" s="11">
        <v>24883.06</v>
      </c>
      <c r="E154" s="11">
        <v>25013.29</v>
      </c>
      <c r="F154" s="3">
        <f t="shared" si="24"/>
        <v>1.2065503301829095E-2</v>
      </c>
      <c r="G154" s="9">
        <f t="shared" si="25"/>
        <v>6.6295478761679337E-5</v>
      </c>
      <c r="H154" s="9">
        <f t="shared" si="22"/>
        <v>2.7248744072106911E-5</v>
      </c>
      <c r="I154" s="9">
        <f t="shared" si="26"/>
        <v>2.2621703198185722E-5</v>
      </c>
      <c r="J154" s="9">
        <f t="shared" si="23"/>
        <v>4.7562278328719416E-3</v>
      </c>
      <c r="K154" s="10">
        <f t="shared" si="27"/>
        <v>6.7732623964396289E-3</v>
      </c>
      <c r="L154" s="10">
        <f t="shared" si="28"/>
        <v>8.1422035568806152E-3</v>
      </c>
      <c r="M154" s="10">
        <f t="shared" si="29"/>
        <v>0</v>
      </c>
      <c r="N154" s="10">
        <f t="shared" si="30"/>
        <v>5.2200329569943244E-3</v>
      </c>
      <c r="O154" s="3">
        <f t="shared" si="31"/>
        <v>2.3792907852206119E-5</v>
      </c>
      <c r="P154" s="3">
        <f t="shared" si="32"/>
        <v>8.3768598054081659E-3</v>
      </c>
    </row>
    <row r="155" spans="1:16" x14ac:dyDescent="0.3">
      <c r="A155" s="8" t="s">
        <v>1123</v>
      </c>
      <c r="B155" s="11">
        <v>25047.55</v>
      </c>
      <c r="C155" s="11">
        <v>25064.99</v>
      </c>
      <c r="D155" s="11">
        <v>24812.06</v>
      </c>
      <c r="E155" s="11">
        <v>24834.41</v>
      </c>
      <c r="F155" s="3">
        <f t="shared" si="24"/>
        <v>-7.1513983166549E-3</v>
      </c>
      <c r="G155" s="9">
        <f t="shared" si="25"/>
        <v>1.0286475756579121E-4</v>
      </c>
      <c r="H155" s="9">
        <f t="shared" si="22"/>
        <v>7.3031156964211213E-5</v>
      </c>
      <c r="I155" s="9">
        <f t="shared" si="26"/>
        <v>2.3220854661559187E-5</v>
      </c>
      <c r="J155" s="9">
        <f t="shared" si="23"/>
        <v>4.8188022019542559E-3</v>
      </c>
      <c r="K155" s="10">
        <f t="shared" si="27"/>
        <v>1.3687347375175361E-3</v>
      </c>
      <c r="L155" s="10">
        <f t="shared" si="28"/>
        <v>6.9603339619528088E-4</v>
      </c>
      <c r="M155" s="10">
        <f t="shared" si="29"/>
        <v>-9.4461930637982205E-3</v>
      </c>
      <c r="N155" s="10">
        <f t="shared" si="30"/>
        <v>-8.5458268742241213E-3</v>
      </c>
      <c r="O155" s="3">
        <f t="shared" si="31"/>
        <v>1.4937676246015541E-5</v>
      </c>
      <c r="P155" s="3">
        <f t="shared" si="32"/>
        <v>5.0245704877201645E-3</v>
      </c>
    </row>
    <row r="156" spans="1:16" x14ac:dyDescent="0.3">
      <c r="A156" s="8" t="s">
        <v>1122</v>
      </c>
      <c r="B156" s="11">
        <v>24757.71</v>
      </c>
      <c r="C156" s="11">
        <v>24889.46</v>
      </c>
      <c r="D156" s="11">
        <v>24667.119999999999</v>
      </c>
      <c r="E156" s="11">
        <v>24886.81</v>
      </c>
      <c r="F156" s="3">
        <f t="shared" si="24"/>
        <v>2.1099756346134591E-3</v>
      </c>
      <c r="G156" s="9">
        <f t="shared" si="25"/>
        <v>8.051899910216617E-5</v>
      </c>
      <c r="H156" s="9">
        <f t="shared" si="22"/>
        <v>2.7050282304012076E-5</v>
      </c>
      <c r="I156" s="9">
        <f t="shared" si="26"/>
        <v>2.981012803034206E-5</v>
      </c>
      <c r="J156" s="9">
        <f t="shared" si="23"/>
        <v>5.4598652025798274E-3</v>
      </c>
      <c r="K156" s="10">
        <f t="shared" si="27"/>
        <v>-3.0932358268267977E-3</v>
      </c>
      <c r="L156" s="10">
        <f t="shared" si="28"/>
        <v>5.3074650286826204E-3</v>
      </c>
      <c r="M156" s="10">
        <f t="shared" si="29"/>
        <v>-3.6657729098858458E-3</v>
      </c>
      <c r="N156" s="10">
        <f t="shared" si="30"/>
        <v>5.2009885891061208E-3</v>
      </c>
      <c r="O156" s="3">
        <f t="shared" si="31"/>
        <v>3.3068654080854477E-5</v>
      </c>
      <c r="P156" s="3">
        <f t="shared" si="32"/>
        <v>6.4624215180140695E-3</v>
      </c>
    </row>
    <row r="157" spans="1:16" x14ac:dyDescent="0.3">
      <c r="A157" s="8" t="s">
        <v>1121</v>
      </c>
      <c r="B157" s="11">
        <v>24877.360000000001</v>
      </c>
      <c r="C157" s="11">
        <v>24877.360000000001</v>
      </c>
      <c r="D157" s="11">
        <v>24605.9</v>
      </c>
      <c r="E157" s="11">
        <v>24811.759999999998</v>
      </c>
      <c r="F157" s="3">
        <f t="shared" si="24"/>
        <v>-3.0156536735725936E-3</v>
      </c>
      <c r="G157" s="9">
        <f t="shared" si="25"/>
        <v>1.2038261892531837E-4</v>
      </c>
      <c r="H157" s="9">
        <f t="shared" si="22"/>
        <v>6.9718103364093584E-6</v>
      </c>
      <c r="I157" s="9">
        <f t="shared" si="26"/>
        <v>5.7498138442906882E-5</v>
      </c>
      <c r="J157" s="9">
        <f t="shared" si="23"/>
        <v>7.5827526956183189E-3</v>
      </c>
      <c r="K157" s="10">
        <f t="shared" si="27"/>
        <v>-3.7979132832276392E-4</v>
      </c>
      <c r="L157" s="10">
        <f t="shared" si="28"/>
        <v>0</v>
      </c>
      <c r="M157" s="10">
        <f t="shared" si="29"/>
        <v>-1.097190133592708E-2</v>
      </c>
      <c r="N157" s="10">
        <f t="shared" si="30"/>
        <v>-2.640418591134625E-3</v>
      </c>
      <c r="O157" s="3">
        <f t="shared" si="31"/>
        <v>9.1412206657841757E-5</v>
      </c>
      <c r="P157" s="3">
        <f t="shared" si="32"/>
        <v>8.9048114775457949E-3</v>
      </c>
    </row>
    <row r="158" spans="1:16" x14ac:dyDescent="0.3">
      <c r="A158" s="8" t="s">
        <v>1120</v>
      </c>
      <c r="B158" s="11">
        <v>24781.29</v>
      </c>
      <c r="C158" s="11">
        <v>24824.22</v>
      </c>
      <c r="D158" s="11">
        <v>24687.81</v>
      </c>
      <c r="E158" s="11">
        <v>24753.09</v>
      </c>
      <c r="F158" s="3">
        <f t="shared" si="24"/>
        <v>-2.3646045262407656E-3</v>
      </c>
      <c r="G158" s="9">
        <f t="shared" si="25"/>
        <v>3.0362193323813384E-5</v>
      </c>
      <c r="H158" s="9">
        <f t="shared" si="22"/>
        <v>1.2964173626772086E-6</v>
      </c>
      <c r="I158" s="9">
        <f t="shared" si="26"/>
        <v>1.4680297945046566E-5</v>
      </c>
      <c r="J158" s="9">
        <f t="shared" si="23"/>
        <v>3.8314876934484035E-3</v>
      </c>
      <c r="K158" s="10">
        <f t="shared" si="27"/>
        <v>-1.2288013676924441E-3</v>
      </c>
      <c r="L158" s="10">
        <f t="shared" si="28"/>
        <v>1.7308565406425112E-3</v>
      </c>
      <c r="M158" s="10">
        <f t="shared" si="29"/>
        <v>-3.7793334128720531E-3</v>
      </c>
      <c r="N158" s="10">
        <f t="shared" si="30"/>
        <v>-1.1386032507757953E-3</v>
      </c>
      <c r="O158" s="3">
        <f t="shared" si="31"/>
        <v>1.4946822984076492E-5</v>
      </c>
      <c r="P158" s="3">
        <f t="shared" si="32"/>
        <v>3.8045671518048105E-3</v>
      </c>
    </row>
    <row r="159" spans="1:16" x14ac:dyDescent="0.3">
      <c r="A159" s="8" t="s">
        <v>1119</v>
      </c>
      <c r="B159" s="11">
        <v>24606.59</v>
      </c>
      <c r="C159" s="11">
        <v>24635.18</v>
      </c>
      <c r="D159" s="11">
        <v>24247.84</v>
      </c>
      <c r="E159" s="11">
        <v>24361.45</v>
      </c>
      <c r="F159" s="3">
        <f t="shared" si="24"/>
        <v>-1.5821863048209317E-2</v>
      </c>
      <c r="G159" s="9">
        <f t="shared" si="25"/>
        <v>2.5115788038822912E-4</v>
      </c>
      <c r="H159" s="9">
        <f t="shared" si="22"/>
        <v>1.0024671923521574E-4</v>
      </c>
      <c r="I159" s="9">
        <f t="shared" si="26"/>
        <v>8.6854197832781846E-5</v>
      </c>
      <c r="J159" s="9">
        <f t="shared" si="23"/>
        <v>9.3195599591816489E-3</v>
      </c>
      <c r="K159" s="10">
        <f t="shared" si="27"/>
        <v>-5.936036464540999E-3</v>
      </c>
      <c r="L159" s="10">
        <f t="shared" si="28"/>
        <v>1.1612094046408977E-3</v>
      </c>
      <c r="M159" s="10">
        <f t="shared" si="29"/>
        <v>-1.4686751990700455E-2</v>
      </c>
      <c r="N159" s="10">
        <f t="shared" si="30"/>
        <v>-1.0012328362334894E-2</v>
      </c>
      <c r="O159" s="3">
        <f t="shared" si="31"/>
        <v>8.1626917667397699E-5</v>
      </c>
      <c r="P159" s="3">
        <f t="shared" si="32"/>
        <v>1.0934671897520329E-2</v>
      </c>
    </row>
    <row r="160" spans="1:16" x14ac:dyDescent="0.3">
      <c r="A160" s="8" t="s">
        <v>1118</v>
      </c>
      <c r="B160" s="11">
        <v>24467.83</v>
      </c>
      <c r="C160" s="11">
        <v>24714.48</v>
      </c>
      <c r="D160" s="11">
        <v>24459.09</v>
      </c>
      <c r="E160" s="11">
        <v>24667.78</v>
      </c>
      <c r="F160" s="3">
        <f t="shared" si="24"/>
        <v>1.2574374678026023E-2</v>
      </c>
      <c r="G160" s="9">
        <f t="shared" si="25"/>
        <v>1.078976780975298E-4</v>
      </c>
      <c r="H160" s="9">
        <f t="shared" si="22"/>
        <v>6.6239172563045058E-5</v>
      </c>
      <c r="I160" s="9">
        <f t="shared" si="26"/>
        <v>2.8361020202413227E-5</v>
      </c>
      <c r="J160" s="9">
        <f t="shared" si="23"/>
        <v>5.3255065676809776E-3</v>
      </c>
      <c r="K160" s="10">
        <f t="shared" si="27"/>
        <v>4.3572286261803345E-3</v>
      </c>
      <c r="L160" s="10">
        <f t="shared" si="28"/>
        <v>1.0030113177313624E-2</v>
      </c>
      <c r="M160" s="10">
        <f t="shared" si="29"/>
        <v>-3.5726753668398434E-4</v>
      </c>
      <c r="N160" s="10">
        <f t="shared" si="30"/>
        <v>8.1387451467068959E-3</v>
      </c>
      <c r="O160" s="3">
        <f t="shared" si="31"/>
        <v>2.2005984929969208E-5</v>
      </c>
      <c r="P160" s="3">
        <f t="shared" si="32"/>
        <v>6.8857899669826951E-3</v>
      </c>
    </row>
    <row r="161" spans="1:16" x14ac:dyDescent="0.3">
      <c r="A161" s="8" t="s">
        <v>1117</v>
      </c>
      <c r="B161" s="11">
        <v>24620.79</v>
      </c>
      <c r="C161" s="11">
        <v>24620.79</v>
      </c>
      <c r="D161" s="11">
        <v>24352.15</v>
      </c>
      <c r="E161" s="11">
        <v>24415.84</v>
      </c>
      <c r="F161" s="3">
        <f t="shared" si="24"/>
        <v>-1.0213322804078828E-2</v>
      </c>
      <c r="G161" s="9">
        <f t="shared" si="25"/>
        <v>1.2036430357934789E-4</v>
      </c>
      <c r="H161" s="9">
        <f t="shared" si="22"/>
        <v>6.9874652691747128E-5</v>
      </c>
      <c r="I161" s="9">
        <f t="shared" si="26"/>
        <v>3.3189967469641248E-5</v>
      </c>
      <c r="J161" s="9">
        <f t="shared" si="23"/>
        <v>5.761073465044622E-3</v>
      </c>
      <c r="K161" s="10">
        <f t="shared" si="27"/>
        <v>-1.9067306775784121E-3</v>
      </c>
      <c r="L161" s="10">
        <f t="shared" si="28"/>
        <v>0</v>
      </c>
      <c r="M161" s="10">
        <f t="shared" si="29"/>
        <v>-1.0971066656408108E-2</v>
      </c>
      <c r="N161" s="10">
        <f t="shared" si="30"/>
        <v>-8.3591059744297491E-3</v>
      </c>
      <c r="O161" s="3">
        <f t="shared" si="31"/>
        <v>2.8655994745901759E-5</v>
      </c>
      <c r="P161" s="3">
        <f t="shared" si="32"/>
        <v>6.1868071650223594E-3</v>
      </c>
    </row>
    <row r="162" spans="1:16" x14ac:dyDescent="0.3">
      <c r="A162" s="8" t="s">
        <v>1116</v>
      </c>
      <c r="B162" s="11">
        <v>24542.09</v>
      </c>
      <c r="C162" s="11">
        <v>24673.599999999999</v>
      </c>
      <c r="D162" s="11">
        <v>24542.09</v>
      </c>
      <c r="E162" s="11">
        <v>24635.21</v>
      </c>
      <c r="F162" s="3">
        <f t="shared" si="24"/>
        <v>8.9847410533490102E-3</v>
      </c>
      <c r="G162" s="9">
        <f t="shared" si="25"/>
        <v>2.8560937420476331E-5</v>
      </c>
      <c r="H162" s="9">
        <f t="shared" si="22"/>
        <v>1.4342260369478084E-5</v>
      </c>
      <c r="I162" s="9">
        <f t="shared" si="26"/>
        <v>8.7401344037955028E-6</v>
      </c>
      <c r="J162" s="9">
        <f t="shared" si="23"/>
        <v>2.9563718311125045E-3</v>
      </c>
      <c r="K162" s="10">
        <f t="shared" si="27"/>
        <v>5.1575007297933444E-3</v>
      </c>
      <c r="L162" s="10">
        <f t="shared" si="28"/>
        <v>5.3442433908343218E-3</v>
      </c>
      <c r="M162" s="10">
        <f t="shared" si="29"/>
        <v>0</v>
      </c>
      <c r="N162" s="10">
        <f t="shared" si="30"/>
        <v>3.7871176862461094E-3</v>
      </c>
      <c r="O162" s="3">
        <f t="shared" si="31"/>
        <v>8.3216587554437901E-6</v>
      </c>
      <c r="P162" s="3">
        <f t="shared" si="32"/>
        <v>5.9829479682910729E-3</v>
      </c>
    </row>
    <row r="163" spans="1:16" x14ac:dyDescent="0.3">
      <c r="A163" s="8" t="s">
        <v>1115</v>
      </c>
      <c r="B163" s="11">
        <v>24727.55</v>
      </c>
      <c r="C163" s="11">
        <v>24859.37</v>
      </c>
      <c r="D163" s="11">
        <v>24722.14</v>
      </c>
      <c r="E163" s="11">
        <v>24813.69</v>
      </c>
      <c r="F163" s="3">
        <f t="shared" si="24"/>
        <v>7.2449149002586921E-3</v>
      </c>
      <c r="G163" s="9">
        <f t="shared" si="25"/>
        <v>3.0642263150938854E-5</v>
      </c>
      <c r="H163" s="9">
        <f t="shared" si="22"/>
        <v>1.2093078060896254E-5</v>
      </c>
      <c r="I163" s="9">
        <f t="shared" si="26"/>
        <v>1.0649643711962544E-5</v>
      </c>
      <c r="J163" s="9">
        <f t="shared" si="23"/>
        <v>3.2633791860527859E-3</v>
      </c>
      <c r="K163" s="10">
        <f t="shared" si="27"/>
        <v>3.74128625338635E-3</v>
      </c>
      <c r="L163" s="10">
        <f t="shared" si="28"/>
        <v>5.3167371766777863E-3</v>
      </c>
      <c r="M163" s="10">
        <f t="shared" si="29"/>
        <v>-2.188082482048225E-4</v>
      </c>
      <c r="N163" s="10">
        <f t="shared" si="30"/>
        <v>3.4775103250596186E-3</v>
      </c>
      <c r="O163" s="3">
        <f t="shared" si="31"/>
        <v>1.0587470770165291E-5</v>
      </c>
      <c r="P163" s="3">
        <f t="shared" si="32"/>
        <v>4.9802919999395161E-3</v>
      </c>
    </row>
    <row r="164" spans="1:16" x14ac:dyDescent="0.3">
      <c r="A164" s="8" t="s">
        <v>1114</v>
      </c>
      <c r="B164" s="11">
        <v>24820.12</v>
      </c>
      <c r="C164" s="11">
        <v>24838.78</v>
      </c>
      <c r="D164" s="11">
        <v>24710.82</v>
      </c>
      <c r="E164" s="11">
        <v>24799.98</v>
      </c>
      <c r="F164" s="3">
        <f t="shared" si="24"/>
        <v>-5.5251758202823353E-4</v>
      </c>
      <c r="G164" s="9">
        <f t="shared" si="25"/>
        <v>2.6676575578852663E-5</v>
      </c>
      <c r="H164" s="9">
        <f t="shared" si="22"/>
        <v>6.5896705270316247E-7</v>
      </c>
      <c r="I164" s="9">
        <f t="shared" si="26"/>
        <v>1.3083732532803306E-5</v>
      </c>
      <c r="J164" s="9">
        <f t="shared" si="23"/>
        <v>3.6171442510360718E-3</v>
      </c>
      <c r="K164" s="10">
        <f t="shared" si="27"/>
        <v>2.5909758029739538E-4</v>
      </c>
      <c r="L164" s="10">
        <f t="shared" si="28"/>
        <v>7.5152695199664197E-4</v>
      </c>
      <c r="M164" s="10">
        <f t="shared" si="29"/>
        <v>-4.4134101801332568E-3</v>
      </c>
      <c r="N164" s="10">
        <f t="shared" si="30"/>
        <v>-8.1176785641164833E-4</v>
      </c>
      <c r="O164" s="3">
        <f t="shared" si="31"/>
        <v>1.7070383079147001E-5</v>
      </c>
      <c r="P164" s="3">
        <f t="shared" si="32"/>
        <v>3.8411678176775176E-3</v>
      </c>
    </row>
    <row r="165" spans="1:16" x14ac:dyDescent="0.3">
      <c r="A165" s="8" t="s">
        <v>1113</v>
      </c>
      <c r="B165" s="11">
        <v>24854.14</v>
      </c>
      <c r="C165" s="11">
        <v>25146.46</v>
      </c>
      <c r="D165" s="11">
        <v>24854.14</v>
      </c>
      <c r="E165" s="11">
        <v>25146.39</v>
      </c>
      <c r="F165" s="3">
        <f t="shared" si="24"/>
        <v>1.3968156425932632E-2</v>
      </c>
      <c r="G165" s="9">
        <f t="shared" si="25"/>
        <v>1.3672140597813945E-4</v>
      </c>
      <c r="H165" s="9">
        <f t="shared" si="22"/>
        <v>1.3665631536791155E-4</v>
      </c>
      <c r="I165" s="9">
        <f t="shared" si="26"/>
        <v>1.5571138951024044E-5</v>
      </c>
      <c r="J165" s="9">
        <f t="shared" si="23"/>
        <v>3.9460282501553434E-3</v>
      </c>
      <c r="K165" s="10">
        <f t="shared" si="27"/>
        <v>2.1814915450530329E-3</v>
      </c>
      <c r="L165" s="10">
        <f t="shared" si="28"/>
        <v>1.1692792907519548E-2</v>
      </c>
      <c r="M165" s="10">
        <f t="shared" si="29"/>
        <v>0</v>
      </c>
      <c r="N165" s="10">
        <f t="shared" si="30"/>
        <v>1.1690009211626462E-2</v>
      </c>
      <c r="O165" s="3">
        <f t="shared" si="31"/>
        <v>3.2549179595361072E-8</v>
      </c>
      <c r="P165" s="3">
        <f t="shared" si="32"/>
        <v>4.9627897604127506E-3</v>
      </c>
    </row>
    <row r="166" spans="1:16" x14ac:dyDescent="0.3">
      <c r="A166" s="8" t="s">
        <v>1112</v>
      </c>
      <c r="B166" s="11">
        <v>25192.14</v>
      </c>
      <c r="C166" s="11">
        <v>25326.09</v>
      </c>
      <c r="D166" s="11">
        <v>25164.48</v>
      </c>
      <c r="E166" s="11">
        <v>25241.41</v>
      </c>
      <c r="F166" s="3">
        <f t="shared" si="24"/>
        <v>3.7786735988745157E-3</v>
      </c>
      <c r="G166" s="9">
        <f t="shared" si="25"/>
        <v>4.0980652684643783E-5</v>
      </c>
      <c r="H166" s="9">
        <f t="shared" si="22"/>
        <v>3.8175638900106478E-6</v>
      </c>
      <c r="I166" s="9">
        <f t="shared" si="26"/>
        <v>1.9015622938395864E-5</v>
      </c>
      <c r="J166" s="9">
        <f t="shared" si="23"/>
        <v>4.3606906492430608E-3</v>
      </c>
      <c r="K166" s="10">
        <f t="shared" si="27"/>
        <v>1.8176936273878496E-3</v>
      </c>
      <c r="L166" s="10">
        <f t="shared" si="28"/>
        <v>5.3030485793068927E-3</v>
      </c>
      <c r="M166" s="10">
        <f t="shared" si="29"/>
        <v>-1.0985647083452145E-3</v>
      </c>
      <c r="N166" s="10">
        <f t="shared" si="30"/>
        <v>1.953858718027137E-3</v>
      </c>
      <c r="O166" s="3">
        <f t="shared" si="31"/>
        <v>2.11142011868275E-5</v>
      </c>
      <c r="P166" s="3">
        <f t="shared" si="32"/>
        <v>4.6804628383949748E-3</v>
      </c>
    </row>
    <row r="167" spans="1:16" x14ac:dyDescent="0.3">
      <c r="A167" s="8" t="s">
        <v>1111</v>
      </c>
      <c r="B167" s="11">
        <v>25209.29</v>
      </c>
      <c r="C167" s="11">
        <v>25325.63</v>
      </c>
      <c r="D167" s="11">
        <v>25165.7</v>
      </c>
      <c r="E167" s="11">
        <v>25316.53</v>
      </c>
      <c r="F167" s="3">
        <f t="shared" si="24"/>
        <v>2.976061955334508E-3</v>
      </c>
      <c r="G167" s="9">
        <f t="shared" si="25"/>
        <v>4.0131847135099752E-5</v>
      </c>
      <c r="H167" s="9">
        <f t="shared" si="22"/>
        <v>1.8019725259532509E-5</v>
      </c>
      <c r="I167" s="9">
        <f t="shared" si="26"/>
        <v>1.3105005310862811E-5</v>
      </c>
      <c r="J167" s="9">
        <f t="shared" si="23"/>
        <v>3.6200836055073106E-3</v>
      </c>
      <c r="K167" s="10">
        <f t="shared" si="27"/>
        <v>-1.2733224450726277E-3</v>
      </c>
      <c r="L167" s="10">
        <f t="shared" si="28"/>
        <v>4.6043490534552834E-3</v>
      </c>
      <c r="M167" s="10">
        <f t="shared" si="29"/>
        <v>-1.7306211228833228E-3</v>
      </c>
      <c r="N167" s="10">
        <f t="shared" si="30"/>
        <v>4.2449646947333389E-3</v>
      </c>
      <c r="O167" s="3">
        <f t="shared" si="31"/>
        <v>1.1996206069477425E-5</v>
      </c>
      <c r="P167" s="3">
        <f t="shared" si="32"/>
        <v>3.806858758854898E-3</v>
      </c>
    </row>
    <row r="168" spans="1:16" x14ac:dyDescent="0.3">
      <c r="A168" s="8" t="s">
        <v>1110</v>
      </c>
      <c r="B168" s="11">
        <v>25336.67</v>
      </c>
      <c r="C168" s="11">
        <v>25402.83</v>
      </c>
      <c r="D168" s="11">
        <v>25290.2</v>
      </c>
      <c r="E168" s="11">
        <v>25322.31</v>
      </c>
      <c r="F168" s="3">
        <f t="shared" si="24"/>
        <v>2.2830932991224628E-4</v>
      </c>
      <c r="G168" s="9">
        <f t="shared" si="25"/>
        <v>1.9745725165187438E-5</v>
      </c>
      <c r="H168" s="9">
        <f t="shared" si="22"/>
        <v>3.2140750391658776E-7</v>
      </c>
      <c r="I168" s="9">
        <f t="shared" si="26"/>
        <v>9.7487046762091222E-6</v>
      </c>
      <c r="J168" s="9">
        <f t="shared" si="23"/>
        <v>3.1222915745024713E-3</v>
      </c>
      <c r="K168" s="10">
        <f t="shared" si="27"/>
        <v>7.9521140071364866E-4</v>
      </c>
      <c r="L168" s="10">
        <f t="shared" si="28"/>
        <v>2.6078316694093445E-3</v>
      </c>
      <c r="M168" s="10">
        <f t="shared" si="29"/>
        <v>-1.8357845567276026E-3</v>
      </c>
      <c r="N168" s="10">
        <f t="shared" si="30"/>
        <v>-5.6692812941023466E-4</v>
      </c>
      <c r="O168" s="3">
        <f t="shared" si="31"/>
        <v>1.0608586180103122E-5</v>
      </c>
      <c r="P168" s="3">
        <f t="shared" si="32"/>
        <v>3.122057771765047E-3</v>
      </c>
    </row>
    <row r="169" spans="1:16" x14ac:dyDescent="0.3">
      <c r="A169" s="8" t="s">
        <v>1109</v>
      </c>
      <c r="B169" s="11">
        <v>25346.82</v>
      </c>
      <c r="C169" s="11">
        <v>25364.37</v>
      </c>
      <c r="D169" s="11">
        <v>25247.040000000001</v>
      </c>
      <c r="E169" s="11">
        <v>25320.73</v>
      </c>
      <c r="F169" s="3">
        <f t="shared" si="24"/>
        <v>-6.2395571336137934E-5</v>
      </c>
      <c r="G169" s="9">
        <f t="shared" si="25"/>
        <v>2.1497245463981427E-5</v>
      </c>
      <c r="H169" s="9">
        <f t="shared" si="22"/>
        <v>1.0605921706672064E-6</v>
      </c>
      <c r="I169" s="9">
        <f t="shared" si="26"/>
        <v>1.0338921957014068E-5</v>
      </c>
      <c r="J169" s="9">
        <f t="shared" si="23"/>
        <v>3.2154194060828312E-3</v>
      </c>
      <c r="K169" s="10">
        <f t="shared" si="27"/>
        <v>9.6745303942286402E-4</v>
      </c>
      <c r="L169" s="10">
        <f t="shared" si="28"/>
        <v>6.9215495438581338E-4</v>
      </c>
      <c r="M169" s="10">
        <f t="shared" si="29"/>
        <v>-3.9443572545899541E-3</v>
      </c>
      <c r="N169" s="10">
        <f t="shared" si="30"/>
        <v>-1.0298505574437519E-3</v>
      </c>
      <c r="O169" s="3">
        <f t="shared" si="31"/>
        <v>1.268775028093214E-5</v>
      </c>
      <c r="P169" s="3">
        <f t="shared" si="32"/>
        <v>3.4547716960277672E-3</v>
      </c>
    </row>
    <row r="170" spans="1:16" x14ac:dyDescent="0.3">
      <c r="A170" s="8" t="s">
        <v>1108</v>
      </c>
      <c r="B170" s="11">
        <v>25328.65</v>
      </c>
      <c r="C170" s="11">
        <v>25362.07</v>
      </c>
      <c r="D170" s="11">
        <v>25191.42</v>
      </c>
      <c r="E170" s="11">
        <v>25201.200000000001</v>
      </c>
      <c r="F170" s="3">
        <f t="shared" si="24"/>
        <v>-4.7206379910846863E-3</v>
      </c>
      <c r="G170" s="9">
        <f t="shared" si="25"/>
        <v>4.557992330565769E-5</v>
      </c>
      <c r="H170" s="9">
        <f t="shared" si="22"/>
        <v>2.5447521786515009E-5</v>
      </c>
      <c r="I170" s="9">
        <f t="shared" si="26"/>
        <v>1.2959727482222534E-5</v>
      </c>
      <c r="J170" s="9">
        <f t="shared" si="23"/>
        <v>3.5999621501097111E-3</v>
      </c>
      <c r="K170" s="10">
        <f t="shared" si="27"/>
        <v>3.1273828285972632E-4</v>
      </c>
      <c r="L170" s="10">
        <f t="shared" si="28"/>
        <v>1.3185847367006829E-3</v>
      </c>
      <c r="M170" s="10">
        <f t="shared" si="29"/>
        <v>-5.4327057551724935E-3</v>
      </c>
      <c r="N170" s="10">
        <f t="shared" si="30"/>
        <v>-5.0445536756501073E-3</v>
      </c>
      <c r="O170" s="3">
        <f t="shared" si="31"/>
        <v>1.0499053224343006E-5</v>
      </c>
      <c r="P170" s="3">
        <f t="shared" si="32"/>
        <v>3.5731473954251952E-3</v>
      </c>
    </row>
    <row r="171" spans="1:16" x14ac:dyDescent="0.3">
      <c r="A171" s="8" t="s">
        <v>1107</v>
      </c>
      <c r="B171" s="11">
        <v>25254.65</v>
      </c>
      <c r="C171" s="11">
        <v>25332.5</v>
      </c>
      <c r="D171" s="11">
        <v>25138.6</v>
      </c>
      <c r="E171" s="11">
        <v>25175.31</v>
      </c>
      <c r="F171" s="3">
        <f t="shared" si="24"/>
        <v>-1.0273320318079371E-3</v>
      </c>
      <c r="G171" s="9">
        <f t="shared" si="25"/>
        <v>5.9038367834485418E-5</v>
      </c>
      <c r="H171" s="9">
        <f t="shared" si="22"/>
        <v>9.9007444927014762E-6</v>
      </c>
      <c r="I171" s="9">
        <f t="shared" si="26"/>
        <v>2.5694582148823317E-5</v>
      </c>
      <c r="J171" s="9">
        <f t="shared" si="23"/>
        <v>5.0689823583065776E-3</v>
      </c>
      <c r="K171" s="10">
        <f t="shared" si="27"/>
        <v>2.118684750885232E-3</v>
      </c>
      <c r="L171" s="10">
        <f t="shared" si="28"/>
        <v>3.0778591582045229E-3</v>
      </c>
      <c r="M171" s="10">
        <f t="shared" si="29"/>
        <v>-4.6057837170523754E-3</v>
      </c>
      <c r="N171" s="10">
        <f t="shared" si="30"/>
        <v>-3.146544849942787E-3</v>
      </c>
      <c r="O171" s="3">
        <f t="shared" si="31"/>
        <v>2.5878777494264437E-5</v>
      </c>
      <c r="P171" s="3">
        <f t="shared" si="32"/>
        <v>5.2959971234537986E-3</v>
      </c>
    </row>
    <row r="172" spans="1:16" x14ac:dyDescent="0.3">
      <c r="A172" s="8" t="s">
        <v>1106</v>
      </c>
      <c r="B172" s="11">
        <v>25116.71</v>
      </c>
      <c r="C172" s="11">
        <v>25130.82</v>
      </c>
      <c r="D172" s="11">
        <v>24894.38</v>
      </c>
      <c r="E172" s="11">
        <v>25090.48</v>
      </c>
      <c r="F172" s="3">
        <f t="shared" si="24"/>
        <v>-3.3695712187854499E-3</v>
      </c>
      <c r="G172" s="9">
        <f t="shared" si="25"/>
        <v>8.9357434884191841E-5</v>
      </c>
      <c r="H172" s="9">
        <f t="shared" si="22"/>
        <v>1.0917540726567467E-6</v>
      </c>
      <c r="I172" s="9">
        <f t="shared" si="26"/>
        <v>4.4256979000098943E-5</v>
      </c>
      <c r="J172" s="9">
        <f t="shared" si="23"/>
        <v>6.6525919009134283E-3</v>
      </c>
      <c r="K172" s="10">
        <f t="shared" si="27"/>
        <v>-2.3303906472644598E-3</v>
      </c>
      <c r="L172" s="10">
        <f t="shared" si="28"/>
        <v>5.616196605437387E-4</v>
      </c>
      <c r="M172" s="10">
        <f t="shared" si="29"/>
        <v>-8.8912865002194526E-3</v>
      </c>
      <c r="N172" s="10">
        <f t="shared" si="30"/>
        <v>-1.0448703616510264E-3</v>
      </c>
      <c r="O172" s="3">
        <f t="shared" si="31"/>
        <v>7.0666970268889421E-5</v>
      </c>
      <c r="P172" s="3">
        <f t="shared" si="32"/>
        <v>8.1237516279923615E-3</v>
      </c>
    </row>
    <row r="173" spans="1:16" x14ac:dyDescent="0.3">
      <c r="A173" s="8" t="s">
        <v>1105</v>
      </c>
      <c r="B173" s="11">
        <v>24944.28</v>
      </c>
      <c r="C173" s="11">
        <v>25003.1</v>
      </c>
      <c r="D173" s="11">
        <v>24825.77</v>
      </c>
      <c r="E173" s="11">
        <v>24987.47</v>
      </c>
      <c r="F173" s="3">
        <f t="shared" si="24"/>
        <v>-4.1055412251976842E-3</v>
      </c>
      <c r="G173" s="9">
        <f t="shared" si="25"/>
        <v>5.0660096102691315E-5</v>
      </c>
      <c r="H173" s="9">
        <f t="shared" si="22"/>
        <v>2.9927679289500174E-6</v>
      </c>
      <c r="I173" s="9">
        <f t="shared" si="26"/>
        <v>2.4173958676251814E-5</v>
      </c>
      <c r="J173" s="9">
        <f t="shared" si="23"/>
        <v>4.9167020121471481E-3</v>
      </c>
      <c r="K173" s="10">
        <f t="shared" si="27"/>
        <v>-5.8439539265301346E-3</v>
      </c>
      <c r="L173" s="10">
        <f t="shared" si="28"/>
        <v>2.3552797840935952E-3</v>
      </c>
      <c r="M173" s="10">
        <f t="shared" si="29"/>
        <v>-4.7623108266882297E-3</v>
      </c>
      <c r="N173" s="10">
        <f t="shared" si="30"/>
        <v>1.7299618287551946E-3</v>
      </c>
      <c r="O173" s="3">
        <f t="shared" si="31"/>
        <v>3.2391019095669438E-5</v>
      </c>
      <c r="P173" s="3">
        <f t="shared" si="32"/>
        <v>7.8913990075557376E-3</v>
      </c>
    </row>
    <row r="174" spans="1:16" x14ac:dyDescent="0.3">
      <c r="A174" s="8" t="s">
        <v>1104</v>
      </c>
      <c r="B174" s="11">
        <v>24763.59</v>
      </c>
      <c r="C174" s="11">
        <v>24763.59</v>
      </c>
      <c r="D174" s="11">
        <v>24567.75</v>
      </c>
      <c r="E174" s="11">
        <v>24700.21</v>
      </c>
      <c r="F174" s="3">
        <f t="shared" si="24"/>
        <v>-1.1496161876332511E-2</v>
      </c>
      <c r="G174" s="9">
        <f t="shared" si="25"/>
        <v>6.3040773078540711E-5</v>
      </c>
      <c r="H174" s="9">
        <f t="shared" si="22"/>
        <v>6.567347266803935E-6</v>
      </c>
      <c r="I174" s="9">
        <f t="shared" si="26"/>
        <v>2.898345732258787E-5</v>
      </c>
      <c r="J174" s="9">
        <f t="shared" si="23"/>
        <v>5.3836286389932087E-3</v>
      </c>
      <c r="K174" s="10">
        <f t="shared" si="27"/>
        <v>-9.0000699969595855E-3</v>
      </c>
      <c r="L174" s="10">
        <f t="shared" si="28"/>
        <v>0</v>
      </c>
      <c r="M174" s="10">
        <f t="shared" si="29"/>
        <v>-7.9398219802801102E-3</v>
      </c>
      <c r="N174" s="10">
        <f t="shared" si="30"/>
        <v>-2.5626836064570934E-3</v>
      </c>
      <c r="O174" s="3">
        <f t="shared" si="31"/>
        <v>4.2693521451487641E-5</v>
      </c>
      <c r="P174" s="3">
        <f t="shared" si="32"/>
        <v>1.088343906525094E-2</v>
      </c>
    </row>
    <row r="175" spans="1:16" x14ac:dyDescent="0.3">
      <c r="A175" s="8" t="s">
        <v>1103</v>
      </c>
      <c r="B175" s="11">
        <v>24771.17</v>
      </c>
      <c r="C175" s="11">
        <v>24804.76</v>
      </c>
      <c r="D175" s="11">
        <v>24628.39</v>
      </c>
      <c r="E175" s="11">
        <v>24657.8</v>
      </c>
      <c r="F175" s="3">
        <f t="shared" si="24"/>
        <v>-1.7169894506969818E-3</v>
      </c>
      <c r="G175" s="9">
        <f t="shared" si="25"/>
        <v>5.0918609519268394E-5</v>
      </c>
      <c r="H175" s="9">
        <f t="shared" si="22"/>
        <v>2.1042371620635566E-5</v>
      </c>
      <c r="I175" s="9">
        <f t="shared" si="26"/>
        <v>1.7330755257993466E-5</v>
      </c>
      <c r="J175" s="9">
        <f t="shared" si="23"/>
        <v>4.1630223705852775E-3</v>
      </c>
      <c r="K175" s="10">
        <f t="shared" si="27"/>
        <v>2.8687313216034433E-3</v>
      </c>
      <c r="L175" s="10">
        <f t="shared" si="28"/>
        <v>1.3550932938645203E-3</v>
      </c>
      <c r="M175" s="10">
        <f t="shared" si="29"/>
        <v>-5.7806343858656942E-3</v>
      </c>
      <c r="N175" s="10">
        <f t="shared" si="30"/>
        <v>-4.5871964881216464E-3</v>
      </c>
      <c r="O175" s="3">
        <f t="shared" si="31"/>
        <v>1.4951185182863625E-5</v>
      </c>
      <c r="P175" s="3">
        <f t="shared" si="32"/>
        <v>4.9056342487171995E-3</v>
      </c>
    </row>
    <row r="176" spans="1:16" x14ac:dyDescent="0.3">
      <c r="A176" s="8" t="s">
        <v>1102</v>
      </c>
      <c r="B176" s="11">
        <v>24639.21</v>
      </c>
      <c r="C176" s="11">
        <v>24639.21</v>
      </c>
      <c r="D176" s="11">
        <v>24406.63</v>
      </c>
      <c r="E176" s="11">
        <v>24461.7</v>
      </c>
      <c r="F176" s="3">
        <f t="shared" si="24"/>
        <v>-7.9528587303002718E-3</v>
      </c>
      <c r="G176" s="9">
        <f t="shared" si="25"/>
        <v>8.9951183231923009E-5</v>
      </c>
      <c r="H176" s="9">
        <f t="shared" si="22"/>
        <v>5.2279369497158827E-5</v>
      </c>
      <c r="I176" s="9">
        <f t="shared" si="26"/>
        <v>2.478036597630584E-5</v>
      </c>
      <c r="J176" s="9">
        <f t="shared" si="23"/>
        <v>4.9779881454565401E-3</v>
      </c>
      <c r="K176" s="10">
        <f t="shared" si="27"/>
        <v>-7.5420399254243664E-4</v>
      </c>
      <c r="L176" s="10">
        <f t="shared" si="28"/>
        <v>0</v>
      </c>
      <c r="M176" s="10">
        <f t="shared" si="29"/>
        <v>-9.4842597619384239E-3</v>
      </c>
      <c r="N176" s="10">
        <f t="shared" si="30"/>
        <v>-7.230447392600186E-3</v>
      </c>
      <c r="O176" s="3">
        <f t="shared" si="31"/>
        <v>2.1375741965473752E-5</v>
      </c>
      <c r="P176" s="3">
        <f t="shared" si="32"/>
        <v>5.1411851937726259E-3</v>
      </c>
    </row>
    <row r="177" spans="1:16" x14ac:dyDescent="0.3">
      <c r="A177" s="8" t="s">
        <v>1101</v>
      </c>
      <c r="B177" s="11">
        <v>24526.97</v>
      </c>
      <c r="C177" s="11">
        <v>24663.18</v>
      </c>
      <c r="D177" s="11">
        <v>24526.97</v>
      </c>
      <c r="E177" s="11">
        <v>24580.89</v>
      </c>
      <c r="F177" s="3">
        <f t="shared" si="24"/>
        <v>4.8725149928254829E-3</v>
      </c>
      <c r="G177" s="9">
        <f t="shared" si="25"/>
        <v>3.0670715210754108E-5</v>
      </c>
      <c r="H177" s="9">
        <f t="shared" si="22"/>
        <v>4.8223429112769763E-6</v>
      </c>
      <c r="I177" s="9">
        <f t="shared" si="26"/>
        <v>1.3472513731364282E-5</v>
      </c>
      <c r="J177" s="9">
        <f t="shared" si="23"/>
        <v>3.6704923009542307E-3</v>
      </c>
      <c r="K177" s="10">
        <f t="shared" si="27"/>
        <v>2.6646993527877959E-3</v>
      </c>
      <c r="L177" s="10">
        <f t="shared" si="28"/>
        <v>5.5381147704570109E-3</v>
      </c>
      <c r="M177" s="10">
        <f t="shared" si="29"/>
        <v>0</v>
      </c>
      <c r="N177" s="10">
        <f t="shared" si="30"/>
        <v>2.1959833586065666E-3</v>
      </c>
      <c r="O177" s="3">
        <f t="shared" si="31"/>
        <v>1.8509107336777289E-5</v>
      </c>
      <c r="P177" s="3">
        <f t="shared" si="32"/>
        <v>4.8602886839489911E-3</v>
      </c>
    </row>
    <row r="178" spans="1:16" x14ac:dyDescent="0.3">
      <c r="A178" s="8" t="s">
        <v>1100</v>
      </c>
      <c r="B178" s="11">
        <v>24463.73</v>
      </c>
      <c r="C178" s="11">
        <v>24463.73</v>
      </c>
      <c r="D178" s="11">
        <v>24084.39</v>
      </c>
      <c r="E178" s="11">
        <v>24252.799999999999</v>
      </c>
      <c r="F178" s="3">
        <f t="shared" si="24"/>
        <v>-1.3347360490201909E-2</v>
      </c>
      <c r="G178" s="9">
        <f t="shared" si="25"/>
        <v>2.4422499810397656E-4</v>
      </c>
      <c r="H178" s="9">
        <f t="shared" si="22"/>
        <v>7.4987596035096325E-5</v>
      </c>
      <c r="I178" s="9">
        <f t="shared" si="26"/>
        <v>9.3145213549694302E-5</v>
      </c>
      <c r="J178" s="9">
        <f t="shared" si="23"/>
        <v>9.6511767961059702E-3</v>
      </c>
      <c r="K178" s="10">
        <f t="shared" si="27"/>
        <v>-4.7776992812572682E-3</v>
      </c>
      <c r="L178" s="10">
        <f t="shared" si="28"/>
        <v>0</v>
      </c>
      <c r="M178" s="10">
        <f t="shared" si="29"/>
        <v>-1.5627699706098123E-2</v>
      </c>
      <c r="N178" s="10">
        <f t="shared" si="30"/>
        <v>-8.6595378649842701E-3</v>
      </c>
      <c r="O178" s="3">
        <f t="shared" si="31"/>
        <v>1.088963407564191E-4</v>
      </c>
      <c r="P178" s="3">
        <f t="shared" si="32"/>
        <v>1.1260514523950957E-2</v>
      </c>
    </row>
    <row r="179" spans="1:16" x14ac:dyDescent="0.3">
      <c r="A179" s="8" t="s">
        <v>1099</v>
      </c>
      <c r="B179" s="11">
        <v>24281.89</v>
      </c>
      <c r="C179" s="11">
        <v>24384.21</v>
      </c>
      <c r="D179" s="11">
        <v>24241.22</v>
      </c>
      <c r="E179" s="11">
        <v>24283.11</v>
      </c>
      <c r="F179" s="3">
        <f t="shared" si="24"/>
        <v>1.2497526058847797E-3</v>
      </c>
      <c r="G179" s="9">
        <f t="shared" si="25"/>
        <v>3.4589709736672472E-5</v>
      </c>
      <c r="H179" s="9">
        <f t="shared" si="22"/>
        <v>2.5242529165236531E-9</v>
      </c>
      <c r="I179" s="9">
        <f t="shared" si="26"/>
        <v>1.7293879763668544E-5</v>
      </c>
      <c r="J179" s="9">
        <f t="shared" si="23"/>
        <v>4.1585910791599292E-3</v>
      </c>
      <c r="K179" s="10">
        <f t="shared" si="27"/>
        <v>1.1987303713453762E-3</v>
      </c>
      <c r="L179" s="10">
        <f t="shared" si="28"/>
        <v>4.2049866649570651E-3</v>
      </c>
      <c r="M179" s="10">
        <f t="shared" si="29"/>
        <v>-1.6763150393148665E-3</v>
      </c>
      <c r="N179" s="10">
        <f t="shared" si="30"/>
        <v>5.0241943797226368E-5</v>
      </c>
      <c r="O179" s="3">
        <f t="shared" si="31"/>
        <v>2.0364899585802788E-5</v>
      </c>
      <c r="P179" s="3">
        <f t="shared" si="32"/>
        <v>4.3411091581520246E-3</v>
      </c>
    </row>
    <row r="180" spans="1:16" x14ac:dyDescent="0.3">
      <c r="A180" s="8" t="s">
        <v>1098</v>
      </c>
      <c r="B180" s="11">
        <v>24303.11</v>
      </c>
      <c r="C180" s="11">
        <v>24569.02</v>
      </c>
      <c r="D180" s="11">
        <v>24115.82</v>
      </c>
      <c r="E180" s="11">
        <v>24117.59</v>
      </c>
      <c r="F180" s="3">
        <f t="shared" si="24"/>
        <v>-6.8162603554486889E-3</v>
      </c>
      <c r="G180" s="9">
        <f t="shared" si="25"/>
        <v>3.4663897325582079E-4</v>
      </c>
      <c r="H180" s="9">
        <f t="shared" si="22"/>
        <v>5.8719667223135057E-5</v>
      </c>
      <c r="I180" s="9">
        <f t="shared" si="26"/>
        <v>1.5063641029277686E-4</v>
      </c>
      <c r="J180" s="9">
        <f t="shared" si="23"/>
        <v>1.2273402555639445E-2</v>
      </c>
      <c r="K180" s="10">
        <f t="shared" si="27"/>
        <v>8.2327874568751292E-4</v>
      </c>
      <c r="L180" s="10">
        <f t="shared" si="28"/>
        <v>1.0881974001329505E-2</v>
      </c>
      <c r="M180" s="10">
        <f t="shared" si="29"/>
        <v>-7.7362690214647116E-3</v>
      </c>
      <c r="N180" s="10">
        <f t="shared" si="30"/>
        <v>-7.6628759107227528E-3</v>
      </c>
      <c r="O180" s="3">
        <f t="shared" si="31"/>
        <v>2.023723634505324E-4</v>
      </c>
      <c r="P180" s="3">
        <f t="shared" si="32"/>
        <v>1.3497841313101312E-2</v>
      </c>
    </row>
    <row r="181" spans="1:16" x14ac:dyDescent="0.3">
      <c r="A181" s="8" t="s">
        <v>1097</v>
      </c>
      <c r="B181" s="11">
        <v>24064.19</v>
      </c>
      <c r="C181" s="11">
        <v>24308.16</v>
      </c>
      <c r="D181" s="11">
        <v>23997.21</v>
      </c>
      <c r="E181" s="11">
        <v>24216.05</v>
      </c>
      <c r="F181" s="3">
        <f t="shared" si="24"/>
        <v>4.0824974634696698E-3</v>
      </c>
      <c r="G181" s="9">
        <f t="shared" si="25"/>
        <v>1.6575333877527317E-4</v>
      </c>
      <c r="H181" s="9">
        <f t="shared" si="22"/>
        <v>3.9574078077415441E-5</v>
      </c>
      <c r="I181" s="9">
        <f t="shared" si="26"/>
        <v>6.7589426179812719E-5</v>
      </c>
      <c r="J181" s="9">
        <f t="shared" si="23"/>
        <v>8.2212788652260612E-3</v>
      </c>
      <c r="K181" s="10">
        <f t="shared" si="27"/>
        <v>-2.2166064377190124E-3</v>
      </c>
      <c r="L181" s="10">
        <f t="shared" si="28"/>
        <v>1.0087253098647036E-2</v>
      </c>
      <c r="M181" s="10">
        <f t="shared" si="29"/>
        <v>-2.7872697575706241E-3</v>
      </c>
      <c r="N181" s="10">
        <f t="shared" si="30"/>
        <v>6.2907931199027234E-3</v>
      </c>
      <c r="O181" s="3">
        <f t="shared" si="31"/>
        <v>6.3598862800184037E-5</v>
      </c>
      <c r="P181" s="3">
        <f t="shared" si="32"/>
        <v>8.0637335129272476E-3</v>
      </c>
    </row>
    <row r="182" spans="1:16" x14ac:dyDescent="0.3">
      <c r="A182" s="8" t="s">
        <v>1096</v>
      </c>
      <c r="B182" s="11">
        <v>24323.93</v>
      </c>
      <c r="C182" s="11">
        <v>24509.52</v>
      </c>
      <c r="D182" s="11">
        <v>24269.71</v>
      </c>
      <c r="E182" s="11">
        <v>24271.41</v>
      </c>
      <c r="F182" s="3">
        <f t="shared" si="24"/>
        <v>2.2860871199059662E-3</v>
      </c>
      <c r="G182" s="9">
        <f t="shared" si="25"/>
        <v>9.6678896850378317E-5</v>
      </c>
      <c r="H182" s="9">
        <f t="shared" si="22"/>
        <v>4.672190201413033E-6</v>
      </c>
      <c r="I182" s="9">
        <f t="shared" si="26"/>
        <v>4.6534607696303698E-5</v>
      </c>
      <c r="J182" s="9">
        <f t="shared" si="23"/>
        <v>6.8216279359331593E-3</v>
      </c>
      <c r="K182" s="10">
        <f t="shared" si="27"/>
        <v>4.4450029697097994E-3</v>
      </c>
      <c r="L182" s="10">
        <f t="shared" si="28"/>
        <v>7.6009740673522999E-3</v>
      </c>
      <c r="M182" s="10">
        <f t="shared" si="29"/>
        <v>-2.2315686785695367E-3</v>
      </c>
      <c r="N182" s="10">
        <f t="shared" si="30"/>
        <v>-2.1615249712675154E-3</v>
      </c>
      <c r="O182" s="3">
        <f t="shared" si="31"/>
        <v>7.4360809368447059E-5</v>
      </c>
      <c r="P182" s="3">
        <f t="shared" si="32"/>
        <v>9.1651538059226625E-3</v>
      </c>
    </row>
    <row r="183" spans="1:16" x14ac:dyDescent="0.3">
      <c r="A183" s="8" t="s">
        <v>1095</v>
      </c>
      <c r="B183" s="11">
        <v>24161.53</v>
      </c>
      <c r="C183" s="11">
        <v>24319.42</v>
      </c>
      <c r="D183" s="11">
        <v>24077.56</v>
      </c>
      <c r="E183" s="11">
        <v>24307.18</v>
      </c>
      <c r="F183" s="3">
        <f t="shared" si="24"/>
        <v>1.4737503919219908E-3</v>
      </c>
      <c r="G183" s="9">
        <f t="shared" si="25"/>
        <v>9.9898460319372244E-5</v>
      </c>
      <c r="H183" s="9">
        <f t="shared" si="22"/>
        <v>3.6121074562270253E-5</v>
      </c>
      <c r="I183" s="9">
        <f t="shared" si="26"/>
        <v>3.5995862738690001E-5</v>
      </c>
      <c r="J183" s="9">
        <f t="shared" si="23"/>
        <v>5.9996552183179657E-3</v>
      </c>
      <c r="K183" s="10">
        <f t="shared" si="27"/>
        <v>-4.5374155902438984E-3</v>
      </c>
      <c r="L183" s="10">
        <f t="shared" si="28"/>
        <v>6.5135092533090497E-3</v>
      </c>
      <c r="M183" s="10">
        <f t="shared" si="29"/>
        <v>-3.481412473216657E-3</v>
      </c>
      <c r="N183" s="10">
        <f t="shared" si="30"/>
        <v>6.0100810778449783E-3</v>
      </c>
      <c r="O183" s="3">
        <f t="shared" si="31"/>
        <v>3.6322888117383159E-5</v>
      </c>
      <c r="P183" s="3">
        <f t="shared" si="32"/>
        <v>7.5419974107556742E-3</v>
      </c>
    </row>
    <row r="184" spans="1:16" x14ac:dyDescent="0.3">
      <c r="A184" s="8" t="s">
        <v>1094</v>
      </c>
      <c r="B184" s="11">
        <v>24359.39</v>
      </c>
      <c r="C184" s="11">
        <v>24444.880000000001</v>
      </c>
      <c r="D184" s="11">
        <v>24150.85</v>
      </c>
      <c r="E184" s="11">
        <v>24174.82</v>
      </c>
      <c r="F184" s="3">
        <f t="shared" si="24"/>
        <v>-5.4453046383825532E-3</v>
      </c>
      <c r="G184" s="9">
        <f t="shared" si="25"/>
        <v>1.464393045844638E-4</v>
      </c>
      <c r="H184" s="9">
        <f t="shared" si="22"/>
        <v>5.7848282992952232E-5</v>
      </c>
      <c r="I184" s="9">
        <f t="shared" si="26"/>
        <v>5.0873186771586789E-5</v>
      </c>
      <c r="J184" s="9">
        <f t="shared" si="23"/>
        <v>7.132544200464992E-3</v>
      </c>
      <c r="K184" s="10">
        <f t="shared" si="27"/>
        <v>2.1456215233533957E-3</v>
      </c>
      <c r="L184" s="10">
        <f t="shared" si="28"/>
        <v>3.5033855619576409E-3</v>
      </c>
      <c r="M184" s="10">
        <f t="shared" si="29"/>
        <v>-8.5978253106974347E-3</v>
      </c>
      <c r="N184" s="10">
        <f t="shared" si="30"/>
        <v>-7.605805873998641E-3</v>
      </c>
      <c r="O184" s="3">
        <f t="shared" si="31"/>
        <v>4.7448990703305414E-5</v>
      </c>
      <c r="P184" s="3">
        <f t="shared" si="32"/>
        <v>7.3186517877112467E-3</v>
      </c>
    </row>
    <row r="185" spans="1:16" x14ac:dyDescent="0.3">
      <c r="A185" s="8" t="s">
        <v>1093</v>
      </c>
      <c r="B185" s="11">
        <v>24285.82</v>
      </c>
      <c r="C185" s="11">
        <v>24372.799999999999</v>
      </c>
      <c r="D185" s="11">
        <v>24177.439999999999</v>
      </c>
      <c r="E185" s="11">
        <v>24356.74</v>
      </c>
      <c r="F185" s="3">
        <f t="shared" si="24"/>
        <v>7.5251852961057963E-3</v>
      </c>
      <c r="G185" s="9">
        <f t="shared" si="25"/>
        <v>6.4766914879527804E-5</v>
      </c>
      <c r="H185" s="9">
        <f t="shared" si="22"/>
        <v>8.5028636348077598E-6</v>
      </c>
      <c r="I185" s="9">
        <f t="shared" si="26"/>
        <v>2.9098849164266289E-5</v>
      </c>
      <c r="J185" s="9">
        <f t="shared" si="23"/>
        <v>5.3943349139876631E-3</v>
      </c>
      <c r="K185" s="10">
        <f t="shared" si="27"/>
        <v>4.5810453233888207E-3</v>
      </c>
      <c r="L185" s="10">
        <f t="shared" si="28"/>
        <v>3.5751154736486735E-3</v>
      </c>
      <c r="M185" s="10">
        <f t="shared" si="29"/>
        <v>-4.4726739669076476E-3</v>
      </c>
      <c r="N185" s="10">
        <f t="shared" si="30"/>
        <v>2.9159670153840493E-3</v>
      </c>
      <c r="O185" s="3">
        <f t="shared" si="31"/>
        <v>3.5403514024896547E-5</v>
      </c>
      <c r="P185" s="3">
        <f t="shared" si="32"/>
        <v>7.2445499968324164E-3</v>
      </c>
    </row>
    <row r="186" spans="1:16" x14ac:dyDescent="0.3">
      <c r="A186" s="8" t="s">
        <v>1092</v>
      </c>
      <c r="B186" s="11">
        <v>24352.47</v>
      </c>
      <c r="C186" s="11">
        <v>24520.29</v>
      </c>
      <c r="D186" s="11">
        <v>24281.47</v>
      </c>
      <c r="E186" s="11">
        <v>24456.48</v>
      </c>
      <c r="F186" s="3">
        <f t="shared" si="24"/>
        <v>4.0949650897450507E-3</v>
      </c>
      <c r="G186" s="9">
        <f t="shared" si="25"/>
        <v>9.5793787219922464E-5</v>
      </c>
      <c r="H186" s="9">
        <f t="shared" si="22"/>
        <v>1.8164044984782251E-5</v>
      </c>
      <c r="I186" s="9">
        <f t="shared" si="26"/>
        <v>4.0880225457211821E-5</v>
      </c>
      <c r="J186" s="9">
        <f t="shared" si="23"/>
        <v>6.3937645763049349E-3</v>
      </c>
      <c r="K186" s="10">
        <f t="shared" si="27"/>
        <v>-1.7532618619506369E-4</v>
      </c>
      <c r="L186" s="10">
        <f t="shared" si="28"/>
        <v>6.8676563221661937E-3</v>
      </c>
      <c r="M186" s="10">
        <f t="shared" si="29"/>
        <v>-2.919773739904328E-3</v>
      </c>
      <c r="N186" s="10">
        <f t="shared" si="30"/>
        <v>4.2619297254626633E-3</v>
      </c>
      <c r="O186" s="3">
        <f t="shared" si="31"/>
        <v>3.8864183921646053E-5</v>
      </c>
      <c r="P186" s="3">
        <f t="shared" si="32"/>
        <v>5.9907640924558633E-3</v>
      </c>
    </row>
    <row r="187" spans="1:16" x14ac:dyDescent="0.3">
      <c r="A187" s="8" t="s">
        <v>1091</v>
      </c>
      <c r="B187" s="11">
        <v>24519.200000000001</v>
      </c>
      <c r="C187" s="11">
        <v>24796.52</v>
      </c>
      <c r="D187" s="11">
        <v>24518.43</v>
      </c>
      <c r="E187" s="11">
        <v>24776.59</v>
      </c>
      <c r="F187" s="3">
        <f t="shared" si="24"/>
        <v>1.3088964560721728E-2</v>
      </c>
      <c r="G187" s="9">
        <f t="shared" si="25"/>
        <v>1.2719872208186739E-4</v>
      </c>
      <c r="H187" s="9">
        <f t="shared" si="22"/>
        <v>1.0905147966704852E-4</v>
      </c>
      <c r="I187" s="9">
        <f t="shared" si="26"/>
        <v>2.1473389373772444E-5</v>
      </c>
      <c r="J187" s="9">
        <f t="shared" si="23"/>
        <v>4.6339388616783075E-3</v>
      </c>
      <c r="K187" s="10">
        <f t="shared" si="27"/>
        <v>2.5612726270485674E-3</v>
      </c>
      <c r="L187" s="10">
        <f t="shared" si="28"/>
        <v>1.1246836635806013E-2</v>
      </c>
      <c r="M187" s="10">
        <f t="shared" si="29"/>
        <v>-3.1404454092267111E-5</v>
      </c>
      <c r="N187" s="10">
        <f t="shared" si="30"/>
        <v>1.0442771646792269E-2</v>
      </c>
      <c r="O187" s="3">
        <f t="shared" si="31"/>
        <v>9.3721233585232892E-6</v>
      </c>
      <c r="P187" s="3">
        <f t="shared" si="32"/>
        <v>5.514138628661314E-3</v>
      </c>
    </row>
    <row r="188" spans="1:16" x14ac:dyDescent="0.3">
      <c r="A188" s="8" t="s">
        <v>1090</v>
      </c>
      <c r="B188" s="11">
        <v>24806.97</v>
      </c>
      <c r="C188" s="11">
        <v>24945.38</v>
      </c>
      <c r="D188" s="11">
        <v>24806.97</v>
      </c>
      <c r="E188" s="11">
        <v>24919.66</v>
      </c>
      <c r="F188" s="3">
        <f t="shared" si="24"/>
        <v>5.7744023693333535E-3</v>
      </c>
      <c r="G188" s="9">
        <f t="shared" si="25"/>
        <v>3.095779153164136E-5</v>
      </c>
      <c r="H188" s="9">
        <f t="shared" si="22"/>
        <v>2.0542541844895E-5</v>
      </c>
      <c r="I188" s="9">
        <f t="shared" si="26"/>
        <v>7.5434276880683481E-6</v>
      </c>
      <c r="J188" s="9">
        <f t="shared" si="23"/>
        <v>2.7465301178156319E-3</v>
      </c>
      <c r="K188" s="10">
        <f t="shared" si="27"/>
        <v>1.225406316190376E-3</v>
      </c>
      <c r="L188" s="10">
        <f t="shared" si="28"/>
        <v>5.5639726393685082E-3</v>
      </c>
      <c r="M188" s="10">
        <f t="shared" si="29"/>
        <v>0</v>
      </c>
      <c r="N188" s="10">
        <f t="shared" si="30"/>
        <v>4.5323880951320793E-3</v>
      </c>
      <c r="O188" s="3">
        <f t="shared" si="31"/>
        <v>5.7397081793269221E-6</v>
      </c>
      <c r="P188" s="3">
        <f t="shared" si="32"/>
        <v>3.064425953267929E-3</v>
      </c>
    </row>
    <row r="189" spans="1:16" x14ac:dyDescent="0.3">
      <c r="A189" s="8" t="s">
        <v>1089</v>
      </c>
      <c r="B189" s="11">
        <v>24789.48</v>
      </c>
      <c r="C189" s="11">
        <v>24815.16</v>
      </c>
      <c r="D189" s="11">
        <v>24663.82</v>
      </c>
      <c r="E189" s="11">
        <v>24700.45</v>
      </c>
      <c r="F189" s="3">
        <f t="shared" si="24"/>
        <v>-8.7966689754194194E-3</v>
      </c>
      <c r="G189" s="9">
        <f t="shared" si="25"/>
        <v>3.7422145498776108E-5</v>
      </c>
      <c r="H189" s="9">
        <f t="shared" si="22"/>
        <v>1.2944938634430177E-5</v>
      </c>
      <c r="I189" s="9">
        <f t="shared" si="26"/>
        <v>1.3710515949864659E-5</v>
      </c>
      <c r="J189" s="9">
        <f t="shared" si="23"/>
        <v>3.7027713877398182E-3</v>
      </c>
      <c r="K189" s="10">
        <f t="shared" si="27"/>
        <v>-5.2376805394509108E-3</v>
      </c>
      <c r="L189" s="10">
        <f t="shared" si="28"/>
        <v>1.0353871046796569E-3</v>
      </c>
      <c r="M189" s="10">
        <f t="shared" si="29"/>
        <v>-5.0819771560764041E-3</v>
      </c>
      <c r="N189" s="10">
        <f t="shared" si="30"/>
        <v>-3.5979075355587137E-3</v>
      </c>
      <c r="O189" s="3">
        <f t="shared" si="31"/>
        <v>1.233926143218206E-5</v>
      </c>
      <c r="P189" s="3">
        <f t="shared" si="32"/>
        <v>6.3135175177678245E-3</v>
      </c>
    </row>
    <row r="190" spans="1:16" x14ac:dyDescent="0.3">
      <c r="A190" s="8" t="s">
        <v>1088</v>
      </c>
      <c r="B190" s="11">
        <v>24802.9</v>
      </c>
      <c r="C190" s="11">
        <v>24939.97</v>
      </c>
      <c r="D190" s="11">
        <v>24802.9</v>
      </c>
      <c r="E190" s="11">
        <v>24924.89</v>
      </c>
      <c r="F190" s="3">
        <f t="shared" si="24"/>
        <v>9.0864741330622945E-3</v>
      </c>
      <c r="G190" s="9">
        <f t="shared" si="25"/>
        <v>3.0372835450570209E-5</v>
      </c>
      <c r="H190" s="9">
        <f t="shared" si="22"/>
        <v>2.4071983596827176E-5</v>
      </c>
      <c r="I190" s="9">
        <f t="shared" si="26"/>
        <v>5.8875462008602651E-6</v>
      </c>
      <c r="J190" s="9">
        <f t="shared" si="23"/>
        <v>2.4264266320785932E-3</v>
      </c>
      <c r="K190" s="10">
        <f t="shared" si="27"/>
        <v>4.1391197269306148E-3</v>
      </c>
      <c r="L190" s="10">
        <f t="shared" si="28"/>
        <v>5.5111555458515421E-3</v>
      </c>
      <c r="M190" s="10">
        <f t="shared" si="29"/>
        <v>0</v>
      </c>
      <c r="N190" s="10">
        <f t="shared" si="30"/>
        <v>4.90632078005782E-3</v>
      </c>
      <c r="O190" s="3">
        <f t="shared" si="31"/>
        <v>3.33333847382789E-6</v>
      </c>
      <c r="P190" s="3">
        <f t="shared" si="32"/>
        <v>4.8452977703838706E-3</v>
      </c>
    </row>
    <row r="191" spans="1:16" x14ac:dyDescent="0.3">
      <c r="A191" s="8" t="s">
        <v>1087</v>
      </c>
      <c r="B191" s="11">
        <v>24926.07</v>
      </c>
      <c r="C191" s="11">
        <v>25043.21</v>
      </c>
      <c r="D191" s="11">
        <v>24890.06</v>
      </c>
      <c r="E191" s="11">
        <v>25019.41</v>
      </c>
      <c r="F191" s="3">
        <f t="shared" si="24"/>
        <v>3.7921932654467749E-3</v>
      </c>
      <c r="G191" s="9">
        <f t="shared" si="25"/>
        <v>3.7628482275707325E-5</v>
      </c>
      <c r="H191" s="9">
        <f t="shared" si="22"/>
        <v>1.3970251130449976E-5</v>
      </c>
      <c r="I191" s="9">
        <f t="shared" si="26"/>
        <v>1.341761190273206E-5</v>
      </c>
      <c r="J191" s="9">
        <f t="shared" si="23"/>
        <v>3.6630058562241012E-3</v>
      </c>
      <c r="K191" s="10">
        <f t="shared" si="27"/>
        <v>4.7341114402665407E-5</v>
      </c>
      <c r="L191" s="10">
        <f t="shared" si="28"/>
        <v>4.6884891909669693E-3</v>
      </c>
      <c r="M191" s="10">
        <f t="shared" si="29"/>
        <v>-1.4457167295826162E-3</v>
      </c>
      <c r="N191" s="10">
        <f t="shared" si="30"/>
        <v>3.7376799127868047E-3</v>
      </c>
      <c r="O191" s="3">
        <f t="shared" si="31"/>
        <v>1.1951582265354641E-5</v>
      </c>
      <c r="P191" s="3">
        <f t="shared" si="32"/>
        <v>3.4995621161996371E-3</v>
      </c>
    </row>
    <row r="192" spans="1:16" x14ac:dyDescent="0.3">
      <c r="A192" s="8" t="s">
        <v>1086</v>
      </c>
      <c r="B192" s="11">
        <v>25025.58</v>
      </c>
      <c r="C192" s="11">
        <v>25072.41</v>
      </c>
      <c r="D192" s="11">
        <v>24979.64</v>
      </c>
      <c r="E192" s="11">
        <v>25064.36</v>
      </c>
      <c r="F192" s="3">
        <f t="shared" si="24"/>
        <v>1.7966051157880525E-3</v>
      </c>
      <c r="G192" s="9">
        <f t="shared" si="25"/>
        <v>1.3741443599791402E-5</v>
      </c>
      <c r="H192" s="9">
        <f t="shared" si="22"/>
        <v>2.3975890772231244E-6</v>
      </c>
      <c r="I192" s="9">
        <f t="shared" si="26"/>
        <v>5.9445466590817662E-6</v>
      </c>
      <c r="J192" s="9">
        <f t="shared" si="23"/>
        <v>2.438144101377473E-3</v>
      </c>
      <c r="K192" s="10">
        <f t="shared" si="27"/>
        <v>2.4657813024895936E-4</v>
      </c>
      <c r="L192" s="10">
        <f t="shared" si="28"/>
        <v>1.8695366277124261E-3</v>
      </c>
      <c r="M192" s="10">
        <f t="shared" si="29"/>
        <v>-1.8374086915216613E-3</v>
      </c>
      <c r="N192" s="10">
        <f t="shared" si="30"/>
        <v>1.5484150209885993E-3</v>
      </c>
      <c r="O192" s="3">
        <f t="shared" si="31"/>
        <v>6.8214905230465498E-6</v>
      </c>
      <c r="P192" s="3">
        <f t="shared" si="32"/>
        <v>2.4979869831040992E-3</v>
      </c>
    </row>
    <row r="193" spans="1:16" x14ac:dyDescent="0.3">
      <c r="A193" s="8" t="s">
        <v>1085</v>
      </c>
      <c r="B193" s="11">
        <v>25033.919999999998</v>
      </c>
      <c r="C193" s="11">
        <v>25155.39</v>
      </c>
      <c r="D193" s="11">
        <v>24989.61</v>
      </c>
      <c r="E193" s="11">
        <v>25119.89</v>
      </c>
      <c r="F193" s="3">
        <f t="shared" si="24"/>
        <v>2.2154964260008292E-3</v>
      </c>
      <c r="G193" s="9">
        <f t="shared" si="25"/>
        <v>4.3719194841175318E-5</v>
      </c>
      <c r="H193" s="9">
        <f t="shared" si="22"/>
        <v>1.1752948544931293E-5</v>
      </c>
      <c r="I193" s="9">
        <f t="shared" si="26"/>
        <v>1.7319499671148477E-5</v>
      </c>
      <c r="J193" s="9">
        <f t="shared" si="23"/>
        <v>4.1616702982274411E-3</v>
      </c>
      <c r="K193" s="10">
        <f t="shared" si="27"/>
        <v>-1.2152115300563667E-3</v>
      </c>
      <c r="L193" s="10">
        <f t="shared" si="28"/>
        <v>4.8404824522520718E-3</v>
      </c>
      <c r="M193" s="10">
        <f t="shared" si="29"/>
        <v>-1.7715667642295644E-3</v>
      </c>
      <c r="N193" s="10">
        <f t="shared" si="30"/>
        <v>3.4282573627035782E-3</v>
      </c>
      <c r="O193" s="3">
        <f t="shared" si="31"/>
        <v>1.6047686367703359E-5</v>
      </c>
      <c r="P193" s="3">
        <f t="shared" si="32"/>
        <v>4.1110616284189584E-3</v>
      </c>
    </row>
    <row r="194" spans="1:16" x14ac:dyDescent="0.3">
      <c r="A194" s="8" t="s">
        <v>1084</v>
      </c>
      <c r="B194" s="11">
        <v>25133.79</v>
      </c>
      <c r="C194" s="11">
        <v>25215.32</v>
      </c>
      <c r="D194" s="11">
        <v>25101.119999999999</v>
      </c>
      <c r="E194" s="11">
        <v>25199.29</v>
      </c>
      <c r="F194" s="3">
        <f t="shared" si="24"/>
        <v>3.1608418667439242E-3</v>
      </c>
      <c r="G194" s="9">
        <f t="shared" si="25"/>
        <v>2.060505974638764E-5</v>
      </c>
      <c r="H194" s="9">
        <f t="shared" si="22"/>
        <v>6.7738576861186512E-6</v>
      </c>
      <c r="I194" s="9">
        <f t="shared" si="26"/>
        <v>7.685826846017556E-6</v>
      </c>
      <c r="J194" s="9">
        <f t="shared" si="23"/>
        <v>2.772332383755158E-3</v>
      </c>
      <c r="K194" s="10">
        <f t="shared" si="27"/>
        <v>5.531933324874615E-4</v>
      </c>
      <c r="L194" s="10">
        <f t="shared" si="28"/>
        <v>3.2385903647704482E-3</v>
      </c>
      <c r="M194" s="10">
        <f t="shared" si="29"/>
        <v>-1.3006892858336064E-3</v>
      </c>
      <c r="N194" s="10">
        <f t="shared" si="30"/>
        <v>2.6026635752856441E-3</v>
      </c>
      <c r="O194" s="3">
        <f t="shared" si="31"/>
        <v>7.1365556184106527E-6</v>
      </c>
      <c r="P194" s="3">
        <f t="shared" si="32"/>
        <v>2.7184397346498349E-3</v>
      </c>
    </row>
    <row r="195" spans="1:16" x14ac:dyDescent="0.3">
      <c r="A195" s="8" t="s">
        <v>1083</v>
      </c>
      <c r="B195" s="11">
        <v>25139.15</v>
      </c>
      <c r="C195" s="11">
        <v>25154.17</v>
      </c>
      <c r="D195" s="11">
        <v>25052.62</v>
      </c>
      <c r="E195" s="11">
        <v>25064.5</v>
      </c>
      <c r="F195" s="3">
        <f t="shared" si="24"/>
        <v>-5.3489602286413973E-3</v>
      </c>
      <c r="G195" s="9">
        <f t="shared" si="25"/>
        <v>1.6364250558448932E-5</v>
      </c>
      <c r="H195" s="9">
        <f t="shared" si="22"/>
        <v>8.844019047005574E-6</v>
      </c>
      <c r="I195" s="9">
        <f t="shared" si="26"/>
        <v>4.7657305917293043E-6</v>
      </c>
      <c r="J195" s="9">
        <f t="shared" si="23"/>
        <v>2.1830553340969863E-3</v>
      </c>
      <c r="K195" s="10">
        <f t="shared" si="27"/>
        <v>-2.389427587085572E-3</v>
      </c>
      <c r="L195" s="10">
        <f t="shared" si="28"/>
        <v>5.97296040370585E-4</v>
      </c>
      <c r="M195" s="10">
        <f t="shared" si="29"/>
        <v>-3.4479790502070845E-3</v>
      </c>
      <c r="N195" s="10">
        <f t="shared" si="30"/>
        <v>-2.9738895485551535E-3</v>
      </c>
      <c r="O195" s="3">
        <f t="shared" si="31"/>
        <v>3.7677056813128145E-6</v>
      </c>
      <c r="P195" s="3">
        <f t="shared" si="32"/>
        <v>3.1959588055721255E-3</v>
      </c>
    </row>
    <row r="196" spans="1:16" x14ac:dyDescent="0.3">
      <c r="A196" s="8" t="s">
        <v>1082</v>
      </c>
      <c r="B196" s="11">
        <v>25041.14</v>
      </c>
      <c r="C196" s="11">
        <v>25124.1</v>
      </c>
      <c r="D196" s="11">
        <v>24986.35</v>
      </c>
      <c r="E196" s="11">
        <v>25058.12</v>
      </c>
      <c r="F196" s="3">
        <f t="shared" si="24"/>
        <v>-2.5454327834195656E-4</v>
      </c>
      <c r="G196" s="9">
        <f t="shared" si="25"/>
        <v>3.0226564489130791E-5</v>
      </c>
      <c r="H196" s="9">
        <f t="shared" si="22"/>
        <v>4.5948651920675086E-7</v>
      </c>
      <c r="I196" s="9">
        <f t="shared" si="26"/>
        <v>1.4935785193185221E-5</v>
      </c>
      <c r="J196" s="9">
        <f t="shared" si="23"/>
        <v>3.8646843588041211E-3</v>
      </c>
      <c r="K196" s="10">
        <f t="shared" si="27"/>
        <v>-9.324300295328648E-4</v>
      </c>
      <c r="L196" s="10">
        <f t="shared" si="28"/>
        <v>3.3074724900161098E-3</v>
      </c>
      <c r="M196" s="10">
        <f t="shared" si="29"/>
        <v>-2.1903965961963738E-3</v>
      </c>
      <c r="N196" s="10">
        <f t="shared" si="30"/>
        <v>6.7785434955213711E-4</v>
      </c>
      <c r="O196" s="3">
        <f t="shared" si="31"/>
        <v>1.4979996767436476E-5</v>
      </c>
      <c r="P196" s="3">
        <f t="shared" si="32"/>
        <v>3.706890664834418E-3</v>
      </c>
    </row>
    <row r="197" spans="1:16" x14ac:dyDescent="0.3">
      <c r="A197" s="8" t="s">
        <v>1081</v>
      </c>
      <c r="B197" s="11">
        <v>25036.9</v>
      </c>
      <c r="C197" s="11">
        <v>25081.45</v>
      </c>
      <c r="D197" s="11">
        <v>24983.33</v>
      </c>
      <c r="E197" s="11">
        <v>25044.29</v>
      </c>
      <c r="F197" s="3">
        <f t="shared" si="24"/>
        <v>-5.5191690358247225E-4</v>
      </c>
      <c r="G197" s="9">
        <f t="shared" si="25"/>
        <v>1.5364256832894965E-5</v>
      </c>
      <c r="H197" s="9">
        <f t="shared" si="22"/>
        <v>8.7096277747655852E-8</v>
      </c>
      <c r="I197" s="9">
        <f t="shared" si="26"/>
        <v>7.6484836154790319E-6</v>
      </c>
      <c r="J197" s="9">
        <f t="shared" si="23"/>
        <v>2.76558919861194E-3</v>
      </c>
      <c r="K197" s="10">
        <f t="shared" si="27"/>
        <v>-8.4719005079489059E-4</v>
      </c>
      <c r="L197" s="10">
        <f t="shared" si="28"/>
        <v>1.7777924346481662E-3</v>
      </c>
      <c r="M197" s="10">
        <f t="shared" si="29"/>
        <v>-2.1419341926683356E-3</v>
      </c>
      <c r="N197" s="10">
        <f t="shared" si="30"/>
        <v>2.9512078501463745E-4</v>
      </c>
      <c r="O197" s="3">
        <f t="shared" si="31"/>
        <v>7.8558938278975324E-6</v>
      </c>
      <c r="P197" s="3">
        <f t="shared" si="32"/>
        <v>2.7286612422833343E-3</v>
      </c>
    </row>
    <row r="198" spans="1:16" x14ac:dyDescent="0.3">
      <c r="A198" s="8" t="s">
        <v>1080</v>
      </c>
      <c r="B198" s="11">
        <v>25092.43</v>
      </c>
      <c r="C198" s="11">
        <v>25286.62</v>
      </c>
      <c r="D198" s="11">
        <v>25092.43</v>
      </c>
      <c r="E198" s="11">
        <v>25241.94</v>
      </c>
      <c r="F198" s="3">
        <f t="shared" si="24"/>
        <v>7.8920185000252996E-3</v>
      </c>
      <c r="G198" s="9">
        <f t="shared" si="25"/>
        <v>5.9431688508996724E-5</v>
      </c>
      <c r="H198" s="9">
        <f t="shared" si="22"/>
        <v>3.5291795527323234E-5</v>
      </c>
      <c r="I198" s="9">
        <f t="shared" si="26"/>
        <v>1.6082822648497221E-5</v>
      </c>
      <c r="J198" s="9">
        <f t="shared" si="23"/>
        <v>4.0103394679873701E-3</v>
      </c>
      <c r="K198" s="10">
        <f t="shared" si="27"/>
        <v>1.9203495878467832E-3</v>
      </c>
      <c r="L198" s="10">
        <f t="shared" si="28"/>
        <v>7.7091950623263336E-3</v>
      </c>
      <c r="M198" s="10">
        <f t="shared" si="29"/>
        <v>0</v>
      </c>
      <c r="N198" s="10">
        <f t="shared" si="30"/>
        <v>5.9406898191475405E-3</v>
      </c>
      <c r="O198" s="3">
        <f t="shared" si="31"/>
        <v>1.3633751888412185E-5</v>
      </c>
      <c r="P198" s="3">
        <f t="shared" si="32"/>
        <v>4.5239641212977341E-3</v>
      </c>
    </row>
    <row r="199" spans="1:16" x14ac:dyDescent="0.3">
      <c r="A199" s="8" t="s">
        <v>1079</v>
      </c>
      <c r="B199" s="11">
        <v>25183.7</v>
      </c>
      <c r="C199" s="11">
        <v>25432.87</v>
      </c>
      <c r="D199" s="11">
        <v>25113.55</v>
      </c>
      <c r="E199" s="11">
        <v>25414.1</v>
      </c>
      <c r="F199" s="3">
        <f t="shared" si="24"/>
        <v>6.8203949458718327E-3</v>
      </c>
      <c r="G199" s="9">
        <f t="shared" si="25"/>
        <v>1.5964046503399616E-4</v>
      </c>
      <c r="H199" s="9">
        <f t="shared" si="22"/>
        <v>8.2940696131021116E-5</v>
      </c>
      <c r="I199" s="9">
        <f t="shared" si="26"/>
        <v>4.7780709294226299E-5</v>
      </c>
      <c r="J199" s="9">
        <f t="shared" si="23"/>
        <v>6.9123591699380245E-3</v>
      </c>
      <c r="K199" s="10">
        <f t="shared" si="27"/>
        <v>-2.3099370041294131E-3</v>
      </c>
      <c r="L199" s="10">
        <f t="shared" si="28"/>
        <v>9.845472055351058E-3</v>
      </c>
      <c r="M199" s="10">
        <f t="shared" si="29"/>
        <v>-2.7894187251027271E-3</v>
      </c>
      <c r="N199" s="10">
        <f t="shared" si="30"/>
        <v>9.107178274911561E-3</v>
      </c>
      <c r="O199" s="3">
        <f t="shared" si="31"/>
        <v>4.0453441220797339E-5</v>
      </c>
      <c r="P199" s="3">
        <f t="shared" si="32"/>
        <v>7.2082187303845833E-3</v>
      </c>
    </row>
    <row r="200" spans="1:16" x14ac:dyDescent="0.3">
      <c r="A200" s="8" t="s">
        <v>1078</v>
      </c>
      <c r="B200" s="11">
        <v>25468.55</v>
      </c>
      <c r="C200" s="11">
        <v>25587.24</v>
      </c>
      <c r="D200" s="11">
        <v>25463.16</v>
      </c>
      <c r="E200" s="11">
        <v>25527.07</v>
      </c>
      <c r="F200" s="3">
        <f t="shared" si="24"/>
        <v>4.4451702007941574E-3</v>
      </c>
      <c r="G200" s="9">
        <f t="shared" si="25"/>
        <v>2.3630176893523384E-5</v>
      </c>
      <c r="H200" s="9">
        <f t="shared" si="22"/>
        <v>5.2674843622626469E-6</v>
      </c>
      <c r="I200" s="9">
        <f t="shared" si="26"/>
        <v>9.7802889403324294E-6</v>
      </c>
      <c r="J200" s="9">
        <f t="shared" si="23"/>
        <v>3.127345350346269E-3</v>
      </c>
      <c r="K200" s="10">
        <f t="shared" si="27"/>
        <v>2.1402195359006607E-3</v>
      </c>
      <c r="L200" s="10">
        <f t="shared" si="28"/>
        <v>4.6494320746865358E-3</v>
      </c>
      <c r="M200" s="10">
        <f t="shared" si="29"/>
        <v>-2.1165596129095961E-4</v>
      </c>
      <c r="N200" s="10">
        <f t="shared" si="30"/>
        <v>2.2951000767423295E-3</v>
      </c>
      <c r="O200" s="3">
        <f t="shared" si="31"/>
        <v>1.1476876564654481E-5</v>
      </c>
      <c r="P200" s="3">
        <f t="shared" si="32"/>
        <v>3.8930463517086369E-3</v>
      </c>
    </row>
    <row r="201" spans="1:16" x14ac:dyDescent="0.3">
      <c r="A201" s="8" t="s">
        <v>1077</v>
      </c>
      <c r="B201" s="11">
        <v>25520.52</v>
      </c>
      <c r="C201" s="11">
        <v>25580.22</v>
      </c>
      <c r="D201" s="11">
        <v>25370.07</v>
      </c>
      <c r="E201" s="11">
        <v>25451.06</v>
      </c>
      <c r="F201" s="3">
        <f t="shared" si="24"/>
        <v>-2.977623362179771E-3</v>
      </c>
      <c r="G201" s="9">
        <f t="shared" si="25"/>
        <v>6.805035342476004E-5</v>
      </c>
      <c r="H201" s="9">
        <f t="shared" si="22"/>
        <v>7.4280342080252783E-6</v>
      </c>
      <c r="I201" s="9">
        <f t="shared" si="26"/>
        <v>3.1155768983614201E-5</v>
      </c>
      <c r="J201" s="9">
        <f t="shared" si="23"/>
        <v>5.5817353021810519E-3</v>
      </c>
      <c r="K201" s="10">
        <f t="shared" si="27"/>
        <v>-2.5662328176300197E-4</v>
      </c>
      <c r="L201" s="10">
        <f t="shared" si="28"/>
        <v>2.3365621382830464E-3</v>
      </c>
      <c r="M201" s="10">
        <f t="shared" si="29"/>
        <v>-5.9127016727949493E-3</v>
      </c>
      <c r="N201" s="10">
        <f t="shared" si="30"/>
        <v>-2.7254420206684416E-3</v>
      </c>
      <c r="O201" s="3">
        <f t="shared" si="31"/>
        <v>3.0673002738397612E-5</v>
      </c>
      <c r="P201" s="3">
        <f t="shared" si="32"/>
        <v>5.2310304099810311E-3</v>
      </c>
    </row>
    <row r="202" spans="1:16" x14ac:dyDescent="0.3">
      <c r="A202" s="8" t="s">
        <v>1076</v>
      </c>
      <c r="B202" s="11">
        <v>25439.32</v>
      </c>
      <c r="C202" s="11">
        <v>25500.16</v>
      </c>
      <c r="D202" s="11">
        <v>25287.38</v>
      </c>
      <c r="E202" s="11">
        <v>25306.83</v>
      </c>
      <c r="F202" s="3">
        <f t="shared" si="24"/>
        <v>-5.6669545394180121E-3</v>
      </c>
      <c r="G202" s="9">
        <f t="shared" si="25"/>
        <v>7.0212159020738239E-5</v>
      </c>
      <c r="H202" s="9">
        <f t="shared" si="22"/>
        <v>2.7266033714352995E-5</v>
      </c>
      <c r="I202" s="9">
        <f t="shared" si="26"/>
        <v>2.457336443640973E-5</v>
      </c>
      <c r="J202" s="9">
        <f t="shared" si="23"/>
        <v>4.95715285586492E-3</v>
      </c>
      <c r="K202" s="10">
        <f t="shared" si="27"/>
        <v>-4.6138386894598255E-4</v>
      </c>
      <c r="L202" s="10">
        <f t="shared" si="28"/>
        <v>2.3887180995678693E-3</v>
      </c>
      <c r="M202" s="10">
        <f t="shared" si="29"/>
        <v>-5.9905514999104006E-3</v>
      </c>
      <c r="N202" s="10">
        <f t="shared" si="30"/>
        <v>-5.2216887799210127E-3</v>
      </c>
      <c r="O202" s="3">
        <f t="shared" si="31"/>
        <v>2.2785028378568541E-5</v>
      </c>
      <c r="P202" s="3">
        <f t="shared" si="32"/>
        <v>4.8629772044774299E-3</v>
      </c>
    </row>
    <row r="203" spans="1:16" x14ac:dyDescent="0.3">
      <c r="A203" s="8" t="s">
        <v>1075</v>
      </c>
      <c r="B203" s="11">
        <v>25345.21</v>
      </c>
      <c r="C203" s="11">
        <v>25490.98</v>
      </c>
      <c r="D203" s="11">
        <v>25345.21</v>
      </c>
      <c r="E203" s="11">
        <v>25415.19</v>
      </c>
      <c r="F203" s="3">
        <f t="shared" si="24"/>
        <v>4.2818480228459244E-3</v>
      </c>
      <c r="G203" s="9">
        <f t="shared" si="25"/>
        <v>3.2889153144790431E-5</v>
      </c>
      <c r="H203" s="9">
        <f t="shared" si="22"/>
        <v>7.6025335685048785E-6</v>
      </c>
      <c r="I203" s="9">
        <f t="shared" si="26"/>
        <v>1.3507760724657102E-5</v>
      </c>
      <c r="J203" s="9">
        <f t="shared" si="23"/>
        <v>3.6752905632966085E-3</v>
      </c>
      <c r="K203" s="10">
        <f t="shared" si="27"/>
        <v>1.5154377728965821E-3</v>
      </c>
      <c r="L203" s="10">
        <f t="shared" si="28"/>
        <v>5.7349065506589062E-3</v>
      </c>
      <c r="M203" s="10">
        <f t="shared" si="29"/>
        <v>0</v>
      </c>
      <c r="N203" s="10">
        <f t="shared" si="30"/>
        <v>2.7572692230728719E-3</v>
      </c>
      <c r="O203" s="3">
        <f t="shared" si="31"/>
        <v>1.7076471815459627E-5</v>
      </c>
      <c r="P203" s="3">
        <f t="shared" si="32"/>
        <v>4.2423346975222322E-3</v>
      </c>
    </row>
    <row r="204" spans="1:16" x14ac:dyDescent="0.3">
      <c r="A204" s="8" t="s">
        <v>1074</v>
      </c>
      <c r="B204" s="11">
        <v>25461.63</v>
      </c>
      <c r="C204" s="11">
        <v>25488.799999999999</v>
      </c>
      <c r="D204" s="11">
        <v>25278.32</v>
      </c>
      <c r="E204" s="11">
        <v>25333.82</v>
      </c>
      <c r="F204" s="3">
        <f t="shared" si="24"/>
        <v>-3.2016286323257592E-3</v>
      </c>
      <c r="G204" s="9">
        <f t="shared" si="25"/>
        <v>6.8757738642652149E-5</v>
      </c>
      <c r="H204" s="9">
        <f t="shared" si="22"/>
        <v>2.5324557746748719E-5</v>
      </c>
      <c r="I204" s="9">
        <f t="shared" si="26"/>
        <v>2.4596135465902005E-5</v>
      </c>
      <c r="J204" s="9">
        <f t="shared" si="23"/>
        <v>4.9594491091150437E-3</v>
      </c>
      <c r="K204" s="10">
        <f t="shared" si="27"/>
        <v>1.825586304246435E-3</v>
      </c>
      <c r="L204" s="10">
        <f t="shared" si="28"/>
        <v>1.0665269194172662E-3</v>
      </c>
      <c r="M204" s="10">
        <f t="shared" si="29"/>
        <v>-7.2255017010502591E-3</v>
      </c>
      <c r="N204" s="10">
        <f t="shared" si="30"/>
        <v>-5.0323511152093429E-3</v>
      </c>
      <c r="O204" s="3">
        <f t="shared" si="31"/>
        <v>2.2351230890824861E-5</v>
      </c>
      <c r="P204" s="3">
        <f t="shared" si="32"/>
        <v>5.1103546394561028E-3</v>
      </c>
    </row>
    <row r="205" spans="1:16" x14ac:dyDescent="0.3">
      <c r="A205" s="8" t="s">
        <v>1073</v>
      </c>
      <c r="B205" s="11">
        <v>25256.45</v>
      </c>
      <c r="C205" s="11">
        <v>25360.48</v>
      </c>
      <c r="D205" s="11">
        <v>25120.07</v>
      </c>
      <c r="E205" s="11">
        <v>25326.16</v>
      </c>
      <c r="F205" s="3">
        <f t="shared" si="24"/>
        <v>-3.0236261250771168E-4</v>
      </c>
      <c r="G205" s="9">
        <f t="shared" si="25"/>
        <v>9.0724265109019936E-5</v>
      </c>
      <c r="H205" s="9">
        <f t="shared" si="22"/>
        <v>7.5971068989845859E-6</v>
      </c>
      <c r="I205" s="9">
        <f t="shared" si="26"/>
        <v>4.2427412998607202E-5</v>
      </c>
      <c r="J205" s="9">
        <f t="shared" si="23"/>
        <v>6.5136328572162555E-3</v>
      </c>
      <c r="K205" s="10">
        <f t="shared" si="27"/>
        <v>-3.0586933147521015E-3</v>
      </c>
      <c r="L205" s="10">
        <f t="shared" si="28"/>
        <v>4.1104881894331027E-3</v>
      </c>
      <c r="M205" s="10">
        <f t="shared" si="29"/>
        <v>-5.4144404249461845E-3</v>
      </c>
      <c r="N205" s="10">
        <f t="shared" si="30"/>
        <v>2.7562849814532215E-3</v>
      </c>
      <c r="O205" s="3">
        <f t="shared" si="31"/>
        <v>4.98063422340375E-5</v>
      </c>
      <c r="P205" s="3">
        <f t="shared" si="32"/>
        <v>7.2823861820458325E-3</v>
      </c>
    </row>
    <row r="206" spans="1:16" x14ac:dyDescent="0.3">
      <c r="A206" s="8" t="s">
        <v>1072</v>
      </c>
      <c r="B206" s="11">
        <v>25360.37</v>
      </c>
      <c r="C206" s="11">
        <v>25467.9</v>
      </c>
      <c r="D206" s="11">
        <v>25325.17</v>
      </c>
      <c r="E206" s="11">
        <v>25462.58</v>
      </c>
      <c r="F206" s="3">
        <f t="shared" si="24"/>
        <v>5.3865252371461114E-3</v>
      </c>
      <c r="G206" s="9">
        <f t="shared" si="25"/>
        <v>3.158521832682836E-5</v>
      </c>
      <c r="H206" s="9">
        <f t="shared" si="22"/>
        <v>1.6178125462786275E-5</v>
      </c>
      <c r="I206" s="9">
        <f t="shared" si="26"/>
        <v>9.5430905236497232E-6</v>
      </c>
      <c r="J206" s="9">
        <f t="shared" si="23"/>
        <v>3.0891892987723693E-3</v>
      </c>
      <c r="K206" s="10">
        <f t="shared" si="27"/>
        <v>1.3498657412378073E-3</v>
      </c>
      <c r="L206" s="10">
        <f t="shared" si="28"/>
        <v>4.2311162831190005E-3</v>
      </c>
      <c r="M206" s="10">
        <f t="shared" si="29"/>
        <v>-1.3889565212873926E-3</v>
      </c>
      <c r="N206" s="10">
        <f t="shared" si="30"/>
        <v>4.0222040553390967E-3</v>
      </c>
      <c r="O206" s="3">
        <f t="shared" si="31"/>
        <v>8.3997986993408266E-6</v>
      </c>
      <c r="P206" s="3">
        <f t="shared" si="32"/>
        <v>3.3691768281533846E-3</v>
      </c>
    </row>
    <row r="207" spans="1:16" x14ac:dyDescent="0.3">
      <c r="A207" s="8" t="s">
        <v>1071</v>
      </c>
      <c r="B207" s="11">
        <v>25437.43</v>
      </c>
      <c r="C207" s="11">
        <v>25540.02</v>
      </c>
      <c r="D207" s="11">
        <v>25381.38</v>
      </c>
      <c r="E207" s="11">
        <v>25502.18</v>
      </c>
      <c r="F207" s="3">
        <f t="shared" si="24"/>
        <v>1.5552233905598012E-3</v>
      </c>
      <c r="G207" s="9">
        <f t="shared" si="25"/>
        <v>3.8822860651231064E-5</v>
      </c>
      <c r="H207" s="9">
        <f t="shared" si="22"/>
        <v>6.4629198996211029E-6</v>
      </c>
      <c r="I207" s="9">
        <f t="shared" si="26"/>
        <v>1.6914840812022371E-5</v>
      </c>
      <c r="J207" s="9">
        <f t="shared" si="23"/>
        <v>4.1127655916697184E-3</v>
      </c>
      <c r="K207" s="10">
        <f t="shared" si="27"/>
        <v>-9.8821206701985584E-4</v>
      </c>
      <c r="L207" s="10">
        <f t="shared" si="28"/>
        <v>4.0249223331672431E-3</v>
      </c>
      <c r="M207" s="10">
        <f t="shared" si="29"/>
        <v>-2.2058770257616933E-3</v>
      </c>
      <c r="N207" s="10">
        <f t="shared" si="30"/>
        <v>2.5422273501048451E-3</v>
      </c>
      <c r="O207" s="3">
        <f t="shared" si="31"/>
        <v>1.6441466509245436E-5</v>
      </c>
      <c r="P207" s="3">
        <f t="shared" si="32"/>
        <v>3.9961406983949569E-3</v>
      </c>
    </row>
    <row r="208" spans="1:16" x14ac:dyDescent="0.3">
      <c r="A208" s="8" t="s">
        <v>1070</v>
      </c>
      <c r="B208" s="11">
        <v>25551.65</v>
      </c>
      <c r="C208" s="11">
        <v>25692.720000000001</v>
      </c>
      <c r="D208" s="11">
        <v>25551.65</v>
      </c>
      <c r="E208" s="11">
        <v>25628.91</v>
      </c>
      <c r="F208" s="3">
        <f t="shared" si="24"/>
        <v>4.9693790883760247E-3</v>
      </c>
      <c r="G208" s="9">
        <f t="shared" si="25"/>
        <v>3.0313717684284176E-5</v>
      </c>
      <c r="H208" s="9">
        <f t="shared" si="22"/>
        <v>9.1150696548273839E-6</v>
      </c>
      <c r="I208" s="9">
        <f t="shared" si="26"/>
        <v>1.1635758833267242E-5</v>
      </c>
      <c r="J208" s="9">
        <f t="shared" si="23"/>
        <v>3.4111228112261279E-3</v>
      </c>
      <c r="K208" s="10">
        <f t="shared" si="27"/>
        <v>1.9379551145428436E-3</v>
      </c>
      <c r="L208" s="10">
        <f t="shared" si="28"/>
        <v>5.5057894696659239E-3</v>
      </c>
      <c r="M208" s="10">
        <f t="shared" si="29"/>
        <v>0</v>
      </c>
      <c r="N208" s="10">
        <f t="shared" si="30"/>
        <v>3.0191173635397786E-3</v>
      </c>
      <c r="O208" s="3">
        <f t="shared" si="31"/>
        <v>1.3691093096421315E-5</v>
      </c>
      <c r="P208" s="3">
        <f t="shared" si="32"/>
        <v>4.0966233187531903E-3</v>
      </c>
    </row>
    <row r="209" spans="1:16" x14ac:dyDescent="0.3">
      <c r="A209" s="8" t="s">
        <v>1069</v>
      </c>
      <c r="B209" s="11">
        <v>25615.72</v>
      </c>
      <c r="C209" s="11">
        <v>25634.11</v>
      </c>
      <c r="D209" s="11">
        <v>25557.48</v>
      </c>
      <c r="E209" s="11">
        <v>25583.75</v>
      </c>
      <c r="F209" s="3">
        <f t="shared" si="24"/>
        <v>-1.7620725969227369E-3</v>
      </c>
      <c r="G209" s="9">
        <f t="shared" si="25"/>
        <v>8.9631580288153114E-6</v>
      </c>
      <c r="H209" s="9">
        <f t="shared" si="22"/>
        <v>1.5596043796941663E-6</v>
      </c>
      <c r="I209" s="9">
        <f t="shared" si="26"/>
        <v>3.8791126369539145E-6</v>
      </c>
      <c r="J209" s="9">
        <f t="shared" si="23"/>
        <v>1.9695463023127724E-3</v>
      </c>
      <c r="K209" s="10">
        <f t="shared" si="27"/>
        <v>-5.1478565817654129E-4</v>
      </c>
      <c r="L209" s="10">
        <f t="shared" si="28"/>
        <v>7.1766094792101323E-4</v>
      </c>
      <c r="M209" s="10">
        <f t="shared" si="29"/>
        <v>-2.2761924267144544E-3</v>
      </c>
      <c r="N209" s="10">
        <f t="shared" si="30"/>
        <v>-1.2488412147643776E-3</v>
      </c>
      <c r="O209" s="3">
        <f t="shared" si="31"/>
        <v>3.7497308543782012E-6</v>
      </c>
      <c r="P209" s="3">
        <f t="shared" si="32"/>
        <v>1.9226876640155682E-3</v>
      </c>
    </row>
    <row r="210" spans="1:16" x14ac:dyDescent="0.3">
      <c r="A210" s="8" t="s">
        <v>1068</v>
      </c>
      <c r="B210" s="11">
        <v>25589.79</v>
      </c>
      <c r="C210" s="11">
        <v>25613.31</v>
      </c>
      <c r="D210" s="11">
        <v>25492.69</v>
      </c>
      <c r="E210" s="11">
        <v>25509.23</v>
      </c>
      <c r="F210" s="3">
        <f t="shared" si="24"/>
        <v>-2.9127864367030076E-3</v>
      </c>
      <c r="G210" s="9">
        <f t="shared" si="25"/>
        <v>2.2282118070776949E-5</v>
      </c>
      <c r="H210" s="9">
        <f t="shared" ref="H210:H273" si="33">LN(E210/B210)^2</f>
        <v>9.9420165970171234E-6</v>
      </c>
      <c r="I210" s="9">
        <f t="shared" si="26"/>
        <v>7.3005140858003961E-6</v>
      </c>
      <c r="J210" s="9">
        <f t="shared" ref="J210:J273" si="34">SQRT(I210)</f>
        <v>2.701946351391973E-3</v>
      </c>
      <c r="K210" s="10">
        <f t="shared" si="27"/>
        <v>2.3605949590550245E-4</v>
      </c>
      <c r="L210" s="10">
        <f t="shared" si="28"/>
        <v>9.1869444054130532E-4</v>
      </c>
      <c r="M210" s="10">
        <f t="shared" si="29"/>
        <v>-3.8016994064568261E-3</v>
      </c>
      <c r="N210" s="10">
        <f t="shared" si="30"/>
        <v>-3.1530963507348016E-3</v>
      </c>
      <c r="O210" s="3">
        <f t="shared" si="31"/>
        <v>6.2065254149571454E-6</v>
      </c>
      <c r="P210" s="3">
        <f t="shared" si="32"/>
        <v>2.608571328064007E-3</v>
      </c>
    </row>
    <row r="211" spans="1:16" x14ac:dyDescent="0.3">
      <c r="A211" s="8" t="s">
        <v>1067</v>
      </c>
      <c r="B211" s="11">
        <v>25401.19</v>
      </c>
      <c r="C211" s="11">
        <v>25401.19</v>
      </c>
      <c r="D211" s="11">
        <v>25222.880000000001</v>
      </c>
      <c r="E211" s="11">
        <v>25313.14</v>
      </c>
      <c r="F211" s="3">
        <f t="shared" ref="F211:F274" si="35">E211/E210-1</f>
        <v>-7.6870215212297976E-3</v>
      </c>
      <c r="G211" s="9">
        <f t="shared" ref="G211:G274" si="36">LN(C211/D211)^2</f>
        <v>4.9625039712186806E-5</v>
      </c>
      <c r="H211" s="9">
        <f t="shared" si="33"/>
        <v>1.2057525806830368E-5</v>
      </c>
      <c r="I211" s="9">
        <f t="shared" ref="I211:I274" si="37">G211/2-((2*LN(2)-1)*H211)</f>
        <v>2.0154765627857273E-5</v>
      </c>
      <c r="J211" s="9">
        <f t="shared" si="34"/>
        <v>4.4894059326215175E-3</v>
      </c>
      <c r="K211" s="10">
        <f t="shared" ref="K211:K274" si="38">LN(B211/E210)</f>
        <v>-4.2443241359465065E-3</v>
      </c>
      <c r="L211" s="10">
        <f t="shared" ref="L211:L274" si="39">LN(C211/B211)</f>
        <v>0</v>
      </c>
      <c r="M211" s="10">
        <f t="shared" ref="M211:M274" si="40">LN(D211/B211)</f>
        <v>-7.0445042204675592E-3</v>
      </c>
      <c r="N211" s="10">
        <f t="shared" ref="N211:N274" si="41">LN(E211/B211)</f>
        <v>-3.4723948230047756E-3</v>
      </c>
      <c r="O211" s="3">
        <f t="shared" ref="O211:O274" si="42">L211*(L211-N211)+M211*(M211-N211)</f>
        <v>2.5163739726398408E-5</v>
      </c>
      <c r="P211" s="3">
        <f t="shared" ref="P211:P274" si="43">SQRT(K211^2+$C$10*N211^2+(1-$C$10)*O211)</f>
        <v>6.4245621941153696E-3</v>
      </c>
    </row>
    <row r="212" spans="1:16" x14ac:dyDescent="0.3">
      <c r="A212" s="8" t="s">
        <v>1066</v>
      </c>
      <c r="B212" s="11">
        <v>25327.19</v>
      </c>
      <c r="C212" s="11">
        <v>25381.39</v>
      </c>
      <c r="D212" s="11">
        <v>25153.93</v>
      </c>
      <c r="E212" s="11">
        <v>25187.7</v>
      </c>
      <c r="F212" s="3">
        <f t="shared" si="35"/>
        <v>-4.9555290256364515E-3</v>
      </c>
      <c r="G212" s="9">
        <f t="shared" si="36"/>
        <v>8.1037472350805269E-5</v>
      </c>
      <c r="H212" s="9">
        <f t="shared" si="33"/>
        <v>3.0500680174048092E-5</v>
      </c>
      <c r="I212" s="9">
        <f t="shared" si="37"/>
        <v>2.8736495413846615E-5</v>
      </c>
      <c r="J212" s="9">
        <f t="shared" si="34"/>
        <v>5.3606431903127647E-3</v>
      </c>
      <c r="K212" s="10">
        <f t="shared" si="38"/>
        <v>5.5489371260053911E-4</v>
      </c>
      <c r="L212" s="10">
        <f t="shared" si="39"/>
        <v>2.137706109703953E-3</v>
      </c>
      <c r="M212" s="10">
        <f t="shared" si="40"/>
        <v>-6.8643754468475007E-3</v>
      </c>
      <c r="N212" s="10">
        <f t="shared" si="41"/>
        <v>-5.5227420883151961E-3</v>
      </c>
      <c r="O212" s="3">
        <f t="shared" si="42"/>
        <v>2.5585262000956873E-5</v>
      </c>
      <c r="P212" s="3">
        <f t="shared" si="43"/>
        <v>5.1581866771223334E-3</v>
      </c>
    </row>
    <row r="213" spans="1:16" x14ac:dyDescent="0.3">
      <c r="A213" s="8" t="s">
        <v>1065</v>
      </c>
      <c r="B213" s="11">
        <v>25215.69</v>
      </c>
      <c r="C213" s="11">
        <v>25339.51</v>
      </c>
      <c r="D213" s="11">
        <v>25201.87</v>
      </c>
      <c r="E213" s="11">
        <v>25299.919999999998</v>
      </c>
      <c r="F213" s="3">
        <f t="shared" si="35"/>
        <v>4.4553492379215687E-3</v>
      </c>
      <c r="G213" s="9">
        <f t="shared" si="36"/>
        <v>2.966588267114118E-5</v>
      </c>
      <c r="H213" s="9">
        <f t="shared" si="33"/>
        <v>1.11209834472709E-5</v>
      </c>
      <c r="I213" s="9">
        <f t="shared" si="37"/>
        <v>1.0536968139782198E-5</v>
      </c>
      <c r="J213" s="9">
        <f t="shared" si="34"/>
        <v>3.2460696449371196E-3</v>
      </c>
      <c r="K213" s="10">
        <f t="shared" si="38"/>
        <v>1.1106396961468265E-3</v>
      </c>
      <c r="L213" s="10">
        <f t="shared" si="39"/>
        <v>4.8984178712823999E-3</v>
      </c>
      <c r="M213" s="10">
        <f t="shared" si="40"/>
        <v>-5.4822170474454635E-4</v>
      </c>
      <c r="N213" s="10">
        <f t="shared" si="41"/>
        <v>3.3348138549656563E-3</v>
      </c>
      <c r="O213" s="3">
        <f t="shared" si="42"/>
        <v>9.787950231262895E-6</v>
      </c>
      <c r="P213" s="3">
        <f t="shared" si="43"/>
        <v>3.3488845520895706E-3</v>
      </c>
    </row>
    <row r="214" spans="1:16" x14ac:dyDescent="0.3">
      <c r="A214" s="8" t="s">
        <v>1064</v>
      </c>
      <c r="B214" s="11">
        <v>25235.37</v>
      </c>
      <c r="C214" s="11">
        <v>25235.37</v>
      </c>
      <c r="D214" s="11">
        <v>24965.77</v>
      </c>
      <c r="E214" s="11">
        <v>25162.41</v>
      </c>
      <c r="F214" s="3">
        <f t="shared" si="35"/>
        <v>-5.4351950520000747E-3</v>
      </c>
      <c r="G214" s="9">
        <f t="shared" si="36"/>
        <v>1.1536682975973849E-4</v>
      </c>
      <c r="H214" s="9">
        <f t="shared" si="33"/>
        <v>8.3831538396186453E-6</v>
      </c>
      <c r="I214" s="9">
        <f t="shared" si="37"/>
        <v>5.4445049823224002E-5</v>
      </c>
      <c r="J214" s="9">
        <f t="shared" si="34"/>
        <v>7.3786888959505538E-3</v>
      </c>
      <c r="K214" s="10">
        <f t="shared" si="38"/>
        <v>-2.5546518128523581E-3</v>
      </c>
      <c r="L214" s="10">
        <f t="shared" si="39"/>
        <v>0</v>
      </c>
      <c r="M214" s="10">
        <f t="shared" si="40"/>
        <v>-1.0740895202902724E-2</v>
      </c>
      <c r="N214" s="10">
        <f t="shared" si="41"/>
        <v>-2.8953676518913181E-3</v>
      </c>
      <c r="O214" s="3">
        <f t="shared" si="42"/>
        <v>8.4267989236899574E-5</v>
      </c>
      <c r="P214" s="3">
        <f t="shared" si="43"/>
        <v>8.9317257831582203E-3</v>
      </c>
    </row>
    <row r="215" spans="1:16" x14ac:dyDescent="0.3">
      <c r="A215" s="8" t="s">
        <v>1063</v>
      </c>
      <c r="B215" s="11">
        <v>25294.97</v>
      </c>
      <c r="C215" s="11">
        <v>25607.34</v>
      </c>
      <c r="D215" s="11">
        <v>25294.97</v>
      </c>
      <c r="E215" s="11">
        <v>25558.73</v>
      </c>
      <c r="F215" s="3">
        <f t="shared" si="35"/>
        <v>1.5750478590882189E-2</v>
      </c>
      <c r="G215" s="9">
        <f t="shared" si="36"/>
        <v>1.5063800205554497E-4</v>
      </c>
      <c r="H215" s="9">
        <f t="shared" si="33"/>
        <v>1.076070027879902E-4</v>
      </c>
      <c r="I215" s="9">
        <f t="shared" si="37"/>
        <v>3.3751022633759527E-5</v>
      </c>
      <c r="J215" s="9">
        <f t="shared" si="34"/>
        <v>5.8095630329448641E-3</v>
      </c>
      <c r="K215" s="10">
        <f t="shared" si="38"/>
        <v>5.2543475296611538E-3</v>
      </c>
      <c r="L215" s="10">
        <f t="shared" si="39"/>
        <v>1.227346740149437E-2</v>
      </c>
      <c r="M215" s="10">
        <f t="shared" si="40"/>
        <v>0</v>
      </c>
      <c r="N215" s="10">
        <f t="shared" si="41"/>
        <v>1.0373379525882112E-2</v>
      </c>
      <c r="O215" s="3">
        <f t="shared" si="42"/>
        <v>2.3320666601301739E-5</v>
      </c>
      <c r="P215" s="3">
        <f t="shared" si="43"/>
        <v>7.9477824346422012E-3</v>
      </c>
    </row>
    <row r="216" spans="1:16" x14ac:dyDescent="0.3">
      <c r="A216" s="8" t="s">
        <v>1062</v>
      </c>
      <c r="B216" s="11">
        <v>25550.799999999999</v>
      </c>
      <c r="C216" s="11">
        <v>25728.16</v>
      </c>
      <c r="D216" s="11">
        <v>25521.66</v>
      </c>
      <c r="E216" s="11">
        <v>25669.32</v>
      </c>
      <c r="F216" s="3">
        <f t="shared" si="35"/>
        <v>4.3268973067127625E-3</v>
      </c>
      <c r="G216" s="9">
        <f t="shared" si="36"/>
        <v>6.4941170950217795E-5</v>
      </c>
      <c r="H216" s="9">
        <f t="shared" si="33"/>
        <v>2.141724693240748E-5</v>
      </c>
      <c r="I216" s="9">
        <f t="shared" si="37"/>
        <v>2.4197223754407613E-5</v>
      </c>
      <c r="J216" s="9">
        <f t="shared" si="34"/>
        <v>4.9190673663213448E-3</v>
      </c>
      <c r="K216" s="10">
        <f t="shared" si="38"/>
        <v>-3.1031394981073001E-4</v>
      </c>
      <c r="L216" s="10">
        <f t="shared" si="39"/>
        <v>6.9174845685630133E-3</v>
      </c>
      <c r="M216" s="10">
        <f t="shared" si="40"/>
        <v>-1.1411239310613131E-3</v>
      </c>
      <c r="N216" s="10">
        <f t="shared" si="41"/>
        <v>4.6278771518275504E-3</v>
      </c>
      <c r="O216" s="3">
        <f t="shared" si="42"/>
        <v>2.2421469167338102E-5</v>
      </c>
      <c r="P216" s="3">
        <f t="shared" si="43"/>
        <v>4.7298996214157714E-3</v>
      </c>
    </row>
    <row r="217" spans="1:16" x14ac:dyDescent="0.3">
      <c r="A217" s="8" t="s">
        <v>1061</v>
      </c>
      <c r="B217" s="11">
        <v>25727.7</v>
      </c>
      <c r="C217" s="11">
        <v>25790.17</v>
      </c>
      <c r="D217" s="11">
        <v>25716.41</v>
      </c>
      <c r="E217" s="11">
        <v>25758.69</v>
      </c>
      <c r="F217" s="3">
        <f t="shared" si="35"/>
        <v>3.4815881371224044E-3</v>
      </c>
      <c r="G217" s="9">
        <f t="shared" si="36"/>
        <v>8.2030804946154906E-6</v>
      </c>
      <c r="H217" s="9">
        <f t="shared" si="33"/>
        <v>1.4491667621240873E-6</v>
      </c>
      <c r="I217" s="9">
        <f t="shared" si="37"/>
        <v>3.5417352987768404E-6</v>
      </c>
      <c r="J217" s="9">
        <f t="shared" si="34"/>
        <v>1.8819498661698829E-3</v>
      </c>
      <c r="K217" s="10">
        <f t="shared" si="38"/>
        <v>2.2717280148553689E-3</v>
      </c>
      <c r="L217" s="10">
        <f t="shared" si="39"/>
        <v>2.4251790929271299E-3</v>
      </c>
      <c r="M217" s="10">
        <f t="shared" si="40"/>
        <v>-4.3892294691291793E-4</v>
      </c>
      <c r="N217" s="10">
        <f t="shared" si="41"/>
        <v>1.2038134249642207E-3</v>
      </c>
      <c r="O217" s="3">
        <f t="shared" si="42"/>
        <v>3.6830651721079753E-6</v>
      </c>
      <c r="P217" s="3">
        <f t="shared" si="43"/>
        <v>2.9188097518498611E-3</v>
      </c>
    </row>
    <row r="218" spans="1:16" x14ac:dyDescent="0.3">
      <c r="A218" s="8" t="s">
        <v>1060</v>
      </c>
      <c r="B218" s="11">
        <v>25786.99</v>
      </c>
      <c r="C218" s="11">
        <v>25888.82</v>
      </c>
      <c r="D218" s="11">
        <v>25784.9</v>
      </c>
      <c r="E218" s="11">
        <v>25822.29</v>
      </c>
      <c r="F218" s="3">
        <f t="shared" si="35"/>
        <v>2.4690696615394803E-3</v>
      </c>
      <c r="G218" s="9">
        <f t="shared" si="36"/>
        <v>1.6177819412854888E-5</v>
      </c>
      <c r="H218" s="9">
        <f t="shared" si="33"/>
        <v>1.8713453268601144E-6</v>
      </c>
      <c r="I218" s="9">
        <f t="shared" si="37"/>
        <v>7.3660195589533232E-6</v>
      </c>
      <c r="J218" s="9">
        <f t="shared" si="34"/>
        <v>2.714041185935343E-3</v>
      </c>
      <c r="K218" s="10">
        <f t="shared" si="38"/>
        <v>1.0980552722751977E-3</v>
      </c>
      <c r="L218" s="10">
        <f t="shared" si="39"/>
        <v>3.9411141036843214E-3</v>
      </c>
      <c r="M218" s="10">
        <f t="shared" si="40"/>
        <v>-8.1051906422049608E-5</v>
      </c>
      <c r="N218" s="10">
        <f t="shared" si="41"/>
        <v>1.3679712448951967E-3</v>
      </c>
      <c r="O218" s="3">
        <f t="shared" si="42"/>
        <v>1.0258495700432361E-5</v>
      </c>
      <c r="P218" s="3">
        <f t="shared" si="43"/>
        <v>3.2010003685375571E-3</v>
      </c>
    </row>
    <row r="219" spans="1:16" x14ac:dyDescent="0.3">
      <c r="A219" s="8" t="s">
        <v>1059</v>
      </c>
      <c r="B219" s="11">
        <v>25825.06</v>
      </c>
      <c r="C219" s="11">
        <v>25836.16</v>
      </c>
      <c r="D219" s="11">
        <v>25722.43</v>
      </c>
      <c r="E219" s="11">
        <v>25733.599999999999</v>
      </c>
      <c r="F219" s="3">
        <f t="shared" si="35"/>
        <v>-3.4346295390533799E-3</v>
      </c>
      <c r="G219" s="9">
        <f t="shared" si="36"/>
        <v>1.9462983500167561E-5</v>
      </c>
      <c r="H219" s="9">
        <f t="shared" si="33"/>
        <v>1.2586936849956956E-5</v>
      </c>
      <c r="I219" s="9">
        <f t="shared" si="37"/>
        <v>4.8692290211732505E-6</v>
      </c>
      <c r="J219" s="9">
        <f t="shared" si="34"/>
        <v>2.2066329602299633E-3</v>
      </c>
      <c r="K219" s="10">
        <f t="shared" si="38"/>
        <v>1.0726591016399743E-4</v>
      </c>
      <c r="L219" s="10">
        <f t="shared" si="39"/>
        <v>4.2972272705947085E-4</v>
      </c>
      <c r="M219" s="10">
        <f t="shared" si="40"/>
        <v>-3.9819644218855987E-3</v>
      </c>
      <c r="N219" s="10">
        <f t="shared" si="41"/>
        <v>-3.5478073298809442E-3</v>
      </c>
      <c r="O219" s="3">
        <f t="shared" si="42"/>
        <v>3.4380331569012942E-6</v>
      </c>
      <c r="P219" s="3">
        <f t="shared" si="43"/>
        <v>2.1858553824930125E-3</v>
      </c>
    </row>
    <row r="220" spans="1:16" x14ac:dyDescent="0.3">
      <c r="A220" s="8" t="s">
        <v>1058</v>
      </c>
      <c r="B220" s="11">
        <v>25714.86</v>
      </c>
      <c r="C220" s="11">
        <v>25762.560000000001</v>
      </c>
      <c r="D220" s="11">
        <v>25608.02</v>
      </c>
      <c r="E220" s="11">
        <v>25656.98</v>
      </c>
      <c r="F220" s="3">
        <f t="shared" si="35"/>
        <v>-2.9774302856965251E-3</v>
      </c>
      <c r="G220" s="9">
        <f t="shared" si="36"/>
        <v>3.6200576692740185E-5</v>
      </c>
      <c r="H220" s="9">
        <f t="shared" si="33"/>
        <v>5.0777014367461499E-6</v>
      </c>
      <c r="I220" s="9">
        <f t="shared" si="37"/>
        <v>1.6138800913904689E-5</v>
      </c>
      <c r="J220" s="9">
        <f t="shared" si="34"/>
        <v>4.0173126482643453E-3</v>
      </c>
      <c r="K220" s="10">
        <f t="shared" si="38"/>
        <v>-7.2849608438368626E-4</v>
      </c>
      <c r="L220" s="10">
        <f t="shared" si="39"/>
        <v>1.8532402615413707E-3</v>
      </c>
      <c r="M220" s="10">
        <f t="shared" si="40"/>
        <v>-4.1634512456526591E-3</v>
      </c>
      <c r="N220" s="10">
        <f t="shared" si="41"/>
        <v>-2.2533755649571932E-3</v>
      </c>
      <c r="O220" s="3">
        <f t="shared" si="42"/>
        <v>1.5563052760432518E-5</v>
      </c>
      <c r="P220" s="3">
        <f t="shared" si="43"/>
        <v>3.8172348542994524E-3</v>
      </c>
    </row>
    <row r="221" spans="1:16" x14ac:dyDescent="0.3">
      <c r="A221" s="8" t="s">
        <v>1057</v>
      </c>
      <c r="B221" s="11">
        <v>25688.58</v>
      </c>
      <c r="C221" s="11">
        <v>25826.05</v>
      </c>
      <c r="D221" s="11">
        <v>25688.58</v>
      </c>
      <c r="E221" s="11">
        <v>25790.35</v>
      </c>
      <c r="F221" s="3">
        <f t="shared" si="35"/>
        <v>5.1981955787470113E-3</v>
      </c>
      <c r="G221" s="9">
        <f t="shared" si="36"/>
        <v>2.848503442863306E-5</v>
      </c>
      <c r="H221" s="9">
        <f t="shared" si="33"/>
        <v>1.5632975564758207E-5</v>
      </c>
      <c r="I221" s="9">
        <f t="shared" si="37"/>
        <v>8.2035869061253967E-6</v>
      </c>
      <c r="J221" s="9">
        <f t="shared" si="34"/>
        <v>2.8641904451564312E-3</v>
      </c>
      <c r="K221" s="10">
        <f t="shared" si="38"/>
        <v>1.2308758143702229E-3</v>
      </c>
      <c r="L221" s="10">
        <f t="shared" si="39"/>
        <v>5.3371372877820053E-3</v>
      </c>
      <c r="M221" s="10">
        <f t="shared" si="40"/>
        <v>0</v>
      </c>
      <c r="N221" s="10">
        <f t="shared" si="41"/>
        <v>3.9538557845169575E-3</v>
      </c>
      <c r="O221" s="3">
        <f t="shared" si="42"/>
        <v>7.3827632905750323E-6</v>
      </c>
      <c r="P221" s="3">
        <f t="shared" si="43"/>
        <v>3.177381439806361E-3</v>
      </c>
    </row>
    <row r="222" spans="1:16" x14ac:dyDescent="0.3">
      <c r="A222" s="8" t="s">
        <v>1056</v>
      </c>
      <c r="B222" s="11">
        <v>25882.71</v>
      </c>
      <c r="C222" s="11">
        <v>26067.57</v>
      </c>
      <c r="D222" s="11">
        <v>25882.71</v>
      </c>
      <c r="E222" s="11">
        <v>26049.64</v>
      </c>
      <c r="F222" s="3">
        <f t="shared" si="35"/>
        <v>1.0053760418140989E-2</v>
      </c>
      <c r="G222" s="9">
        <f t="shared" si="36"/>
        <v>5.0649337551595442E-5</v>
      </c>
      <c r="H222" s="9">
        <f t="shared" si="33"/>
        <v>4.1329087707349118E-5</v>
      </c>
      <c r="I222" s="9">
        <f t="shared" si="37"/>
        <v>9.3594752442193708E-6</v>
      </c>
      <c r="J222" s="9">
        <f t="shared" si="34"/>
        <v>3.0593259460572962E-3</v>
      </c>
      <c r="K222" s="10">
        <f t="shared" si="38"/>
        <v>3.574787262704483E-3</v>
      </c>
      <c r="L222" s="10">
        <f t="shared" si="39"/>
        <v>7.1168347986724717E-3</v>
      </c>
      <c r="M222" s="10">
        <f t="shared" si="40"/>
        <v>0</v>
      </c>
      <c r="N222" s="10">
        <f t="shared" si="41"/>
        <v>6.4287703106697723E-3</v>
      </c>
      <c r="O222" s="3">
        <f t="shared" si="42"/>
        <v>4.8968412919483688E-6</v>
      </c>
      <c r="P222" s="3">
        <f t="shared" si="43"/>
        <v>4.7922773913194796E-3</v>
      </c>
    </row>
    <row r="223" spans="1:16" x14ac:dyDescent="0.3">
      <c r="A223" s="8" t="s">
        <v>1055</v>
      </c>
      <c r="B223" s="11">
        <v>26092.7</v>
      </c>
      <c r="C223" s="11">
        <v>26122.240000000002</v>
      </c>
      <c r="D223" s="11">
        <v>26037.85</v>
      </c>
      <c r="E223" s="11">
        <v>26064.02</v>
      </c>
      <c r="F223" s="3">
        <f t="shared" si="35"/>
        <v>5.5202298381096249E-4</v>
      </c>
      <c r="G223" s="9">
        <f t="shared" si="36"/>
        <v>1.0470467155646916E-5</v>
      </c>
      <c r="H223" s="9">
        <f t="shared" si="33"/>
        <v>1.2094775986747544E-6</v>
      </c>
      <c r="I223" s="9">
        <f t="shared" si="37"/>
        <v>4.7680192015545741E-6</v>
      </c>
      <c r="J223" s="9">
        <f t="shared" si="34"/>
        <v>2.1835794470443648E-3</v>
      </c>
      <c r="K223" s="10">
        <f t="shared" si="38"/>
        <v>1.6516331943900139E-3</v>
      </c>
      <c r="L223" s="10">
        <f t="shared" si="39"/>
        <v>1.131477050496394E-3</v>
      </c>
      <c r="M223" s="10">
        <f t="shared" si="40"/>
        <v>-2.1043330730501253E-3</v>
      </c>
      <c r="N223" s="10">
        <f t="shared" si="41"/>
        <v>-1.0997625192171055E-3</v>
      </c>
      <c r="O223" s="3">
        <f t="shared" si="42"/>
        <v>4.6385474079333789E-6</v>
      </c>
      <c r="P223" s="3">
        <f t="shared" si="43"/>
        <v>2.6207894334468454E-3</v>
      </c>
    </row>
    <row r="224" spans="1:16" x14ac:dyDescent="0.3">
      <c r="A224" s="8" t="s">
        <v>1054</v>
      </c>
      <c r="B224" s="11">
        <v>26082.53</v>
      </c>
      <c r="C224" s="11">
        <v>26167.94</v>
      </c>
      <c r="D224" s="11">
        <v>26035.3</v>
      </c>
      <c r="E224" s="11">
        <v>26124.57</v>
      </c>
      <c r="F224" s="3">
        <f t="shared" si="35"/>
        <v>2.3231259030647156E-3</v>
      </c>
      <c r="G224" s="9">
        <f t="shared" si="36"/>
        <v>2.5823551489285438E-5</v>
      </c>
      <c r="H224" s="9">
        <f t="shared" si="33"/>
        <v>2.5937400880045638E-6</v>
      </c>
      <c r="I224" s="9">
        <f t="shared" si="37"/>
        <v>1.1909828574435948E-5</v>
      </c>
      <c r="J224" s="9">
        <f t="shared" si="34"/>
        <v>3.4510619487972028E-3</v>
      </c>
      <c r="K224" s="10">
        <f t="shared" si="38"/>
        <v>7.0992235449521995E-4</v>
      </c>
      <c r="L224" s="10">
        <f t="shared" si="39"/>
        <v>3.2692558008402374E-3</v>
      </c>
      <c r="M224" s="10">
        <f t="shared" si="40"/>
        <v>-1.8124320574688876E-3</v>
      </c>
      <c r="N224" s="10">
        <f t="shared" si="41"/>
        <v>1.6105092635575133E-3</v>
      </c>
      <c r="O224" s="3">
        <f t="shared" si="42"/>
        <v>1.1626715320198355E-5</v>
      </c>
      <c r="P224" s="3">
        <f t="shared" si="43"/>
        <v>3.2892420570014512E-3</v>
      </c>
    </row>
    <row r="225" spans="1:16" x14ac:dyDescent="0.3">
      <c r="A225" s="8" t="s">
        <v>1053</v>
      </c>
      <c r="B225" s="11">
        <v>26099.01</v>
      </c>
      <c r="C225" s="11">
        <v>26104.37</v>
      </c>
      <c r="D225" s="11">
        <v>25934.799999999999</v>
      </c>
      <c r="E225" s="11">
        <v>25986.92</v>
      </c>
      <c r="F225" s="3">
        <f t="shared" si="35"/>
        <v>-5.2689862455153058E-3</v>
      </c>
      <c r="G225" s="9">
        <f t="shared" si="36"/>
        <v>4.2471772256960908E-5</v>
      </c>
      <c r="H225" s="9">
        <f t="shared" si="33"/>
        <v>1.8524829720108247E-5</v>
      </c>
      <c r="I225" s="9">
        <f t="shared" si="37"/>
        <v>1.4079848866896478E-5</v>
      </c>
      <c r="J225" s="9">
        <f t="shared" si="34"/>
        <v>3.7523124692509921E-3</v>
      </c>
      <c r="K225" s="10">
        <f t="shared" si="38"/>
        <v>-9.7886824461023651E-4</v>
      </c>
      <c r="L225" s="10">
        <f t="shared" si="39"/>
        <v>2.0535068874220349E-4</v>
      </c>
      <c r="M225" s="10">
        <f t="shared" si="40"/>
        <v>-6.311686387794886E-3</v>
      </c>
      <c r="N225" s="10">
        <f t="shared" si="41"/>
        <v>-4.304048062011883E-3</v>
      </c>
      <c r="O225" s="3">
        <f t="shared" si="42"/>
        <v>1.3597591631740478E-5</v>
      </c>
      <c r="P225" s="3">
        <f t="shared" si="43"/>
        <v>3.9078397730027397E-3</v>
      </c>
    </row>
    <row r="226" spans="1:16" x14ac:dyDescent="0.3">
      <c r="A226" s="8" t="s">
        <v>1052</v>
      </c>
      <c r="B226" s="11">
        <v>25964.85</v>
      </c>
      <c r="C226" s="11">
        <v>26028.83</v>
      </c>
      <c r="D226" s="11">
        <v>25879.77</v>
      </c>
      <c r="E226" s="11">
        <v>25964.82</v>
      </c>
      <c r="F226" s="3">
        <f t="shared" si="35"/>
        <v>-8.5042783061628491E-4</v>
      </c>
      <c r="G226" s="9">
        <f t="shared" si="36"/>
        <v>3.2984201946432953E-5</v>
      </c>
      <c r="H226" s="9">
        <f t="shared" si="33"/>
        <v>1.3349695974523234E-12</v>
      </c>
      <c r="I226" s="9">
        <f t="shared" si="37"/>
        <v>1.6492100457525247E-5</v>
      </c>
      <c r="J226" s="9">
        <f t="shared" si="34"/>
        <v>4.0610467194462617E-3</v>
      </c>
      <c r="K226" s="10">
        <f t="shared" si="38"/>
        <v>-8.4963424066796694E-4</v>
      </c>
      <c r="L226" s="10">
        <f t="shared" si="39"/>
        <v>2.4610695874258768E-3</v>
      </c>
      <c r="M226" s="10">
        <f t="shared" si="40"/>
        <v>-3.2821178504375327E-3</v>
      </c>
      <c r="N226" s="10">
        <f t="shared" si="41"/>
        <v>-1.1554088442851402E-6</v>
      </c>
      <c r="O226" s="3">
        <f t="shared" si="42"/>
        <v>1.6828212451888596E-5</v>
      </c>
      <c r="P226" s="3">
        <f t="shared" si="43"/>
        <v>3.8867245262099478E-3</v>
      </c>
    </row>
    <row r="227" spans="1:16" x14ac:dyDescent="0.3">
      <c r="A227" s="8" t="s">
        <v>1051</v>
      </c>
      <c r="B227" s="11">
        <v>25916.07</v>
      </c>
      <c r="C227" s="11">
        <v>25971.77</v>
      </c>
      <c r="D227" s="11">
        <v>25805.95</v>
      </c>
      <c r="E227" s="11">
        <v>25952.48</v>
      </c>
      <c r="F227" s="3">
        <f t="shared" si="35"/>
        <v>-4.7525844585094568E-4</v>
      </c>
      <c r="G227" s="9">
        <f t="shared" si="36"/>
        <v>4.1025221749854299E-5</v>
      </c>
      <c r="H227" s="9">
        <f t="shared" si="33"/>
        <v>1.9710301937574626E-6</v>
      </c>
      <c r="I227" s="9">
        <f t="shared" si="37"/>
        <v>1.9751213025481598E-5</v>
      </c>
      <c r="J227" s="9">
        <f t="shared" si="34"/>
        <v>4.4442336825915888E-3</v>
      </c>
      <c r="K227" s="10">
        <f t="shared" si="38"/>
        <v>-1.8793052450676948E-3</v>
      </c>
      <c r="L227" s="10">
        <f t="shared" si="39"/>
        <v>2.1469392981114744E-3</v>
      </c>
      <c r="M227" s="10">
        <f t="shared" si="40"/>
        <v>-4.2581541243027756E-3</v>
      </c>
      <c r="N227" s="10">
        <f t="shared" si="41"/>
        <v>1.403933828126334E-3</v>
      </c>
      <c r="O227" s="3">
        <f t="shared" si="42"/>
        <v>2.5705230809023954E-5</v>
      </c>
      <c r="P227" s="3">
        <f t="shared" si="43"/>
        <v>5.0784646512499971E-3</v>
      </c>
    </row>
    <row r="228" spans="1:16" x14ac:dyDescent="0.3">
      <c r="A228" s="8" t="s">
        <v>1050</v>
      </c>
      <c r="B228" s="11">
        <v>25919.84</v>
      </c>
      <c r="C228" s="11">
        <v>26011.22</v>
      </c>
      <c r="D228" s="11">
        <v>25871.040000000001</v>
      </c>
      <c r="E228" s="11">
        <v>25974.99</v>
      </c>
      <c r="F228" s="3">
        <f t="shared" si="35"/>
        <v>8.6735448789476699E-4</v>
      </c>
      <c r="G228" s="9">
        <f t="shared" si="36"/>
        <v>2.9200913964645375E-5</v>
      </c>
      <c r="H228" s="9">
        <f t="shared" si="33"/>
        <v>4.5175520456361499E-6</v>
      </c>
      <c r="I228" s="9">
        <f t="shared" si="37"/>
        <v>1.2855352101027816E-5</v>
      </c>
      <c r="J228" s="9">
        <f t="shared" si="34"/>
        <v>3.5854361102978555E-3</v>
      </c>
      <c r="K228" s="10">
        <f t="shared" si="38"/>
        <v>-1.2584748207838819E-3</v>
      </c>
      <c r="L228" s="10">
        <f t="shared" si="39"/>
        <v>3.5192847715620991E-3</v>
      </c>
      <c r="M228" s="10">
        <f t="shared" si="40"/>
        <v>-1.8845022305916039E-3</v>
      </c>
      <c r="N228" s="10">
        <f t="shared" si="41"/>
        <v>2.1254533741383625E-3</v>
      </c>
      <c r="O228" s="3">
        <f t="shared" si="42"/>
        <v>1.2462059892765403E-5</v>
      </c>
      <c r="P228" s="3">
        <f t="shared" si="43"/>
        <v>3.5905811401774524E-3</v>
      </c>
    </row>
    <row r="229" spans="1:16" x14ac:dyDescent="0.3">
      <c r="A229" s="8" t="s">
        <v>1049</v>
      </c>
      <c r="B229" s="11">
        <v>25973.02</v>
      </c>
      <c r="C229" s="11">
        <v>26073.68</v>
      </c>
      <c r="D229" s="11">
        <v>25880.84</v>
      </c>
      <c r="E229" s="11">
        <v>25995.87</v>
      </c>
      <c r="F229" s="3">
        <f t="shared" si="35"/>
        <v>8.038501651010943E-4</v>
      </c>
      <c r="G229" s="9">
        <f t="shared" si="36"/>
        <v>5.5107606948483903E-5</v>
      </c>
      <c r="H229" s="9">
        <f t="shared" si="33"/>
        <v>7.7329566289546429E-7</v>
      </c>
      <c r="I229" s="9">
        <f t="shared" si="37"/>
        <v>2.7255083720186968E-5</v>
      </c>
      <c r="J229" s="9">
        <f t="shared" si="34"/>
        <v>5.2206401638292379E-3</v>
      </c>
      <c r="K229" s="10">
        <f t="shared" si="38"/>
        <v>-7.5845061281304158E-5</v>
      </c>
      <c r="L229" s="10">
        <f t="shared" si="39"/>
        <v>3.8680694647649154E-3</v>
      </c>
      <c r="M229" s="10">
        <f t="shared" si="40"/>
        <v>-3.5553803362699784E-3</v>
      </c>
      <c r="N229" s="10">
        <f t="shared" si="41"/>
        <v>8.7937231187675241E-4</v>
      </c>
      <c r="O229" s="3">
        <f t="shared" si="42"/>
        <v>2.7327720557958645E-5</v>
      </c>
      <c r="P229" s="3">
        <f t="shared" si="43"/>
        <v>4.8453853813602791E-3</v>
      </c>
    </row>
    <row r="230" spans="1:16" x14ac:dyDescent="0.3">
      <c r="A230" s="8" t="s">
        <v>1048</v>
      </c>
      <c r="B230" s="11">
        <v>25951.02</v>
      </c>
      <c r="C230" s="11">
        <v>26002.99</v>
      </c>
      <c r="D230" s="11">
        <v>25818.39</v>
      </c>
      <c r="E230" s="11">
        <v>25916.54</v>
      </c>
      <c r="F230" s="3">
        <f t="shared" si="35"/>
        <v>-3.0516385872062513E-3</v>
      </c>
      <c r="G230" s="9">
        <f t="shared" si="36"/>
        <v>5.0758538706360259E-5</v>
      </c>
      <c r="H230" s="9">
        <f t="shared" si="33"/>
        <v>1.7676773516788763E-6</v>
      </c>
      <c r="I230" s="9">
        <f t="shared" si="37"/>
        <v>2.4696425559947238E-5</v>
      </c>
      <c r="J230" s="9">
        <f t="shared" si="34"/>
        <v>4.969549834738277E-3</v>
      </c>
      <c r="K230" s="10">
        <f t="shared" si="38"/>
        <v>-1.726764052444867E-3</v>
      </c>
      <c r="L230" s="10">
        <f t="shared" si="39"/>
        <v>2.0006162116845533E-3</v>
      </c>
      <c r="M230" s="10">
        <f t="shared" si="40"/>
        <v>-5.1238864871962098E-3</v>
      </c>
      <c r="N230" s="10">
        <f t="shared" si="41"/>
        <v>-1.3295402783213739E-3</v>
      </c>
      <c r="O230" s="3">
        <f t="shared" si="42"/>
        <v>2.6104164328750327E-5</v>
      </c>
      <c r="P230" s="3">
        <f t="shared" si="43"/>
        <v>5.0549194248974008E-3</v>
      </c>
    </row>
    <row r="231" spans="1:16" x14ac:dyDescent="0.3">
      <c r="A231" s="8" t="s">
        <v>1047</v>
      </c>
      <c r="B231" s="11">
        <v>25991.91</v>
      </c>
      <c r="C231" s="11">
        <v>26039.96</v>
      </c>
      <c r="D231" s="11">
        <v>25854.13</v>
      </c>
      <c r="E231" s="11">
        <v>25857.07</v>
      </c>
      <c r="F231" s="3">
        <f t="shared" si="35"/>
        <v>-2.2946735945462704E-3</v>
      </c>
      <c r="G231" s="9">
        <f t="shared" si="36"/>
        <v>5.1293171944266535E-5</v>
      </c>
      <c r="H231" s="9">
        <f t="shared" si="33"/>
        <v>2.7053222407417481E-5</v>
      </c>
      <c r="I231" s="9">
        <f t="shared" si="37"/>
        <v>1.5196078706025624E-5</v>
      </c>
      <c r="J231" s="9">
        <f t="shared" si="34"/>
        <v>3.898214810143949E-3</v>
      </c>
      <c r="K231" s="10">
        <f t="shared" si="38"/>
        <v>2.9039608374432273E-3</v>
      </c>
      <c r="L231" s="10">
        <f t="shared" si="39"/>
        <v>1.8469454839520874E-3</v>
      </c>
      <c r="M231" s="10">
        <f t="shared" si="40"/>
        <v>-5.3149796723356716E-3</v>
      </c>
      <c r="N231" s="10">
        <f t="shared" si="41"/>
        <v>-5.2012712299415306E-3</v>
      </c>
      <c r="O231" s="3">
        <f t="shared" si="42"/>
        <v>1.3622030089539251E-5</v>
      </c>
      <c r="P231" s="3">
        <f t="shared" si="43"/>
        <v>4.8995135824732227E-3</v>
      </c>
    </row>
    <row r="232" spans="1:16" x14ac:dyDescent="0.3">
      <c r="A232" s="8" t="s">
        <v>1046</v>
      </c>
      <c r="B232" s="11">
        <v>25841.14</v>
      </c>
      <c r="C232" s="11">
        <v>26019.919999999998</v>
      </c>
      <c r="D232" s="11">
        <v>25754.32</v>
      </c>
      <c r="E232" s="11">
        <v>25971.06</v>
      </c>
      <c r="F232" s="3">
        <f t="shared" si="35"/>
        <v>4.4084654603171458E-3</v>
      </c>
      <c r="G232" s="9">
        <f t="shared" si="36"/>
        <v>1.0526797947406958E-4</v>
      </c>
      <c r="H232" s="9">
        <f t="shared" si="33"/>
        <v>2.5150682168666232E-5</v>
      </c>
      <c r="I232" s="9">
        <f t="shared" si="37"/>
        <v>4.291842303696044E-5</v>
      </c>
      <c r="J232" s="9">
        <f t="shared" si="34"/>
        <v>6.5512153862440246E-3</v>
      </c>
      <c r="K232" s="10">
        <f t="shared" si="38"/>
        <v>-6.1626893867962893E-4</v>
      </c>
      <c r="L232" s="10">
        <f t="shared" si="39"/>
        <v>6.8946029332953348E-3</v>
      </c>
      <c r="M232" s="10">
        <f t="shared" si="40"/>
        <v>-3.3654155595764868E-3</v>
      </c>
      <c r="N232" s="10">
        <f t="shared" si="41"/>
        <v>5.0150455799191128E-3</v>
      </c>
      <c r="O232" s="3">
        <f t="shared" si="42"/>
        <v>4.1162535957169104E-5</v>
      </c>
      <c r="P232" s="3">
        <f t="shared" si="43"/>
        <v>6.2623793827390629E-3</v>
      </c>
    </row>
    <row r="233" spans="1:16" x14ac:dyDescent="0.3">
      <c r="A233" s="8" t="s">
        <v>1045</v>
      </c>
      <c r="B233" s="11">
        <v>25989.07</v>
      </c>
      <c r="C233" s="11">
        <v>26145.72</v>
      </c>
      <c r="D233" s="11">
        <v>25929.43</v>
      </c>
      <c r="E233" s="11">
        <v>25998.92</v>
      </c>
      <c r="F233" s="3">
        <f t="shared" si="35"/>
        <v>1.0727324953234696E-3</v>
      </c>
      <c r="G233" s="9">
        <f t="shared" si="36"/>
        <v>6.9004403831838648E-5</v>
      </c>
      <c r="H233" s="9">
        <f t="shared" si="33"/>
        <v>1.4359073193196524E-7</v>
      </c>
      <c r="I233" s="9">
        <f t="shared" si="37"/>
        <v>3.4446733625864927E-5</v>
      </c>
      <c r="J233" s="9">
        <f t="shared" si="34"/>
        <v>5.8691339757978717E-3</v>
      </c>
      <c r="K233" s="10">
        <f t="shared" si="38"/>
        <v>6.9322385148908483E-4</v>
      </c>
      <c r="L233" s="10">
        <f t="shared" si="39"/>
        <v>6.0094409675307452E-3</v>
      </c>
      <c r="M233" s="10">
        <f t="shared" si="40"/>
        <v>-2.2974479706842554E-3</v>
      </c>
      <c r="N233" s="10">
        <f t="shared" si="41"/>
        <v>3.7893367748455037E-4</v>
      </c>
      <c r="O233" s="3">
        <f t="shared" si="42"/>
        <v>3.9985048763146127E-5</v>
      </c>
      <c r="P233" s="3">
        <f t="shared" si="43"/>
        <v>5.8890246898173869E-3</v>
      </c>
    </row>
    <row r="234" spans="1:16" x14ac:dyDescent="0.3">
      <c r="A234" s="8" t="s">
        <v>1044</v>
      </c>
      <c r="B234" s="11">
        <v>26083.94</v>
      </c>
      <c r="C234" s="11">
        <v>26191.64</v>
      </c>
      <c r="D234" s="11">
        <v>26067.08</v>
      </c>
      <c r="E234" s="11">
        <v>26145.99</v>
      </c>
      <c r="F234" s="3">
        <f t="shared" si="35"/>
        <v>5.6567734352044319E-3</v>
      </c>
      <c r="G234" s="9">
        <f t="shared" si="36"/>
        <v>2.2724864328410139E-5</v>
      </c>
      <c r="H234" s="9">
        <f t="shared" si="33"/>
        <v>5.6455347383485702E-6</v>
      </c>
      <c r="I234" s="9">
        <f t="shared" si="37"/>
        <v>9.1815939292745587E-6</v>
      </c>
      <c r="J234" s="9">
        <f t="shared" si="34"/>
        <v>3.0301145076175847E-3</v>
      </c>
      <c r="K234" s="10">
        <f t="shared" si="38"/>
        <v>3.2648005704163457E-3</v>
      </c>
      <c r="L234" s="10">
        <f t="shared" si="39"/>
        <v>4.1204766118500494E-3</v>
      </c>
      <c r="M234" s="10">
        <f t="shared" si="40"/>
        <v>-6.4658373268201559E-4</v>
      </c>
      <c r="N234" s="10">
        <f t="shared" si="41"/>
        <v>2.3760334042998155E-3</v>
      </c>
      <c r="O234" s="3">
        <f t="shared" si="42"/>
        <v>9.1423125083097605E-6</v>
      </c>
      <c r="P234" s="3">
        <f t="shared" si="43"/>
        <v>4.3924368733736733E-3</v>
      </c>
    </row>
    <row r="235" spans="1:16" x14ac:dyDescent="0.3">
      <c r="A235" s="8" t="s">
        <v>1043</v>
      </c>
      <c r="B235" s="11">
        <v>26169.56</v>
      </c>
      <c r="C235" s="11">
        <v>26211.11</v>
      </c>
      <c r="D235" s="11">
        <v>26068.29</v>
      </c>
      <c r="E235" s="11">
        <v>26154.67</v>
      </c>
      <c r="F235" s="3">
        <f t="shared" si="35"/>
        <v>3.3198207449780526E-4</v>
      </c>
      <c r="G235" s="9">
        <f t="shared" si="36"/>
        <v>2.9852384061265411E-5</v>
      </c>
      <c r="H235" s="9">
        <f t="shared" si="33"/>
        <v>3.2392444121601333E-7</v>
      </c>
      <c r="I235" s="9">
        <f t="shared" si="37"/>
        <v>1.4801061845562047E-5</v>
      </c>
      <c r="J235" s="9">
        <f t="shared" si="34"/>
        <v>3.8472148166643939E-3</v>
      </c>
      <c r="K235" s="10">
        <f t="shared" si="38"/>
        <v>9.0107058397592124E-4</v>
      </c>
      <c r="L235" s="10">
        <f t="shared" si="39"/>
        <v>1.5864634306757106E-3</v>
      </c>
      <c r="M235" s="10">
        <f t="shared" si="40"/>
        <v>-3.877270096983181E-3</v>
      </c>
      <c r="N235" s="10">
        <f t="shared" si="41"/>
        <v>-5.6914360333400334E-4</v>
      </c>
      <c r="O235" s="3">
        <f t="shared" si="42"/>
        <v>1.6246291661227521E-5</v>
      </c>
      <c r="P235" s="3">
        <f t="shared" si="43"/>
        <v>3.8400892589752242E-3</v>
      </c>
    </row>
    <row r="236" spans="1:16" x14ac:dyDescent="0.3">
      <c r="A236" s="8" t="s">
        <v>1042</v>
      </c>
      <c r="B236" s="11">
        <v>26151.66</v>
      </c>
      <c r="C236" s="11">
        <v>26184.47</v>
      </c>
      <c r="D236" s="11">
        <v>26030.35</v>
      </c>
      <c r="E236" s="11">
        <v>26062.12</v>
      </c>
      <c r="F236" s="3">
        <f t="shared" si="35"/>
        <v>-3.5385650057905282E-3</v>
      </c>
      <c r="G236" s="9">
        <f t="shared" si="36"/>
        <v>3.4849210528842817E-5</v>
      </c>
      <c r="H236" s="9">
        <f t="shared" si="33"/>
        <v>1.1763180279305272E-5</v>
      </c>
      <c r="I236" s="9">
        <f t="shared" si="37"/>
        <v>1.2880555053689082E-5</v>
      </c>
      <c r="J236" s="9">
        <f t="shared" si="34"/>
        <v>3.5889490179841065E-3</v>
      </c>
      <c r="K236" s="10">
        <f t="shared" si="38"/>
        <v>-1.1509123287074562E-4</v>
      </c>
      <c r="L236" s="10">
        <f t="shared" si="39"/>
        <v>1.253818511161488E-3</v>
      </c>
      <c r="M236" s="10">
        <f t="shared" si="40"/>
        <v>-4.649503479789375E-3</v>
      </c>
      <c r="N236" s="10">
        <f t="shared" si="41"/>
        <v>-3.4297493026903981E-3</v>
      </c>
      <c r="O236" s="3">
        <f t="shared" si="42"/>
        <v>1.1543595314196957E-5</v>
      </c>
      <c r="P236" s="3">
        <f t="shared" si="43"/>
        <v>3.4042216635125949E-3</v>
      </c>
    </row>
    <row r="237" spans="1:16" x14ac:dyDescent="0.3">
      <c r="A237" s="8" t="s">
        <v>1041</v>
      </c>
      <c r="B237" s="11">
        <v>26076.21</v>
      </c>
      <c r="C237" s="11">
        <v>26317.34</v>
      </c>
      <c r="D237" s="11">
        <v>26076.21</v>
      </c>
      <c r="E237" s="11">
        <v>26246.959999999999</v>
      </c>
      <c r="F237" s="3">
        <f t="shared" si="35"/>
        <v>7.0922856621027375E-3</v>
      </c>
      <c r="G237" s="9">
        <f t="shared" si="36"/>
        <v>8.4725270648306907E-5</v>
      </c>
      <c r="H237" s="9">
        <f t="shared" si="33"/>
        <v>4.2598705683241654E-5</v>
      </c>
      <c r="I237" s="9">
        <f t="shared" si="37"/>
        <v>2.5906995527711366E-5</v>
      </c>
      <c r="J237" s="9">
        <f t="shared" si="34"/>
        <v>5.0898915045127797E-3</v>
      </c>
      <c r="K237" s="10">
        <f t="shared" si="38"/>
        <v>5.4048529529053925E-4</v>
      </c>
      <c r="L237" s="10">
        <f t="shared" si="39"/>
        <v>9.2046331077510583E-3</v>
      </c>
      <c r="M237" s="10">
        <f t="shared" si="40"/>
        <v>0</v>
      </c>
      <c r="N237" s="10">
        <f t="shared" si="41"/>
        <v>6.5267683950973512E-3</v>
      </c>
      <c r="O237" s="3">
        <f t="shared" si="42"/>
        <v>2.4648762192170586E-5</v>
      </c>
      <c r="P237" s="3">
        <f t="shared" si="43"/>
        <v>5.2485451132628673E-3</v>
      </c>
    </row>
    <row r="238" spans="1:16" x14ac:dyDescent="0.3">
      <c r="A238" s="8" t="s">
        <v>1040</v>
      </c>
      <c r="B238" s="11">
        <v>26287.84</v>
      </c>
      <c r="C238" s="11">
        <v>26464.41</v>
      </c>
      <c r="D238" s="11">
        <v>26280.76</v>
      </c>
      <c r="E238" s="11">
        <v>26405.759999999998</v>
      </c>
      <c r="F238" s="3">
        <f t="shared" si="35"/>
        <v>6.0502244831401875E-3</v>
      </c>
      <c r="G238" s="9">
        <f t="shared" si="36"/>
        <v>4.8493102893354893E-5</v>
      </c>
      <c r="H238" s="9">
        <f t="shared" si="33"/>
        <v>2.0031830722783455E-5</v>
      </c>
      <c r="I238" s="9">
        <f t="shared" si="37"/>
        <v>1.6508368195558015E-5</v>
      </c>
      <c r="J238" s="9">
        <f t="shared" si="34"/>
        <v>4.0630491254177586E-3</v>
      </c>
      <c r="K238" s="10">
        <f t="shared" si="38"/>
        <v>1.5563020417401316E-3</v>
      </c>
      <c r="L238" s="10">
        <f t="shared" si="39"/>
        <v>6.6943366170078159E-3</v>
      </c>
      <c r="M238" s="10">
        <f t="shared" si="40"/>
        <v>-2.6936232057954337E-4</v>
      </c>
      <c r="N238" s="10">
        <f t="shared" si="41"/>
        <v>4.4756933231381545E-3</v>
      </c>
      <c r="O238" s="3">
        <f t="shared" si="42"/>
        <v>1.6130484241701363E-5</v>
      </c>
      <c r="P238" s="3">
        <f t="shared" si="43"/>
        <v>4.3725321517683385E-3</v>
      </c>
    </row>
    <row r="239" spans="1:16" x14ac:dyDescent="0.3">
      <c r="A239" s="8" t="s">
        <v>1039</v>
      </c>
      <c r="B239" s="11">
        <v>26519.39</v>
      </c>
      <c r="C239" s="11">
        <v>26697.49</v>
      </c>
      <c r="D239" s="11">
        <v>26519.39</v>
      </c>
      <c r="E239" s="11">
        <v>26656.98</v>
      </c>
      <c r="F239" s="3">
        <f t="shared" si="35"/>
        <v>9.5138333454518609E-3</v>
      </c>
      <c r="G239" s="9">
        <f t="shared" si="36"/>
        <v>4.4801469046306271E-5</v>
      </c>
      <c r="H239" s="9">
        <f t="shared" si="33"/>
        <v>2.6779242979039235E-5</v>
      </c>
      <c r="I239" s="9">
        <f t="shared" si="37"/>
        <v>1.2056063965290859E-5</v>
      </c>
      <c r="J239" s="9">
        <f t="shared" si="34"/>
        <v>3.4721843219061486E-3</v>
      </c>
      <c r="K239" s="10">
        <f t="shared" si="38"/>
        <v>4.2939953725664769E-3</v>
      </c>
      <c r="L239" s="10">
        <f t="shared" si="39"/>
        <v>6.6933899517588446E-3</v>
      </c>
      <c r="M239" s="10">
        <f t="shared" si="40"/>
        <v>0</v>
      </c>
      <c r="N239" s="10">
        <f t="shared" si="41"/>
        <v>5.1748664696820183E-3</v>
      </c>
      <c r="O239" s="3">
        <f t="shared" si="42"/>
        <v>1.0164069816442881E-5</v>
      </c>
      <c r="P239" s="3">
        <f t="shared" si="43"/>
        <v>5.569110892114479E-3</v>
      </c>
    </row>
    <row r="240" spans="1:16" x14ac:dyDescent="0.3">
      <c r="A240" s="8" t="s">
        <v>1038</v>
      </c>
      <c r="B240" s="11">
        <v>26726.25</v>
      </c>
      <c r="C240" s="11">
        <v>26769.16</v>
      </c>
      <c r="D240" s="11">
        <v>26680.37</v>
      </c>
      <c r="E240" s="11">
        <v>26743.5</v>
      </c>
      <c r="F240" s="3">
        <f t="shared" si="35"/>
        <v>3.2456789928940744E-3</v>
      </c>
      <c r="G240" s="9">
        <f t="shared" si="36"/>
        <v>1.1038272747567185E-5</v>
      </c>
      <c r="H240" s="9">
        <f t="shared" si="33"/>
        <v>4.1631486025199193E-7</v>
      </c>
      <c r="I240" s="9">
        <f t="shared" si="37"/>
        <v>5.3583162908178328E-6</v>
      </c>
      <c r="J240" s="9">
        <f t="shared" si="34"/>
        <v>2.3148037261975004E-3</v>
      </c>
      <c r="K240" s="10">
        <f t="shared" si="38"/>
        <v>2.5951984875438989E-3</v>
      </c>
      <c r="L240" s="10">
        <f t="shared" si="39"/>
        <v>1.6042501292289539E-3</v>
      </c>
      <c r="M240" s="10">
        <f t="shared" si="40"/>
        <v>-1.7181394848239406E-3</v>
      </c>
      <c r="N240" s="10">
        <f t="shared" si="41"/>
        <v>6.4522465874452747E-4</v>
      </c>
      <c r="O240" s="3">
        <f t="shared" si="42"/>
        <v>5.5991059870406009E-6</v>
      </c>
      <c r="P240" s="3">
        <f t="shared" si="43"/>
        <v>3.403177596001331E-3</v>
      </c>
    </row>
    <row r="241" spans="1:16" x14ac:dyDescent="0.3">
      <c r="A241" s="8" t="s">
        <v>1037</v>
      </c>
      <c r="B241" s="11">
        <v>26705.25</v>
      </c>
      <c r="C241" s="11">
        <v>26709.94</v>
      </c>
      <c r="D241" s="11">
        <v>26548.68</v>
      </c>
      <c r="E241" s="11">
        <v>26562.05</v>
      </c>
      <c r="F241" s="3">
        <f t="shared" si="35"/>
        <v>-6.7848262194551978E-3</v>
      </c>
      <c r="G241" s="9">
        <f t="shared" si="36"/>
        <v>3.6672130248319594E-5</v>
      </c>
      <c r="H241" s="9">
        <f t="shared" si="33"/>
        <v>2.8908579493532402E-5</v>
      </c>
      <c r="I241" s="9">
        <f t="shared" si="37"/>
        <v>7.1688438778221282E-6</v>
      </c>
      <c r="J241" s="9">
        <f t="shared" si="34"/>
        <v>2.6774696782264646E-3</v>
      </c>
      <c r="K241" s="10">
        <f t="shared" si="38"/>
        <v>-1.4312778701007054E-3</v>
      </c>
      <c r="L241" s="10">
        <f t="shared" si="39"/>
        <v>1.7560547896772454E-4</v>
      </c>
      <c r="M241" s="10">
        <f t="shared" si="40"/>
        <v>-5.8801463528298957E-3</v>
      </c>
      <c r="N241" s="10">
        <f t="shared" si="41"/>
        <v>-5.3766699260352968E-3</v>
      </c>
      <c r="O241" s="3">
        <f t="shared" si="42"/>
        <v>3.9355250566083612E-6</v>
      </c>
      <c r="P241" s="3">
        <f t="shared" si="43"/>
        <v>3.1000289171708756E-3</v>
      </c>
    </row>
    <row r="242" spans="1:16" x14ac:dyDescent="0.3">
      <c r="A242" s="8" t="s">
        <v>1036</v>
      </c>
      <c r="B242" s="11">
        <v>26601.58</v>
      </c>
      <c r="C242" s="11">
        <v>26634.85</v>
      </c>
      <c r="D242" s="11">
        <v>26475.58</v>
      </c>
      <c r="E242" s="11">
        <v>26492.21</v>
      </c>
      <c r="F242" s="3">
        <f t="shared" si="35"/>
        <v>-2.6293151319269903E-3</v>
      </c>
      <c r="G242" s="9">
        <f t="shared" si="36"/>
        <v>3.5972524741519206E-5</v>
      </c>
      <c r="H242" s="9">
        <f t="shared" si="33"/>
        <v>1.6973452472744299E-5</v>
      </c>
      <c r="I242" s="9">
        <f t="shared" si="37"/>
        <v>1.1429513391802017E-5</v>
      </c>
      <c r="J242" s="9">
        <f t="shared" si="34"/>
        <v>3.380756334284093E-3</v>
      </c>
      <c r="K242" s="10">
        <f t="shared" si="38"/>
        <v>1.4871071552115739E-3</v>
      </c>
      <c r="L242" s="10">
        <f t="shared" si="39"/>
        <v>1.2498961456022012E-3</v>
      </c>
      <c r="M242" s="10">
        <f t="shared" si="40"/>
        <v>-4.7478138125001176E-3</v>
      </c>
      <c r="N242" s="10">
        <f t="shared" si="41"/>
        <v>-4.1198850072234174E-3</v>
      </c>
      <c r="O242" s="3">
        <f t="shared" si="42"/>
        <v>9.6929578206034992E-6</v>
      </c>
      <c r="P242" s="3">
        <f t="shared" si="43"/>
        <v>3.6002189326148197E-3</v>
      </c>
    </row>
    <row r="243" spans="1:16" x14ac:dyDescent="0.3">
      <c r="A243" s="8" t="s">
        <v>1035</v>
      </c>
      <c r="B243" s="11">
        <v>26536.86</v>
      </c>
      <c r="C243" s="11">
        <v>26606.09</v>
      </c>
      <c r="D243" s="11">
        <v>26349.34</v>
      </c>
      <c r="E243" s="11">
        <v>26385.279999999999</v>
      </c>
      <c r="F243" s="3">
        <f t="shared" si="35"/>
        <v>-4.0362808538811912E-3</v>
      </c>
      <c r="G243" s="9">
        <f t="shared" si="36"/>
        <v>9.4030058045615738E-5</v>
      </c>
      <c r="H243" s="9">
        <f t="shared" si="33"/>
        <v>3.2814922079291584E-5</v>
      </c>
      <c r="I243" s="9">
        <f t="shared" si="37"/>
        <v>3.4338809662988939E-5</v>
      </c>
      <c r="J243" s="9">
        <f t="shared" si="34"/>
        <v>5.8599325647134323E-3</v>
      </c>
      <c r="K243" s="10">
        <f t="shared" si="38"/>
        <v>1.6839824100828263E-3</v>
      </c>
      <c r="L243" s="10">
        <f t="shared" si="39"/>
        <v>2.6054270288925646E-3</v>
      </c>
      <c r="M243" s="10">
        <f t="shared" si="40"/>
        <v>-7.0914826873839116E-3</v>
      </c>
      <c r="N243" s="10">
        <f t="shared" si="41"/>
        <v>-5.7284310312066761E-3</v>
      </c>
      <c r="O243" s="3">
        <f t="shared" si="42"/>
        <v>3.1379316266527553E-5</v>
      </c>
      <c r="P243" s="3">
        <f t="shared" si="43"/>
        <v>5.8671597545152717E-3</v>
      </c>
    </row>
    <row r="244" spans="1:16" x14ac:dyDescent="0.3">
      <c r="A244" s="8" t="s">
        <v>1034</v>
      </c>
      <c r="B244" s="11">
        <v>26418.27</v>
      </c>
      <c r="C244" s="11">
        <v>26557.01</v>
      </c>
      <c r="D244" s="11">
        <v>26379.95</v>
      </c>
      <c r="E244" s="11">
        <v>26439.93</v>
      </c>
      <c r="F244" s="3">
        <f t="shared" si="35"/>
        <v>2.0712306255610269E-3</v>
      </c>
      <c r="G244" s="9">
        <f t="shared" si="36"/>
        <v>4.4749290613259587E-5</v>
      </c>
      <c r="H244" s="9">
        <f t="shared" si="33"/>
        <v>6.7166420616342943E-7</v>
      </c>
      <c r="I244" s="9">
        <f t="shared" si="37"/>
        <v>2.2115185211222794E-5</v>
      </c>
      <c r="J244" s="9">
        <f t="shared" si="34"/>
        <v>4.70267851455134E-3</v>
      </c>
      <c r="K244" s="10">
        <f t="shared" si="38"/>
        <v>1.2495373622567929E-3</v>
      </c>
      <c r="L244" s="10">
        <f t="shared" si="39"/>
        <v>5.2379267161705651E-3</v>
      </c>
      <c r="M244" s="10">
        <f t="shared" si="40"/>
        <v>-1.4515643416947476E-3</v>
      </c>
      <c r="N244" s="10">
        <f t="shared" si="41"/>
        <v>8.1955122241592039E-4</v>
      </c>
      <c r="O244" s="3">
        <f t="shared" si="42"/>
        <v>2.643979740954176E-5</v>
      </c>
      <c r="P244" s="3">
        <f t="shared" si="43"/>
        <v>4.9254032700326916E-3</v>
      </c>
    </row>
    <row r="245" spans="1:16" x14ac:dyDescent="0.3">
      <c r="A245" s="8" t="s">
        <v>1033</v>
      </c>
      <c r="B245" s="11">
        <v>26407.66</v>
      </c>
      <c r="C245" s="11">
        <v>26515.759999999998</v>
      </c>
      <c r="D245" s="11">
        <v>26383.57</v>
      </c>
      <c r="E245" s="11">
        <v>26458.31</v>
      </c>
      <c r="F245" s="3">
        <f t="shared" si="35"/>
        <v>6.9516069066755115E-4</v>
      </c>
      <c r="G245" s="9">
        <f t="shared" si="36"/>
        <v>2.4978057527144944E-5</v>
      </c>
      <c r="H245" s="9">
        <f t="shared" si="33"/>
        <v>3.6716962515788602E-6</v>
      </c>
      <c r="I245" s="9">
        <f t="shared" si="37"/>
        <v>1.107067320584252E-5</v>
      </c>
      <c r="J245" s="9">
        <f t="shared" si="34"/>
        <v>3.3272621185957861E-3</v>
      </c>
      <c r="K245" s="10">
        <f t="shared" si="38"/>
        <v>-1.2212478945869895E-3</v>
      </c>
      <c r="L245" s="10">
        <f t="shared" si="39"/>
        <v>4.0851536176365636E-3</v>
      </c>
      <c r="M245" s="10">
        <f t="shared" si="40"/>
        <v>-9.1265165339440282E-4</v>
      </c>
      <c r="N245" s="10">
        <f t="shared" si="41"/>
        <v>1.9161670729815968E-3</v>
      </c>
      <c r="O245" s="3">
        <f t="shared" si="42"/>
        <v>1.1442369317282373E-5</v>
      </c>
      <c r="P245" s="3">
        <f t="shared" si="43"/>
        <v>3.4359148384022933E-3</v>
      </c>
    </row>
    <row r="246" spans="1:16" x14ac:dyDescent="0.3">
      <c r="A246" s="8" t="s">
        <v>1032</v>
      </c>
      <c r="B246" s="11">
        <v>26598.36</v>
      </c>
      <c r="C246" s="11">
        <v>26737.98</v>
      </c>
      <c r="D246" s="11">
        <v>26596.05</v>
      </c>
      <c r="E246" s="11">
        <v>26651.21</v>
      </c>
      <c r="F246" s="3">
        <f t="shared" si="35"/>
        <v>7.2907150910241914E-3</v>
      </c>
      <c r="G246" s="9">
        <f t="shared" si="36"/>
        <v>2.8327069331205417E-5</v>
      </c>
      <c r="H246" s="9">
        <f t="shared" si="33"/>
        <v>3.9401980304121466E-6</v>
      </c>
      <c r="I246" s="9">
        <f t="shared" si="37"/>
        <v>1.2641458384758796E-5</v>
      </c>
      <c r="J246" s="9">
        <f t="shared" si="34"/>
        <v>3.5554828623913792E-3</v>
      </c>
      <c r="K246" s="10">
        <f t="shared" si="38"/>
        <v>5.2792730970272024E-3</v>
      </c>
      <c r="L246" s="10">
        <f t="shared" si="39"/>
        <v>5.2354668099278143E-3</v>
      </c>
      <c r="M246" s="10">
        <f t="shared" si="40"/>
        <v>-8.6851231227276786E-5</v>
      </c>
      <c r="N246" s="10">
        <f t="shared" si="41"/>
        <v>1.9849932066413091E-3</v>
      </c>
      <c r="O246" s="3">
        <f t="shared" si="42"/>
        <v>1.719768890689324E-5</v>
      </c>
      <c r="P246" s="3">
        <f t="shared" si="43"/>
        <v>6.5683651049189091E-3</v>
      </c>
    </row>
    <row r="247" spans="1:16" x14ac:dyDescent="0.3">
      <c r="A247" s="8" t="s">
        <v>1031</v>
      </c>
      <c r="B247" s="11">
        <v>26648.91</v>
      </c>
      <c r="C247" s="11">
        <v>26824.78</v>
      </c>
      <c r="D247" s="11">
        <v>26627.66</v>
      </c>
      <c r="E247" s="11">
        <v>26773.94</v>
      </c>
      <c r="F247" s="3">
        <f t="shared" si="35"/>
        <v>4.6050441987437463E-3</v>
      </c>
      <c r="G247" s="9">
        <f t="shared" si="36"/>
        <v>5.4398915343714491E-5</v>
      </c>
      <c r="H247" s="9">
        <f t="shared" si="33"/>
        <v>2.19096749019811E-5</v>
      </c>
      <c r="I247" s="9">
        <f t="shared" si="37"/>
        <v>1.8735873803251953E-5</v>
      </c>
      <c r="J247" s="9">
        <f t="shared" si="34"/>
        <v>4.3284955588809319E-3</v>
      </c>
      <c r="K247" s="10">
        <f t="shared" si="38"/>
        <v>-8.630374571112637E-5</v>
      </c>
      <c r="L247" s="10">
        <f t="shared" si="39"/>
        <v>6.5778379658272337E-3</v>
      </c>
      <c r="M247" s="10">
        <f t="shared" si="40"/>
        <v>-7.9772406995771864E-4</v>
      </c>
      <c r="N247" s="10">
        <f t="shared" si="41"/>
        <v>4.6807771685886844E-3</v>
      </c>
      <c r="O247" s="3">
        <f t="shared" si="42"/>
        <v>1.6848890840839849E-5</v>
      </c>
      <c r="P247" s="3">
        <f t="shared" si="43"/>
        <v>4.1941825338867311E-3</v>
      </c>
    </row>
    <row r="248" spans="1:16" x14ac:dyDescent="0.3">
      <c r="A248" s="8" t="s">
        <v>1030</v>
      </c>
      <c r="B248" s="11">
        <v>26833.47</v>
      </c>
      <c r="C248" s="11">
        <v>26951.81</v>
      </c>
      <c r="D248" s="11">
        <v>26789.08</v>
      </c>
      <c r="E248" s="11">
        <v>26828.39</v>
      </c>
      <c r="F248" s="3">
        <f t="shared" si="35"/>
        <v>2.0336939576319768E-3</v>
      </c>
      <c r="G248" s="9">
        <f t="shared" si="36"/>
        <v>3.6676525441620436E-5</v>
      </c>
      <c r="H248" s="9">
        <f t="shared" si="33"/>
        <v>3.5847260735782872E-8</v>
      </c>
      <c r="I248" s="9">
        <f t="shared" si="37"/>
        <v>1.8324415126126392E-5</v>
      </c>
      <c r="J248" s="9">
        <f t="shared" si="34"/>
        <v>4.2807026439740468E-3</v>
      </c>
      <c r="K248" s="10">
        <f t="shared" si="38"/>
        <v>2.2209625300000963E-3</v>
      </c>
      <c r="L248" s="10">
        <f t="shared" si="39"/>
        <v>4.4004675986584665E-3</v>
      </c>
      <c r="M248" s="10">
        <f t="shared" si="40"/>
        <v>-1.6556471163729669E-3</v>
      </c>
      <c r="N248" s="10">
        <f t="shared" si="41"/>
        <v>-1.8933372846849784E-4</v>
      </c>
      <c r="O248" s="3">
        <f t="shared" si="42"/>
        <v>2.2624969556684947E-5</v>
      </c>
      <c r="P248" s="3">
        <f t="shared" si="43"/>
        <v>4.9272400149907606E-3</v>
      </c>
    </row>
    <row r="249" spans="1:16" x14ac:dyDescent="0.3">
      <c r="A249" s="8" t="s">
        <v>1029</v>
      </c>
      <c r="B249" s="11">
        <v>26784.080000000002</v>
      </c>
      <c r="C249" s="11">
        <v>26793.82</v>
      </c>
      <c r="D249" s="11">
        <v>26471.61</v>
      </c>
      <c r="E249" s="11">
        <v>26627.48</v>
      </c>
      <c r="F249" s="3">
        <f t="shared" si="35"/>
        <v>-7.488708789457732E-3</v>
      </c>
      <c r="G249" s="9">
        <f t="shared" si="36"/>
        <v>1.4637191039788312E-4</v>
      </c>
      <c r="H249" s="9">
        <f t="shared" si="33"/>
        <v>3.4385510018990078E-5</v>
      </c>
      <c r="I249" s="9">
        <f t="shared" si="37"/>
        <v>5.9903026574374197E-5</v>
      </c>
      <c r="J249" s="9">
        <f t="shared" si="34"/>
        <v>7.7397045534292972E-3</v>
      </c>
      <c r="K249" s="10">
        <f t="shared" si="38"/>
        <v>-1.6529740222415183E-3</v>
      </c>
      <c r="L249" s="10">
        <f t="shared" si="39"/>
        <v>3.6358274987602097E-4</v>
      </c>
      <c r="M249" s="10">
        <f t="shared" si="40"/>
        <v>-1.1734843197241289E-2</v>
      </c>
      <c r="N249" s="10">
        <f t="shared" si="41"/>
        <v>-5.8639159287109562E-3</v>
      </c>
      <c r="O249" s="3">
        <f t="shared" si="42"/>
        <v>7.1158622013021505E-5</v>
      </c>
      <c r="P249" s="3">
        <f t="shared" si="43"/>
        <v>8.2795817513719831E-3</v>
      </c>
    </row>
    <row r="250" spans="1:16" x14ac:dyDescent="0.3">
      <c r="A250" s="8" t="s">
        <v>1028</v>
      </c>
      <c r="B250" s="11">
        <v>26632.77</v>
      </c>
      <c r="C250" s="11">
        <v>26676.16</v>
      </c>
      <c r="D250" s="11">
        <v>26301.81</v>
      </c>
      <c r="E250" s="11">
        <v>26447.05</v>
      </c>
      <c r="F250" s="3">
        <f t="shared" si="35"/>
        <v>-6.7760824531649666E-3</v>
      </c>
      <c r="G250" s="9">
        <f t="shared" si="36"/>
        <v>1.9972824999776442E-4</v>
      </c>
      <c r="H250" s="9">
        <f t="shared" si="33"/>
        <v>4.896908654658782E-5</v>
      </c>
      <c r="I250" s="9">
        <f t="shared" si="37"/>
        <v>8.0947642996743438E-5</v>
      </c>
      <c r="J250" s="9">
        <f t="shared" si="34"/>
        <v>8.9970908074078829E-3</v>
      </c>
      <c r="K250" s="10">
        <f t="shared" si="38"/>
        <v>1.9864720940641971E-4</v>
      </c>
      <c r="L250" s="10">
        <f t="shared" si="39"/>
        <v>1.6278702116819489E-3</v>
      </c>
      <c r="M250" s="10">
        <f t="shared" si="40"/>
        <v>-1.250465433270727E-2</v>
      </c>
      <c r="N250" s="10">
        <f t="shared" si="41"/>
        <v>-6.9977915478090531E-3</v>
      </c>
      <c r="O250" s="3">
        <f t="shared" si="42"/>
        <v>8.2902873417121424E-5</v>
      </c>
      <c r="P250" s="3">
        <f t="shared" si="43"/>
        <v>8.8326176282012992E-3</v>
      </c>
    </row>
    <row r="251" spans="1:16" x14ac:dyDescent="0.3">
      <c r="A251" s="8" t="s">
        <v>1027</v>
      </c>
      <c r="B251" s="11">
        <v>26399.45</v>
      </c>
      <c r="C251" s="11">
        <v>26529.35</v>
      </c>
      <c r="D251" s="11">
        <v>26223.09</v>
      </c>
      <c r="E251" s="11">
        <v>26486.78</v>
      </c>
      <c r="F251" s="3">
        <f t="shared" si="35"/>
        <v>1.5022469424756935E-3</v>
      </c>
      <c r="G251" s="9">
        <f t="shared" si="36"/>
        <v>1.3482337734177502E-4</v>
      </c>
      <c r="H251" s="9">
        <f t="shared" si="33"/>
        <v>1.0906928906228753E-5</v>
      </c>
      <c r="I251" s="9">
        <f t="shared" si="37"/>
        <v>6.3198403537275807E-5</v>
      </c>
      <c r="J251" s="9">
        <f t="shared" si="34"/>
        <v>7.9497423566601087E-3</v>
      </c>
      <c r="K251" s="10">
        <f t="shared" si="38"/>
        <v>-1.801444291396011E-3</v>
      </c>
      <c r="L251" s="10">
        <f t="shared" si="39"/>
        <v>4.9084906821865717E-3</v>
      </c>
      <c r="M251" s="10">
        <f t="shared" si="40"/>
        <v>-6.7028562397591415E-3</v>
      </c>
      <c r="N251" s="10">
        <f t="shared" si="41"/>
        <v>3.3025639897250672E-3</v>
      </c>
      <c r="O251" s="3">
        <f t="shared" si="42"/>
        <v>7.4947569622832558E-5</v>
      </c>
      <c r="P251" s="3">
        <f t="shared" si="43"/>
        <v>8.3002435804369022E-3</v>
      </c>
    </row>
    <row r="252" spans="1:16" x14ac:dyDescent="0.3">
      <c r="A252" s="8" t="s">
        <v>1026</v>
      </c>
      <c r="B252" s="11">
        <v>26469.19</v>
      </c>
      <c r="C252" s="11">
        <v>26539.94</v>
      </c>
      <c r="D252" s="11">
        <v>26324.16</v>
      </c>
      <c r="E252" s="11">
        <v>26430.57</v>
      </c>
      <c r="F252" s="3">
        <f t="shared" si="35"/>
        <v>-2.1221907683757202E-3</v>
      </c>
      <c r="G252" s="9">
        <f t="shared" si="36"/>
        <v>6.6644683078978168E-5</v>
      </c>
      <c r="H252" s="9">
        <f t="shared" si="33"/>
        <v>2.1319513060135977E-6</v>
      </c>
      <c r="I252" s="9">
        <f t="shared" si="37"/>
        <v>3.2498780771793843E-5</v>
      </c>
      <c r="J252" s="9">
        <f t="shared" si="34"/>
        <v>5.7007701911052193E-3</v>
      </c>
      <c r="K252" s="10">
        <f t="shared" si="38"/>
        <v>-6.6432550086097076E-4</v>
      </c>
      <c r="L252" s="10">
        <f t="shared" si="39"/>
        <v>2.6693530722135634E-3</v>
      </c>
      <c r="M252" s="10">
        <f t="shared" si="40"/>
        <v>-5.4942664117516495E-3</v>
      </c>
      <c r="N252" s="10">
        <f t="shared" si="41"/>
        <v>-1.4601203053219956E-3</v>
      </c>
      <c r="O252" s="3">
        <f t="shared" si="42"/>
        <v>3.318769589960381E-5</v>
      </c>
      <c r="P252" s="3">
        <f t="shared" si="43"/>
        <v>5.3962688258856742E-3</v>
      </c>
    </row>
    <row r="253" spans="1:16" x14ac:dyDescent="0.3">
      <c r="A253" s="8" t="s">
        <v>1025</v>
      </c>
      <c r="B253" s="11">
        <v>26441.73</v>
      </c>
      <c r="C253" s="11">
        <v>26487.87</v>
      </c>
      <c r="D253" s="11">
        <v>25567.1</v>
      </c>
      <c r="E253" s="11">
        <v>25598.74</v>
      </c>
      <c r="F253" s="3">
        <f t="shared" si="35"/>
        <v>-3.1472268664656022E-2</v>
      </c>
      <c r="G253" s="9">
        <f t="shared" si="36"/>
        <v>1.2517814527631236E-3</v>
      </c>
      <c r="H253" s="9">
        <f t="shared" si="33"/>
        <v>1.0497802490367066E-3</v>
      </c>
      <c r="I253" s="9">
        <f t="shared" si="37"/>
        <v>2.2036653576364764E-4</v>
      </c>
      <c r="J253" s="9">
        <f t="shared" si="34"/>
        <v>1.4844747750084797E-2</v>
      </c>
      <c r="K253" s="10">
        <f t="shared" si="38"/>
        <v>4.221492223995445E-4</v>
      </c>
      <c r="L253" s="10">
        <f t="shared" si="39"/>
        <v>1.7434483422245723E-3</v>
      </c>
      <c r="M253" s="10">
        <f t="shared" si="40"/>
        <v>-3.3637075293854068E-2</v>
      </c>
      <c r="N253" s="10">
        <f t="shared" si="41"/>
        <v>-3.2400312483627479E-2</v>
      </c>
      <c r="O253" s="3">
        <f t="shared" si="42"/>
        <v>1.0112896697737439E-4</v>
      </c>
      <c r="P253" s="3">
        <f t="shared" si="43"/>
        <v>1.5461298056551519E-2</v>
      </c>
    </row>
    <row r="254" spans="1:16" x14ac:dyDescent="0.3">
      <c r="A254" s="8" t="s">
        <v>1024</v>
      </c>
      <c r="B254" s="11">
        <v>25518.39</v>
      </c>
      <c r="C254" s="11">
        <v>25683.64</v>
      </c>
      <c r="D254" s="11">
        <v>24899.77</v>
      </c>
      <c r="E254" s="11">
        <v>25052.83</v>
      </c>
      <c r="F254" s="3">
        <f t="shared" si="35"/>
        <v>-2.1325658997278785E-2</v>
      </c>
      <c r="G254" s="9">
        <f t="shared" si="36"/>
        <v>9.6073012334168585E-4</v>
      </c>
      <c r="H254" s="9">
        <f t="shared" si="33"/>
        <v>3.390228632793668E-4</v>
      </c>
      <c r="I254" s="9">
        <f t="shared" si="37"/>
        <v>3.4940244129530391E-4</v>
      </c>
      <c r="J254" s="9">
        <f t="shared" si="34"/>
        <v>1.8692309683270923E-2</v>
      </c>
      <c r="K254" s="10">
        <f t="shared" si="38"/>
        <v>-3.1437628120573615E-3</v>
      </c>
      <c r="L254" s="10">
        <f t="shared" si="39"/>
        <v>6.4548446130606677E-3</v>
      </c>
      <c r="M254" s="10">
        <f t="shared" si="40"/>
        <v>-2.4540802231967137E-2</v>
      </c>
      <c r="N254" s="10">
        <f t="shared" si="41"/>
        <v>-1.8412573510494582E-2</v>
      </c>
      <c r="O254" s="3">
        <f t="shared" si="42"/>
        <v>3.1090696900147661E-4</v>
      </c>
      <c r="P254" s="3">
        <f t="shared" si="43"/>
        <v>1.8024224065436269E-2</v>
      </c>
    </row>
    <row r="255" spans="1:16" x14ac:dyDescent="0.3">
      <c r="A255" s="8" t="s">
        <v>1023</v>
      </c>
      <c r="B255" s="11">
        <v>25407.63</v>
      </c>
      <c r="C255" s="11">
        <v>25467.55</v>
      </c>
      <c r="D255" s="11">
        <v>25000.83</v>
      </c>
      <c r="E255" s="11">
        <v>25339.99</v>
      </c>
      <c r="F255" s="3">
        <f t="shared" si="35"/>
        <v>1.1462178125185796E-2</v>
      </c>
      <c r="G255" s="9">
        <f t="shared" si="36"/>
        <v>3.4210454809250457E-4</v>
      </c>
      <c r="H255" s="9">
        <f t="shared" si="33"/>
        <v>7.1061823096399164E-6</v>
      </c>
      <c r="I255" s="9">
        <f t="shared" si="37"/>
        <v>1.6830719589094845E-4</v>
      </c>
      <c r="J255" s="9">
        <f t="shared" si="34"/>
        <v>1.2973326323304616E-2</v>
      </c>
      <c r="K255" s="10">
        <f t="shared" si="38"/>
        <v>1.4062727414441496E-2</v>
      </c>
      <c r="L255" s="10">
        <f t="shared" si="39"/>
        <v>2.3555701505748108E-3</v>
      </c>
      <c r="M255" s="10">
        <f t="shared" si="40"/>
        <v>-1.6140498299031084E-2</v>
      </c>
      <c r="N255" s="10">
        <f t="shared" si="41"/>
        <v>-2.665742356200223E-3</v>
      </c>
      <c r="O255" s="3">
        <f t="shared" si="42"/>
        <v>2.2931732923278775E-4</v>
      </c>
      <c r="P255" s="3">
        <f t="shared" si="43"/>
        <v>1.9869888792498836E-2</v>
      </c>
    </row>
    <row r="256" spans="1:16" x14ac:dyDescent="0.3">
      <c r="A256" s="8" t="s">
        <v>1022</v>
      </c>
      <c r="B256" s="11">
        <v>25332.46</v>
      </c>
      <c r="C256" s="11">
        <v>25482.42</v>
      </c>
      <c r="D256" s="11">
        <v>25243.88</v>
      </c>
      <c r="E256" s="11">
        <v>25250.55</v>
      </c>
      <c r="F256" s="3">
        <f t="shared" si="35"/>
        <v>-3.5295988672451317E-3</v>
      </c>
      <c r="G256" s="9">
        <f t="shared" si="36"/>
        <v>8.8455013284418642E-5</v>
      </c>
      <c r="H256" s="9">
        <f t="shared" si="33"/>
        <v>1.0488786960167483E-5</v>
      </c>
      <c r="I256" s="9">
        <f t="shared" si="37"/>
        <v>4.0175747384508788E-5</v>
      </c>
      <c r="J256" s="9">
        <f t="shared" si="34"/>
        <v>6.3384341429495649E-3</v>
      </c>
      <c r="K256" s="10">
        <f t="shared" si="38"/>
        <v>-2.9720292014413682E-4</v>
      </c>
      <c r="L256" s="10">
        <f t="shared" si="39"/>
        <v>5.9022253063243831E-3</v>
      </c>
      <c r="M256" s="10">
        <f t="shared" si="40"/>
        <v>-3.502827233901936E-3</v>
      </c>
      <c r="N256" s="10">
        <f t="shared" si="41"/>
        <v>-3.2386396774212907E-3</v>
      </c>
      <c r="O256" s="3">
        <f t="shared" si="42"/>
        <v>5.4876847996456544E-5</v>
      </c>
      <c r="P256" s="3">
        <f t="shared" si="43"/>
        <v>6.9656308150104649E-3</v>
      </c>
    </row>
    <row r="257" spans="1:16" x14ac:dyDescent="0.3">
      <c r="A257" s="8" t="s">
        <v>1021</v>
      </c>
      <c r="B257" s="11">
        <v>25351.53</v>
      </c>
      <c r="C257" s="11">
        <v>25817.68</v>
      </c>
      <c r="D257" s="11">
        <v>25351.53</v>
      </c>
      <c r="E257" s="11">
        <v>25798.42</v>
      </c>
      <c r="F257" s="3">
        <f t="shared" si="35"/>
        <v>2.1697349166651669E-2</v>
      </c>
      <c r="G257" s="9">
        <f t="shared" si="36"/>
        <v>3.3198462724868345E-4</v>
      </c>
      <c r="H257" s="9">
        <f t="shared" si="33"/>
        <v>3.0534649475591252E-4</v>
      </c>
      <c r="I257" s="9">
        <f t="shared" si="37"/>
        <v>4.8038684512408483E-5</v>
      </c>
      <c r="J257" s="9">
        <f t="shared" si="34"/>
        <v>6.9309944822087749E-3</v>
      </c>
      <c r="K257" s="10">
        <f t="shared" si="38"/>
        <v>3.9911455831279172E-3</v>
      </c>
      <c r="L257" s="10">
        <f t="shared" si="39"/>
        <v>1.8220445308737201E-2</v>
      </c>
      <c r="M257" s="10">
        <f t="shared" si="40"/>
        <v>0</v>
      </c>
      <c r="N257" s="10">
        <f t="shared" si="41"/>
        <v>1.7474166496743486E-2</v>
      </c>
      <c r="O257" s="3">
        <f t="shared" si="42"/>
        <v>1.3597532279000853E-5</v>
      </c>
      <c r="P257" s="3">
        <f t="shared" si="43"/>
        <v>8.4787290332763131E-3</v>
      </c>
    </row>
    <row r="258" spans="1:16" x14ac:dyDescent="0.3">
      <c r="A258" s="8" t="s">
        <v>1020</v>
      </c>
      <c r="B258" s="11">
        <v>25705.87</v>
      </c>
      <c r="C258" s="11">
        <v>25810.09</v>
      </c>
      <c r="D258" s="11">
        <v>25479.16</v>
      </c>
      <c r="E258" s="11">
        <v>25706.68</v>
      </c>
      <c r="F258" s="3">
        <f t="shared" si="35"/>
        <v>-3.5560317259738516E-3</v>
      </c>
      <c r="G258" s="9">
        <f t="shared" si="36"/>
        <v>1.6652967203658603E-4</v>
      </c>
      <c r="H258" s="9">
        <f t="shared" si="33"/>
        <v>9.9286851605585181E-10</v>
      </c>
      <c r="I258" s="9">
        <f t="shared" si="37"/>
        <v>8.3264452478783928E-5</v>
      </c>
      <c r="J258" s="9">
        <f t="shared" si="34"/>
        <v>9.1249357520359516E-3</v>
      </c>
      <c r="K258" s="10">
        <f t="shared" si="38"/>
        <v>-3.5938792521703652E-3</v>
      </c>
      <c r="L258" s="10">
        <f t="shared" si="39"/>
        <v>4.0461302549180131E-3</v>
      </c>
      <c r="M258" s="10">
        <f t="shared" si="40"/>
        <v>-8.8585073624885026E-3</v>
      </c>
      <c r="N258" s="10">
        <f t="shared" si="41"/>
        <v>3.1509816185688099E-5</v>
      </c>
      <c r="O258" s="3">
        <f t="shared" si="42"/>
        <v>9.4995959849101657E-5</v>
      </c>
      <c r="P258" s="3">
        <f t="shared" si="43"/>
        <v>9.7014751053224792E-3</v>
      </c>
    </row>
    <row r="259" spans="1:16" x14ac:dyDescent="0.3">
      <c r="A259" s="8" t="s">
        <v>1019</v>
      </c>
      <c r="B259" s="11">
        <v>25645.56</v>
      </c>
      <c r="C259" s="11">
        <v>25691.46</v>
      </c>
      <c r="D259" s="11">
        <v>25236.01</v>
      </c>
      <c r="E259" s="11">
        <v>25379.45</v>
      </c>
      <c r="F259" s="3">
        <f t="shared" si="35"/>
        <v>-1.2729376177709417E-2</v>
      </c>
      <c r="G259" s="9">
        <f t="shared" si="36"/>
        <v>3.1993397217866201E-4</v>
      </c>
      <c r="H259" s="9">
        <f t="shared" si="33"/>
        <v>1.0879878847820087E-4</v>
      </c>
      <c r="I259" s="9">
        <f t="shared" si="37"/>
        <v>1.1793862760352629E-4</v>
      </c>
      <c r="J259" s="9">
        <f t="shared" si="34"/>
        <v>1.0859955230272649E-2</v>
      </c>
      <c r="K259" s="10">
        <f t="shared" si="38"/>
        <v>-2.3804230881041086E-3</v>
      </c>
      <c r="L259" s="10">
        <f t="shared" si="39"/>
        <v>1.7881837407321896E-3</v>
      </c>
      <c r="M259" s="10">
        <f t="shared" si="40"/>
        <v>-1.6098514450344492E-2</v>
      </c>
      <c r="N259" s="10">
        <f t="shared" si="41"/>
        <v>-1.043066577348737E-2</v>
      </c>
      <c r="O259" s="3">
        <f t="shared" si="42"/>
        <v>1.1309349185853113E-4</v>
      </c>
      <c r="P259" s="3">
        <f t="shared" si="43"/>
        <v>1.0869053004753475E-2</v>
      </c>
    </row>
    <row r="260" spans="1:16" x14ac:dyDescent="0.3">
      <c r="A260" s="8" t="s">
        <v>1018</v>
      </c>
      <c r="B260" s="11">
        <v>25421.09</v>
      </c>
      <c r="C260" s="11">
        <v>25608.71</v>
      </c>
      <c r="D260" s="11">
        <v>25350.02</v>
      </c>
      <c r="E260" s="11">
        <v>25444.34</v>
      </c>
      <c r="F260" s="3">
        <f t="shared" si="35"/>
        <v>2.5567929959080526E-3</v>
      </c>
      <c r="G260" s="9">
        <f t="shared" si="36"/>
        <v>1.0308359180303594E-4</v>
      </c>
      <c r="H260" s="9">
        <f t="shared" si="33"/>
        <v>8.3571948083498278E-7</v>
      </c>
      <c r="I260" s="9">
        <f t="shared" si="37"/>
        <v>5.1218962178593375E-5</v>
      </c>
      <c r="J260" s="9">
        <f t="shared" si="34"/>
        <v>7.1567424278503539E-3</v>
      </c>
      <c r="K260" s="10">
        <f t="shared" si="38"/>
        <v>1.6393530196941752E-3</v>
      </c>
      <c r="L260" s="10">
        <f t="shared" si="39"/>
        <v>7.3533835295790046E-3</v>
      </c>
      <c r="M260" s="10">
        <f t="shared" si="40"/>
        <v>-2.7996254728317707E-3</v>
      </c>
      <c r="N260" s="10">
        <f t="shared" si="41"/>
        <v>9.141769417541567E-4</v>
      </c>
      <c r="O260" s="3">
        <f t="shared" si="42"/>
        <v>5.7747211507406757E-5</v>
      </c>
      <c r="P260" s="3">
        <f t="shared" si="43"/>
        <v>7.2229576713264357E-3</v>
      </c>
    </row>
    <row r="261" spans="1:16" x14ac:dyDescent="0.3">
      <c r="A261" s="8" t="s">
        <v>1017</v>
      </c>
      <c r="B261" s="11">
        <v>25492.14</v>
      </c>
      <c r="C261" s="11">
        <v>25561.34</v>
      </c>
      <c r="D261" s="11">
        <v>25236.05</v>
      </c>
      <c r="E261" s="11">
        <v>25317.41</v>
      </c>
      <c r="F261" s="3">
        <f t="shared" si="35"/>
        <v>-4.9885357608018266E-3</v>
      </c>
      <c r="G261" s="9">
        <f t="shared" si="36"/>
        <v>1.6403272216633746E-4</v>
      </c>
      <c r="H261" s="9">
        <f t="shared" si="33"/>
        <v>4.730506810682636E-5</v>
      </c>
      <c r="I261" s="9">
        <f t="shared" si="37"/>
        <v>6.3742680021109329E-5</v>
      </c>
      <c r="J261" s="9">
        <f t="shared" si="34"/>
        <v>7.9839013033171525E-3</v>
      </c>
      <c r="K261" s="10">
        <f t="shared" si="38"/>
        <v>1.8768479498983601E-3</v>
      </c>
      <c r="L261" s="10">
        <f t="shared" si="39"/>
        <v>2.7108844442580173E-3</v>
      </c>
      <c r="M261" s="10">
        <f t="shared" si="40"/>
        <v>-1.0096641552839796E-2</v>
      </c>
      <c r="N261" s="10">
        <f t="shared" si="41"/>
        <v>-6.8778679913783138E-3</v>
      </c>
      <c r="O261" s="3">
        <f t="shared" si="42"/>
        <v>5.8492802707441852E-5</v>
      </c>
      <c r="P261" s="3">
        <f t="shared" si="43"/>
        <v>7.7711580358443434E-3</v>
      </c>
    </row>
    <row r="262" spans="1:16" x14ac:dyDescent="0.3">
      <c r="A262" s="8" t="s">
        <v>1016</v>
      </c>
      <c r="B262" s="11">
        <v>25038.46</v>
      </c>
      <c r="C262" s="11">
        <v>25307.7</v>
      </c>
      <c r="D262" s="11">
        <v>24768.79</v>
      </c>
      <c r="E262" s="11">
        <v>25191.43</v>
      </c>
      <c r="F262" s="3">
        <f t="shared" si="35"/>
        <v>-4.9760224288345478E-3</v>
      </c>
      <c r="G262" s="9">
        <f t="shared" si="36"/>
        <v>4.6329567825399796E-4</v>
      </c>
      <c r="H262" s="9">
        <f t="shared" si="33"/>
        <v>3.7098022114481419E-5</v>
      </c>
      <c r="I262" s="9">
        <f t="shared" si="37"/>
        <v>2.1731708237547381E-4</v>
      </c>
      <c r="J262" s="9">
        <f t="shared" si="34"/>
        <v>1.4741678411072255E-2</v>
      </c>
      <c r="K262" s="10">
        <f t="shared" si="38"/>
        <v>-1.1079258621469357E-2</v>
      </c>
      <c r="L262" s="10">
        <f t="shared" si="39"/>
        <v>1.0695654512003923E-2</v>
      </c>
      <c r="M262" s="10">
        <f t="shared" si="40"/>
        <v>-1.0828649849670649E-2</v>
      </c>
      <c r="N262" s="10">
        <f t="shared" si="41"/>
        <v>6.0908145690442275E-3</v>
      </c>
      <c r="O262" s="3">
        <f t="shared" si="42"/>
        <v>2.3246673294719748E-4</v>
      </c>
      <c r="P262" s="3">
        <f t="shared" si="43"/>
        <v>1.8078968070437962E-2</v>
      </c>
    </row>
    <row r="263" spans="1:16" x14ac:dyDescent="0.3">
      <c r="A263" s="8" t="s">
        <v>1015</v>
      </c>
      <c r="B263" s="11">
        <v>25172.880000000001</v>
      </c>
      <c r="C263" s="11">
        <v>25306.23</v>
      </c>
      <c r="D263" s="11">
        <v>24533.19</v>
      </c>
      <c r="E263" s="11">
        <v>24583.42</v>
      </c>
      <c r="F263" s="3">
        <f t="shared" si="35"/>
        <v>-2.4135588968153154E-2</v>
      </c>
      <c r="G263" s="9">
        <f t="shared" si="36"/>
        <v>9.6247094334682339E-4</v>
      </c>
      <c r="H263" s="9">
        <f t="shared" si="33"/>
        <v>5.6145267256398252E-4</v>
      </c>
      <c r="I263" s="9">
        <f t="shared" si="37"/>
        <v>2.6434947022625294E-4</v>
      </c>
      <c r="J263" s="9">
        <f t="shared" si="34"/>
        <v>1.6258827455454865E-2</v>
      </c>
      <c r="K263" s="10">
        <f t="shared" si="38"/>
        <v>-7.3663277979229473E-4</v>
      </c>
      <c r="L263" s="10">
        <f t="shared" si="39"/>
        <v>5.2833859470199813E-3</v>
      </c>
      <c r="M263" s="10">
        <f t="shared" si="40"/>
        <v>-2.5740329874055133E-2</v>
      </c>
      <c r="N263" s="10">
        <f t="shared" si="41"/>
        <v>-2.3694992563070841E-2</v>
      </c>
      <c r="O263" s="3">
        <f t="shared" si="42"/>
        <v>2.0575161487608823E-4</v>
      </c>
      <c r="P263" s="3">
        <f t="shared" si="43"/>
        <v>1.6060578576824906E-2</v>
      </c>
    </row>
    <row r="264" spans="1:16" x14ac:dyDescent="0.3">
      <c r="A264" s="8" t="s">
        <v>1014</v>
      </c>
      <c r="B264" s="11">
        <v>24736.54</v>
      </c>
      <c r="C264" s="11">
        <v>25104.29</v>
      </c>
      <c r="D264" s="11">
        <v>24645.56</v>
      </c>
      <c r="E264" s="11">
        <v>24984.55</v>
      </c>
      <c r="F264" s="3">
        <f t="shared" si="35"/>
        <v>1.6317095017698957E-2</v>
      </c>
      <c r="G264" s="9">
        <f t="shared" si="36"/>
        <v>3.4010682205932454E-4</v>
      </c>
      <c r="H264" s="9">
        <f t="shared" si="33"/>
        <v>9.952319233009635E-5</v>
      </c>
      <c r="I264" s="9">
        <f t="shared" si="37"/>
        <v>1.316081630318957E-4</v>
      </c>
      <c r="J264" s="9">
        <f t="shared" si="34"/>
        <v>1.147206010409184E-2</v>
      </c>
      <c r="K264" s="10">
        <f t="shared" si="38"/>
        <v>6.2092707277959002E-3</v>
      </c>
      <c r="L264" s="10">
        <f t="shared" si="39"/>
        <v>1.4757245170736871E-2</v>
      </c>
      <c r="M264" s="10">
        <f t="shared" si="40"/>
        <v>-3.6847401361470773E-3</v>
      </c>
      <c r="N264" s="10">
        <f t="shared" si="41"/>
        <v>9.9761311303579181E-3</v>
      </c>
      <c r="O264" s="3">
        <f t="shared" si="42"/>
        <v>1.2089283273355386E-4</v>
      </c>
      <c r="P264" s="3">
        <f t="shared" si="43"/>
        <v>1.2503799223896035E-2</v>
      </c>
    </row>
    <row r="265" spans="1:16" x14ac:dyDescent="0.3">
      <c r="A265" s="8" t="s">
        <v>1013</v>
      </c>
      <c r="B265" s="11">
        <v>24770.25</v>
      </c>
      <c r="C265" s="11">
        <v>24916.16</v>
      </c>
      <c r="D265" s="11">
        <v>24445.19</v>
      </c>
      <c r="E265" s="11">
        <v>24688.31</v>
      </c>
      <c r="F265" s="3">
        <f t="shared" si="35"/>
        <v>-1.1856927581245125E-2</v>
      </c>
      <c r="G265" s="9">
        <f t="shared" si="36"/>
        <v>3.6416548407691029E-4</v>
      </c>
      <c r="H265" s="9">
        <f t="shared" si="33"/>
        <v>1.0979176582158127E-5</v>
      </c>
      <c r="I265" s="9">
        <f t="shared" si="37"/>
        <v>1.778415480350279E-4</v>
      </c>
      <c r="J265" s="9">
        <f t="shared" si="34"/>
        <v>1.3335724503566647E-2</v>
      </c>
      <c r="K265" s="10">
        <f t="shared" si="38"/>
        <v>-8.6142975228930534E-3</v>
      </c>
      <c r="L265" s="10">
        <f t="shared" si="39"/>
        <v>5.8732526431830891E-3</v>
      </c>
      <c r="M265" s="10">
        <f t="shared" si="40"/>
        <v>-1.320986775356825E-2</v>
      </c>
      <c r="N265" s="10">
        <f t="shared" si="41"/>
        <v>-3.3134840549123106E-3</v>
      </c>
      <c r="O265" s="3">
        <f t="shared" si="42"/>
        <v>1.8468594549212947E-4</v>
      </c>
      <c r="P265" s="3">
        <f t="shared" si="43"/>
        <v>1.5286260897408269E-2</v>
      </c>
    </row>
    <row r="266" spans="1:16" x14ac:dyDescent="0.3">
      <c r="A266" s="8" t="s">
        <v>1012</v>
      </c>
      <c r="B266" s="11">
        <v>24818.98</v>
      </c>
      <c r="C266" s="11">
        <v>25040.58</v>
      </c>
      <c r="D266" s="11">
        <v>24122.23</v>
      </c>
      <c r="E266" s="11">
        <v>24442.92</v>
      </c>
      <c r="F266" s="3">
        <f t="shared" si="35"/>
        <v>-9.9395219842914884E-3</v>
      </c>
      <c r="G266" s="9">
        <f t="shared" si="36"/>
        <v>1.3960600459875998E-3</v>
      </c>
      <c r="H266" s="9">
        <f t="shared" si="33"/>
        <v>2.3311425487057062E-4</v>
      </c>
      <c r="I266" s="9">
        <f t="shared" si="37"/>
        <v>6.0797930084063347E-4</v>
      </c>
      <c r="J266" s="9">
        <f t="shared" si="34"/>
        <v>2.4657236277422365E-2</v>
      </c>
      <c r="K266" s="10">
        <f t="shared" si="38"/>
        <v>5.2788307919084338E-3</v>
      </c>
      <c r="L266" s="10">
        <f t="shared" si="39"/>
        <v>8.889025861347195E-3</v>
      </c>
      <c r="M266" s="10">
        <f t="shared" si="40"/>
        <v>-2.8474861061557215E-2</v>
      </c>
      <c r="N266" s="10">
        <f t="shared" si="41"/>
        <v>-1.5268079606504894E-2</v>
      </c>
      <c r="O266" s="3">
        <f t="shared" si="42"/>
        <v>5.9079440224199422E-4</v>
      </c>
      <c r="P266" s="3">
        <f t="shared" si="43"/>
        <v>2.3805989805772212E-2</v>
      </c>
    </row>
    <row r="267" spans="1:16" x14ac:dyDescent="0.3">
      <c r="A267" s="8" t="s">
        <v>1011</v>
      </c>
      <c r="B267" s="11">
        <v>24482.04</v>
      </c>
      <c r="C267" s="11">
        <v>24906.68</v>
      </c>
      <c r="D267" s="11">
        <v>24415.69</v>
      </c>
      <c r="E267" s="11">
        <v>24874.639999999999</v>
      </c>
      <c r="F267" s="3">
        <f t="shared" si="35"/>
        <v>1.7662374217155774E-2</v>
      </c>
      <c r="G267" s="9">
        <f t="shared" si="36"/>
        <v>3.9641137142659125E-4</v>
      </c>
      <c r="H267" s="9">
        <f t="shared" si="33"/>
        <v>2.5309701512745986E-4</v>
      </c>
      <c r="I267" s="9">
        <f t="shared" si="37"/>
        <v>1.0043573595328224E-4</v>
      </c>
      <c r="J267" s="9">
        <f t="shared" si="34"/>
        <v>1.0021763116003203E-2</v>
      </c>
      <c r="K267" s="10">
        <f t="shared" si="38"/>
        <v>1.5991840703432621E-3</v>
      </c>
      <c r="L267" s="10">
        <f t="shared" si="39"/>
        <v>1.7196253078810696E-2</v>
      </c>
      <c r="M267" s="10">
        <f t="shared" si="40"/>
        <v>-2.7138290763837275E-3</v>
      </c>
      <c r="N267" s="10">
        <f t="shared" si="41"/>
        <v>1.5909023072692423E-2</v>
      </c>
      <c r="O267" s="3">
        <f t="shared" si="42"/>
        <v>7.2674770603206899E-5</v>
      </c>
      <c r="P267" s="3">
        <f t="shared" si="43"/>
        <v>1.0071223621153397E-2</v>
      </c>
    </row>
    <row r="268" spans="1:16" x14ac:dyDescent="0.3">
      <c r="A268" s="8" t="s">
        <v>1010</v>
      </c>
      <c r="B268" s="11">
        <v>25008.82</v>
      </c>
      <c r="C268" s="11">
        <v>25336.55</v>
      </c>
      <c r="D268" s="11">
        <v>25008.82</v>
      </c>
      <c r="E268" s="11">
        <v>25115.759999999998</v>
      </c>
      <c r="F268" s="3">
        <f t="shared" si="35"/>
        <v>9.6934066181459944E-3</v>
      </c>
      <c r="G268" s="9">
        <f t="shared" si="36"/>
        <v>1.6950619790027471E-4</v>
      </c>
      <c r="H268" s="9">
        <f t="shared" si="33"/>
        <v>1.820707475936835E-5</v>
      </c>
      <c r="I268" s="9">
        <f t="shared" si="37"/>
        <v>7.7719808638105077E-5</v>
      </c>
      <c r="J268" s="9">
        <f t="shared" si="34"/>
        <v>8.8158838829753804E-3</v>
      </c>
      <c r="K268" s="10">
        <f t="shared" si="38"/>
        <v>5.3797520707925912E-3</v>
      </c>
      <c r="L268" s="10">
        <f t="shared" si="39"/>
        <v>1.3019454593041704E-2</v>
      </c>
      <c r="M268" s="10">
        <f t="shared" si="40"/>
        <v>0</v>
      </c>
      <c r="N268" s="10">
        <f t="shared" si="41"/>
        <v>4.2669748955634071E-3</v>
      </c>
      <c r="O268" s="3">
        <f t="shared" si="42"/>
        <v>1.1395251199783808E-4</v>
      </c>
      <c r="P268" s="3">
        <f t="shared" si="43"/>
        <v>1.1357463054679866E-2</v>
      </c>
    </row>
    <row r="269" spans="1:16" x14ac:dyDescent="0.3">
      <c r="A269" s="8" t="s">
        <v>1009</v>
      </c>
      <c r="B269" s="11">
        <v>25142.080000000002</v>
      </c>
      <c r="C269" s="11">
        <v>25396.47</v>
      </c>
      <c r="D269" s="11">
        <v>25108.11</v>
      </c>
      <c r="E269" s="11">
        <v>25380.74</v>
      </c>
      <c r="F269" s="3">
        <f t="shared" si="35"/>
        <v>1.0550347670148286E-2</v>
      </c>
      <c r="G269" s="9">
        <f t="shared" si="36"/>
        <v>1.3040010346055379E-4</v>
      </c>
      <c r="H269" s="9">
        <f t="shared" si="33"/>
        <v>8.9258700149163356E-5</v>
      </c>
      <c r="I269" s="9">
        <f t="shared" si="37"/>
        <v>3.0719919181763956E-5</v>
      </c>
      <c r="J269" s="9">
        <f t="shared" si="34"/>
        <v>5.5425552935233725E-3</v>
      </c>
      <c r="K269" s="10">
        <f t="shared" si="38"/>
        <v>1.0473988697559408E-3</v>
      </c>
      <c r="L269" s="10">
        <f t="shared" si="39"/>
        <v>1.006725157419297E-2</v>
      </c>
      <c r="M269" s="10">
        <f t="shared" si="40"/>
        <v>-1.3520348947838622E-3</v>
      </c>
      <c r="N269" s="10">
        <f t="shared" si="41"/>
        <v>9.4476822633470982E-3</v>
      </c>
      <c r="O269" s="3">
        <f t="shared" si="42"/>
        <v>2.0838954571523822E-5</v>
      </c>
      <c r="P269" s="3">
        <f t="shared" si="43"/>
        <v>5.6454029505437434E-3</v>
      </c>
    </row>
    <row r="270" spans="1:16" x14ac:dyDescent="0.3">
      <c r="A270" s="8" t="s">
        <v>1008</v>
      </c>
      <c r="B270" s="11">
        <v>25443.599999999999</v>
      </c>
      <c r="C270" s="11">
        <v>25578.98</v>
      </c>
      <c r="D270" s="11">
        <v>25078.720000000001</v>
      </c>
      <c r="E270" s="11">
        <v>25270.83</v>
      </c>
      <c r="F270" s="3">
        <f t="shared" si="35"/>
        <v>-4.3304489940009239E-3</v>
      </c>
      <c r="G270" s="9">
        <f t="shared" si="36"/>
        <v>3.9011158715600015E-4</v>
      </c>
      <c r="H270" s="9">
        <f t="shared" si="33"/>
        <v>4.6423397459568973E-5</v>
      </c>
      <c r="I270" s="9">
        <f t="shared" si="37"/>
        <v>1.7712269691534113E-4</v>
      </c>
      <c r="J270" s="9">
        <f t="shared" si="34"/>
        <v>1.3308745129250208E-2</v>
      </c>
      <c r="K270" s="10">
        <f t="shared" si="38"/>
        <v>2.4736192167873605E-3</v>
      </c>
      <c r="L270" s="10">
        <f t="shared" si="39"/>
        <v>5.3066825590360571E-3</v>
      </c>
      <c r="M270" s="10">
        <f t="shared" si="40"/>
        <v>-1.4444560114679586E-2</v>
      </c>
      <c r="N270" s="10">
        <f t="shared" si="41"/>
        <v>-6.8134717625868953E-3</v>
      </c>
      <c r="O270" s="3">
        <f t="shared" si="42"/>
        <v>1.7454552599361603E-4</v>
      </c>
      <c r="P270" s="3">
        <f t="shared" si="43"/>
        <v>1.2730315458807139E-2</v>
      </c>
    </row>
    <row r="271" spans="1:16" x14ac:dyDescent="0.3">
      <c r="A271" s="8" t="s">
        <v>1007</v>
      </c>
      <c r="B271" s="11">
        <v>25261.47</v>
      </c>
      <c r="C271" s="11">
        <v>25507.35</v>
      </c>
      <c r="D271" s="11">
        <v>25261.47</v>
      </c>
      <c r="E271" s="11">
        <v>25461.7</v>
      </c>
      <c r="F271" s="3">
        <f t="shared" si="35"/>
        <v>7.5529770886038072E-3</v>
      </c>
      <c r="G271" s="9">
        <f t="shared" si="36"/>
        <v>9.3825103617933532E-5</v>
      </c>
      <c r="H271" s="9">
        <f t="shared" si="33"/>
        <v>6.2331850864497955E-5</v>
      </c>
      <c r="I271" s="9">
        <f t="shared" si="37"/>
        <v>2.2834109301845229E-5</v>
      </c>
      <c r="J271" s="9">
        <f t="shared" si="34"/>
        <v>4.778504923283561E-3</v>
      </c>
      <c r="K271" s="10">
        <f t="shared" si="38"/>
        <v>-3.7045612833958762E-4</v>
      </c>
      <c r="L271" s="10">
        <f t="shared" si="39"/>
        <v>9.6863359232443273E-3</v>
      </c>
      <c r="M271" s="10">
        <f t="shared" si="40"/>
        <v>0</v>
      </c>
      <c r="N271" s="10">
        <f t="shared" si="41"/>
        <v>7.8950523028348558E-3</v>
      </c>
      <c r="O271" s="3">
        <f t="shared" si="42"/>
        <v>1.735097488109142E-5</v>
      </c>
      <c r="P271" s="3">
        <f t="shared" si="43"/>
        <v>4.9009646522020335E-3</v>
      </c>
    </row>
    <row r="272" spans="1:16" x14ac:dyDescent="0.3">
      <c r="A272" s="8" t="s">
        <v>1006</v>
      </c>
      <c r="B272" s="11">
        <v>25452.83</v>
      </c>
      <c r="C272" s="11">
        <v>25651.86</v>
      </c>
      <c r="D272" s="11">
        <v>25444.9</v>
      </c>
      <c r="E272" s="11">
        <v>25635.01</v>
      </c>
      <c r="F272" s="3">
        <f t="shared" si="35"/>
        <v>6.806693975657474E-3</v>
      </c>
      <c r="G272" s="9">
        <f t="shared" si="36"/>
        <v>6.5622209207501247E-5</v>
      </c>
      <c r="H272" s="9">
        <f t="shared" si="33"/>
        <v>5.0866281049255412E-5</v>
      </c>
      <c r="I272" s="9">
        <f t="shared" si="37"/>
        <v>1.3161747063283707E-5</v>
      </c>
      <c r="J272" s="9">
        <f t="shared" si="34"/>
        <v>3.6279122182439455E-3</v>
      </c>
      <c r="K272" s="10">
        <f t="shared" si="38"/>
        <v>-3.484270635409982E-4</v>
      </c>
      <c r="L272" s="10">
        <f t="shared" si="39"/>
        <v>7.7891483648680768E-3</v>
      </c>
      <c r="M272" s="10">
        <f t="shared" si="40"/>
        <v>-3.1160525485771778E-4</v>
      </c>
      <c r="N272" s="10">
        <f t="shared" si="41"/>
        <v>7.1320600845236441E-3</v>
      </c>
      <c r="O272" s="3">
        <f t="shared" si="42"/>
        <v>7.4376433395723041E-6</v>
      </c>
      <c r="P272" s="3">
        <f t="shared" si="43"/>
        <v>3.7235602604708323E-3</v>
      </c>
    </row>
    <row r="273" spans="1:16" x14ac:dyDescent="0.3">
      <c r="A273" s="8" t="s">
        <v>1005</v>
      </c>
      <c r="B273" s="11">
        <v>25788.46</v>
      </c>
      <c r="C273" s="11">
        <v>26200.14</v>
      </c>
      <c r="D273" s="11">
        <v>25765.88</v>
      </c>
      <c r="E273" s="11">
        <v>26180.3</v>
      </c>
      <c r="F273" s="3">
        <f t="shared" si="35"/>
        <v>2.1271300459800857E-2</v>
      </c>
      <c r="G273" s="9">
        <f t="shared" si="36"/>
        <v>2.7934503353778915E-4</v>
      </c>
      <c r="H273" s="9">
        <f t="shared" si="33"/>
        <v>2.27409853391249E-4</v>
      </c>
      <c r="I273" s="9">
        <f t="shared" si="37"/>
        <v>5.182537274075406E-5</v>
      </c>
      <c r="J273" s="9">
        <f t="shared" si="34"/>
        <v>7.1989841464441401E-3</v>
      </c>
      <c r="K273" s="10">
        <f t="shared" si="38"/>
        <v>5.968109716017681E-3</v>
      </c>
      <c r="L273" s="10">
        <f t="shared" si="39"/>
        <v>1.5837649220948165E-2</v>
      </c>
      <c r="M273" s="10">
        <f t="shared" si="40"/>
        <v>-8.759689851073829E-4</v>
      </c>
      <c r="N273" s="10">
        <f t="shared" si="41"/>
        <v>1.5080114501927663E-2</v>
      </c>
      <c r="O273" s="3">
        <f t="shared" si="42"/>
        <v>2.5974603410963E-5</v>
      </c>
      <c r="P273" s="3">
        <f t="shared" si="43"/>
        <v>9.5310764899386325E-3</v>
      </c>
    </row>
    <row r="274" spans="1:16" x14ac:dyDescent="0.3">
      <c r="A274" s="8" t="s">
        <v>1004</v>
      </c>
      <c r="B274" s="11">
        <v>26139.59</v>
      </c>
      <c r="C274" s="11">
        <v>26277.82</v>
      </c>
      <c r="D274" s="11">
        <v>26081.9</v>
      </c>
      <c r="E274" s="11">
        <v>26191.22</v>
      </c>
      <c r="F274" s="3">
        <f t="shared" si="35"/>
        <v>4.1710751977630522E-4</v>
      </c>
      <c r="G274" s="9">
        <f t="shared" si="36"/>
        <v>5.6005020229901301E-5</v>
      </c>
      <c r="H274" s="9">
        <f t="shared" ref="H274:H337" si="44">LN(E274/B274)^2</f>
        <v>3.8935845439262414E-6</v>
      </c>
      <c r="I274" s="9">
        <f t="shared" si="37"/>
        <v>2.6498440361088383E-5</v>
      </c>
      <c r="J274" s="9">
        <f t="shared" ref="J274:J337" si="45">SQRT(I274)</f>
        <v>5.1476635827420172E-3</v>
      </c>
      <c r="K274" s="10">
        <f t="shared" si="38"/>
        <v>-1.5561962464284197E-3</v>
      </c>
      <c r="L274" s="10">
        <f t="shared" si="39"/>
        <v>5.2742140610287829E-3</v>
      </c>
      <c r="M274" s="10">
        <f t="shared" si="40"/>
        <v>-2.2094361332213042E-3</v>
      </c>
      <c r="N274" s="10">
        <f t="shared" si="41"/>
        <v>1.9732168010449945E-3</v>
      </c>
      <c r="O274" s="3">
        <f t="shared" si="42"/>
        <v>2.6651470689716051E-5</v>
      </c>
      <c r="P274" s="3">
        <f t="shared" si="43"/>
        <v>5.0762942108307394E-3</v>
      </c>
    </row>
    <row r="275" spans="1:16" x14ac:dyDescent="0.3">
      <c r="A275" s="8" t="s">
        <v>1003</v>
      </c>
      <c r="B275" s="11">
        <v>26149.11</v>
      </c>
      <c r="C275" s="11">
        <v>26161.49</v>
      </c>
      <c r="D275" s="11">
        <v>25882.91</v>
      </c>
      <c r="E275" s="11">
        <v>25989.3</v>
      </c>
      <c r="F275" s="3">
        <f t="shared" ref="F275:F338" si="46">E275/E274-1</f>
        <v>-7.7094537787855133E-3</v>
      </c>
      <c r="G275" s="9">
        <f t="shared" ref="G275:G338" si="47">LN(C275/D275)^2</f>
        <v>1.1460937465903216E-4</v>
      </c>
      <c r="H275" s="9">
        <f t="shared" si="44"/>
        <v>3.7579850551620265E-5</v>
      </c>
      <c r="I275" s="9">
        <f t="shared" ref="I275:I338" si="48">G275/2-((2*LN(2)-1)*H275)</f>
        <v>4.2787802969696968E-5</v>
      </c>
      <c r="J275" s="9">
        <f t="shared" si="45"/>
        <v>6.5412386418549941E-3</v>
      </c>
      <c r="K275" s="10">
        <f t="shared" ref="K275:K338" si="49">LN(B275/E274)</f>
        <v>-1.6090845848993128E-3</v>
      </c>
      <c r="L275" s="10">
        <f t="shared" ref="L275:L338" si="50">LN(C275/B275)</f>
        <v>4.7332663862128383E-4</v>
      </c>
      <c r="M275" s="10">
        <f t="shared" ref="M275:M338" si="51">LN(D275/B275)</f>
        <v>-1.023225016316911E-2</v>
      </c>
      <c r="N275" s="10">
        <f t="shared" ref="N275:N338" si="52">LN(E275/B275)</f>
        <v>-6.1302406601715289E-3</v>
      </c>
      <c r="O275" s="3">
        <f t="shared" ref="O275:O338" si="53">L275*(L275-N275)+M275*(M275-N275)</f>
        <v>4.5098431718815273E-5</v>
      </c>
      <c r="P275" s="3">
        <f t="shared" ref="P275:P338" si="54">SQRT(K275^2+$C$10*N275^2+(1-$C$10)*O275)</f>
        <v>6.8261177698680855E-3</v>
      </c>
    </row>
    <row r="276" spans="1:16" x14ac:dyDescent="0.3">
      <c r="A276" s="8" t="s">
        <v>1002</v>
      </c>
      <c r="B276" s="11">
        <v>25959.33</v>
      </c>
      <c r="C276" s="11">
        <v>25966.71</v>
      </c>
      <c r="D276" s="11">
        <v>25340.51</v>
      </c>
      <c r="E276" s="11">
        <v>25387.18</v>
      </c>
      <c r="F276" s="3">
        <f t="shared" si="46"/>
        <v>-2.3167996059916929E-2</v>
      </c>
      <c r="G276" s="9">
        <f t="shared" si="47"/>
        <v>5.9589848527464879E-4</v>
      </c>
      <c r="H276" s="9">
        <f t="shared" si="44"/>
        <v>4.9669968766521641E-4</v>
      </c>
      <c r="I276" s="9">
        <f t="shared" si="48"/>
        <v>1.0607695412224042E-4</v>
      </c>
      <c r="J276" s="9">
        <f t="shared" si="45"/>
        <v>1.0299366685492872E-2</v>
      </c>
      <c r="K276" s="10">
        <f t="shared" si="49"/>
        <v>-1.1538322887433251E-3</v>
      </c>
      <c r="L276" s="10">
        <f t="shared" si="50"/>
        <v>2.8425044735503068E-4</v>
      </c>
      <c r="M276" s="10">
        <f t="shared" si="51"/>
        <v>-2.4126781592987832E-2</v>
      </c>
      <c r="N276" s="10">
        <f t="shared" si="52"/>
        <v>-2.2286760367204929E-2</v>
      </c>
      <c r="O276" s="3">
        <f t="shared" si="53"/>
        <v>5.0809610162219769E-5</v>
      </c>
      <c r="P276" s="3">
        <f t="shared" si="54"/>
        <v>1.0811307219244929E-2</v>
      </c>
    </row>
    <row r="277" spans="1:16" x14ac:dyDescent="0.3">
      <c r="A277" s="8" t="s">
        <v>1001</v>
      </c>
      <c r="B277" s="11">
        <v>25321.21</v>
      </c>
      <c r="C277" s="11">
        <v>25511.03</v>
      </c>
      <c r="D277" s="11">
        <v>25193.78</v>
      </c>
      <c r="E277" s="11">
        <v>25286.49</v>
      </c>
      <c r="F277" s="3">
        <f t="shared" si="46"/>
        <v>-3.9661750537081097E-3</v>
      </c>
      <c r="G277" s="9">
        <f t="shared" si="47"/>
        <v>1.565944147725221E-4</v>
      </c>
      <c r="H277" s="9">
        <f t="shared" si="44"/>
        <v>1.8827227064105708E-6</v>
      </c>
      <c r="I277" s="9">
        <f t="shared" si="48"/>
        <v>7.7569922221222269E-5</v>
      </c>
      <c r="J277" s="9">
        <f t="shared" si="45"/>
        <v>8.8073788507831464E-3</v>
      </c>
      <c r="K277" s="10">
        <f t="shared" si="49"/>
        <v>-2.60193775501503E-3</v>
      </c>
      <c r="L277" s="10">
        <f t="shared" si="50"/>
        <v>7.4685232178416201E-3</v>
      </c>
      <c r="M277" s="10">
        <f t="shared" si="51"/>
        <v>-5.0452457896366246E-3</v>
      </c>
      <c r="N277" s="10">
        <f t="shared" si="52"/>
        <v>-1.3721234297287437E-3</v>
      </c>
      <c r="O277" s="3">
        <f t="shared" si="53"/>
        <v>8.4558379869258322E-5</v>
      </c>
      <c r="P277" s="3">
        <f t="shared" si="54"/>
        <v>8.9063977089304681E-3</v>
      </c>
    </row>
    <row r="278" spans="1:16" x14ac:dyDescent="0.3">
      <c r="A278" s="8" t="s">
        <v>1000</v>
      </c>
      <c r="B278" s="11">
        <v>25388.080000000002</v>
      </c>
      <c r="C278" s="11">
        <v>25501.29</v>
      </c>
      <c r="D278" s="11">
        <v>24935.82</v>
      </c>
      <c r="E278" s="11">
        <v>25080.5</v>
      </c>
      <c r="F278" s="3">
        <f t="shared" si="46"/>
        <v>-8.1462472648438089E-3</v>
      </c>
      <c r="G278" s="9">
        <f t="shared" si="47"/>
        <v>5.0282300159733067E-4</v>
      </c>
      <c r="H278" s="9">
        <f t="shared" si="44"/>
        <v>1.4857466500233329E-4</v>
      </c>
      <c r="I278" s="9">
        <f t="shared" si="48"/>
        <v>1.9401794550298723E-4</v>
      </c>
      <c r="J278" s="9">
        <f t="shared" si="45"/>
        <v>1.3929032468301137E-2</v>
      </c>
      <c r="K278" s="10">
        <f t="shared" si="49"/>
        <v>4.009511520206223E-3</v>
      </c>
      <c r="L278" s="10">
        <f t="shared" si="50"/>
        <v>4.4492665858684131E-3</v>
      </c>
      <c r="M278" s="10">
        <f t="shared" si="51"/>
        <v>-1.797444857458903E-2</v>
      </c>
      <c r="N278" s="10">
        <f t="shared" si="52"/>
        <v>-1.2189120764121311E-2</v>
      </c>
      <c r="O278" s="3">
        <f t="shared" si="53"/>
        <v>1.7801669809543673E-4</v>
      </c>
      <c r="P278" s="3">
        <f t="shared" si="54"/>
        <v>1.3777441173075675E-2</v>
      </c>
    </row>
    <row r="279" spans="1:16" x14ac:dyDescent="0.3">
      <c r="A279" s="8" t="s">
        <v>999</v>
      </c>
      <c r="B279" s="11">
        <v>25061.48</v>
      </c>
      <c r="C279" s="11">
        <v>25354.560000000001</v>
      </c>
      <c r="D279" s="11">
        <v>24787.79</v>
      </c>
      <c r="E279" s="11">
        <v>25289.27</v>
      </c>
      <c r="F279" s="3">
        <f t="shared" si="46"/>
        <v>8.3239967305277496E-3</v>
      </c>
      <c r="G279" s="9">
        <f t="shared" si="47"/>
        <v>5.1109463850402431E-4</v>
      </c>
      <c r="H279" s="9">
        <f t="shared" si="44"/>
        <v>8.1869726295967445E-5</v>
      </c>
      <c r="I279" s="9">
        <f t="shared" si="48"/>
        <v>2.239215056374511E-4</v>
      </c>
      <c r="J279" s="9">
        <f t="shared" si="45"/>
        <v>1.4964007004724741E-2</v>
      </c>
      <c r="K279" s="10">
        <f t="shared" si="49"/>
        <v>-7.5864578591578705E-4</v>
      </c>
      <c r="L279" s="10">
        <f t="shared" si="50"/>
        <v>1.1626589533004317E-2</v>
      </c>
      <c r="M279" s="10">
        <f t="shared" si="51"/>
        <v>-1.0980812761466082E-2</v>
      </c>
      <c r="N279" s="10">
        <f t="shared" si="52"/>
        <v>9.048189116943094E-3</v>
      </c>
      <c r="O279" s="3">
        <f t="shared" si="53"/>
        <v>2.49912722715135E-4</v>
      </c>
      <c r="P279" s="3">
        <f t="shared" si="54"/>
        <v>1.5036234674383765E-2</v>
      </c>
    </row>
    <row r="280" spans="1:16" x14ac:dyDescent="0.3">
      <c r="A280" s="8" t="s">
        <v>998</v>
      </c>
      <c r="B280" s="11">
        <v>25242.35</v>
      </c>
      <c r="C280" s="11">
        <v>25510.23</v>
      </c>
      <c r="D280" s="11">
        <v>25147.8</v>
      </c>
      <c r="E280" s="11">
        <v>25413.22</v>
      </c>
      <c r="F280" s="3">
        <f t="shared" si="46"/>
        <v>4.9012881747871884E-3</v>
      </c>
      <c r="G280" s="9">
        <f t="shared" si="47"/>
        <v>2.0475121894955399E-4</v>
      </c>
      <c r="H280" s="9">
        <f t="shared" si="44"/>
        <v>4.5513529051079885E-5</v>
      </c>
      <c r="I280" s="9">
        <f t="shared" si="48"/>
        <v>8.4793989847678513E-5</v>
      </c>
      <c r="J280" s="9">
        <f t="shared" si="45"/>
        <v>9.2083652103768406E-3</v>
      </c>
      <c r="K280" s="10">
        <f t="shared" si="49"/>
        <v>-1.8570555816038675E-3</v>
      </c>
      <c r="L280" s="10">
        <f t="shared" si="50"/>
        <v>1.0556408665637573E-2</v>
      </c>
      <c r="M280" s="10">
        <f t="shared" si="51"/>
        <v>-3.7527219490976595E-3</v>
      </c>
      <c r="N280" s="10">
        <f t="shared" si="52"/>
        <v>6.7463715470673482E-3</v>
      </c>
      <c r="O280" s="3">
        <f t="shared" si="53"/>
        <v>7.9620487463562435E-5</v>
      </c>
      <c r="P280" s="3">
        <f t="shared" si="54"/>
        <v>8.8383707973760852E-3</v>
      </c>
    </row>
    <row r="281" spans="1:16" x14ac:dyDescent="0.3">
      <c r="A281" s="8" t="s">
        <v>997</v>
      </c>
      <c r="B281" s="11">
        <v>25392.61</v>
      </c>
      <c r="C281" s="11">
        <v>25392.61</v>
      </c>
      <c r="D281" s="11">
        <v>24900.98</v>
      </c>
      <c r="E281" s="11">
        <v>25017.439999999999</v>
      </c>
      <c r="F281" s="3">
        <f t="shared" si="46"/>
        <v>-1.5573784038386385E-2</v>
      </c>
      <c r="G281" s="9">
        <f t="shared" si="47"/>
        <v>3.8224264439966322E-4</v>
      </c>
      <c r="H281" s="9">
        <f t="shared" si="44"/>
        <v>2.2156337836033011E-4</v>
      </c>
      <c r="I281" s="9">
        <f t="shared" si="48"/>
        <v>1.055326385085633E-4</v>
      </c>
      <c r="J281" s="9">
        <f t="shared" si="45"/>
        <v>1.0272907986960815E-2</v>
      </c>
      <c r="K281" s="10">
        <f t="shared" si="49"/>
        <v>-8.1132425670593948E-4</v>
      </c>
      <c r="L281" s="10">
        <f t="shared" si="50"/>
        <v>0</v>
      </c>
      <c r="M281" s="10">
        <f t="shared" si="51"/>
        <v>-1.9551026684030394E-2</v>
      </c>
      <c r="N281" s="10">
        <f t="shared" si="52"/>
        <v>-1.4885005151504991E-2</v>
      </c>
      <c r="O281" s="3">
        <f t="shared" si="53"/>
        <v>9.1225511490664556E-5</v>
      </c>
      <c r="P281" s="3">
        <f t="shared" si="54"/>
        <v>1.0526579264436233E-2</v>
      </c>
    </row>
    <row r="282" spans="1:16" x14ac:dyDescent="0.3">
      <c r="A282" s="8" t="s">
        <v>996</v>
      </c>
      <c r="B282" s="11">
        <v>24618.68</v>
      </c>
      <c r="C282" s="11">
        <v>24707.26</v>
      </c>
      <c r="D282" s="11">
        <v>24368.98</v>
      </c>
      <c r="E282" s="11">
        <v>24465.64</v>
      </c>
      <c r="F282" s="3">
        <f t="shared" si="46"/>
        <v>-2.2056613306557282E-2</v>
      </c>
      <c r="G282" s="9">
        <f t="shared" si="47"/>
        <v>1.9005698194624914E-4</v>
      </c>
      <c r="H282" s="9">
        <f t="shared" si="44"/>
        <v>3.8885452976837752E-5</v>
      </c>
      <c r="I282" s="9">
        <f t="shared" si="48"/>
        <v>8.0007259758579482E-5</v>
      </c>
      <c r="J282" s="9">
        <f t="shared" si="45"/>
        <v>8.9446777336346494E-3</v>
      </c>
      <c r="K282" s="10">
        <f t="shared" si="49"/>
        <v>-1.6067677286645456E-2</v>
      </c>
      <c r="L282" s="10">
        <f t="shared" si="50"/>
        <v>3.5916231995450328E-3</v>
      </c>
      <c r="M282" s="10">
        <f t="shared" si="51"/>
        <v>-1.019449235003039E-2</v>
      </c>
      <c r="N282" s="10">
        <f t="shared" si="52"/>
        <v>-6.2358201527014673E-3</v>
      </c>
      <c r="O282" s="3">
        <f t="shared" si="53"/>
        <v>7.5653126968090829E-5</v>
      </c>
      <c r="P282" s="3">
        <f t="shared" si="54"/>
        <v>1.8124146843439642E-2</v>
      </c>
    </row>
    <row r="283" spans="1:16" x14ac:dyDescent="0.3">
      <c r="A283" s="8" t="s">
        <v>995</v>
      </c>
      <c r="B283" s="11">
        <v>24541.65</v>
      </c>
      <c r="C283" s="11">
        <v>24669.79</v>
      </c>
      <c r="D283" s="11">
        <v>24463.279999999999</v>
      </c>
      <c r="E283" s="11">
        <v>24464.69</v>
      </c>
      <c r="F283" s="3">
        <f t="shared" si="46"/>
        <v>-3.8829967252018704E-5</v>
      </c>
      <c r="G283" s="9">
        <f t="shared" si="47"/>
        <v>7.0664204978154011E-5</v>
      </c>
      <c r="H283" s="9">
        <f t="shared" si="44"/>
        <v>9.8647545963146389E-6</v>
      </c>
      <c r="I283" s="9">
        <f t="shared" si="48"/>
        <v>3.1521403414689138E-5</v>
      </c>
      <c r="J283" s="9">
        <f t="shared" si="45"/>
        <v>5.6143925241017075E-3</v>
      </c>
      <c r="K283" s="10">
        <f t="shared" si="49"/>
        <v>3.1019899671867707E-3</v>
      </c>
      <c r="L283" s="10">
        <f t="shared" si="50"/>
        <v>5.2077439555778876E-3</v>
      </c>
      <c r="M283" s="10">
        <f t="shared" si="51"/>
        <v>-3.1984564333107871E-3</v>
      </c>
      <c r="N283" s="10">
        <f t="shared" si="52"/>
        <v>-3.1408206883416058E-3</v>
      </c>
      <c r="O283" s="3">
        <f t="shared" si="53"/>
        <v>4.3661532481408332E-5</v>
      </c>
      <c r="P283" s="3">
        <f t="shared" si="54"/>
        <v>6.9553265943938635E-3</v>
      </c>
    </row>
    <row r="284" spans="1:16" x14ac:dyDescent="0.3">
      <c r="A284" s="8" t="s">
        <v>994</v>
      </c>
      <c r="B284" s="11">
        <v>24336.400000000001</v>
      </c>
      <c r="C284" s="11">
        <v>24408.799999999999</v>
      </c>
      <c r="D284" s="11">
        <v>24268.74</v>
      </c>
      <c r="E284" s="11">
        <v>24285.95</v>
      </c>
      <c r="F284" s="3">
        <f t="shared" si="46"/>
        <v>-7.3060398476333388E-3</v>
      </c>
      <c r="G284" s="9">
        <f t="shared" si="47"/>
        <v>3.3115657916114313E-5</v>
      </c>
      <c r="H284" s="9">
        <f t="shared" si="44"/>
        <v>4.3063641739327318E-6</v>
      </c>
      <c r="I284" s="9">
        <f t="shared" si="48"/>
        <v>1.4894304760738227E-5</v>
      </c>
      <c r="J284" s="9">
        <f t="shared" si="45"/>
        <v>3.8593140272253339E-3</v>
      </c>
      <c r="K284" s="10">
        <f t="shared" si="49"/>
        <v>-5.2576815611646652E-3</v>
      </c>
      <c r="L284" s="10">
        <f t="shared" si="50"/>
        <v>2.9705510794568431E-3</v>
      </c>
      <c r="M284" s="10">
        <f t="shared" si="51"/>
        <v>-2.7840694915376523E-3</v>
      </c>
      <c r="N284" s="10">
        <f t="shared" si="52"/>
        <v>-2.0751781065568159E-3</v>
      </c>
      <c r="O284" s="3">
        <f t="shared" si="53"/>
        <v>1.6962199157898792E-5</v>
      </c>
      <c r="P284" s="3">
        <f t="shared" si="54"/>
        <v>6.5397081015843902E-3</v>
      </c>
    </row>
    <row r="285" spans="1:16" x14ac:dyDescent="0.3">
      <c r="A285" s="8" t="s">
        <v>993</v>
      </c>
      <c r="B285" s="11">
        <v>24364.13</v>
      </c>
      <c r="C285" s="11">
        <v>24673.29</v>
      </c>
      <c r="D285" s="11">
        <v>24364.13</v>
      </c>
      <c r="E285" s="11">
        <v>24640.240000000002</v>
      </c>
      <c r="F285" s="3">
        <f t="shared" si="46"/>
        <v>1.4588270172671836E-2</v>
      </c>
      <c r="G285" s="9">
        <f t="shared" si="47"/>
        <v>1.5899478202393547E-4</v>
      </c>
      <c r="H285" s="9">
        <f t="shared" si="44"/>
        <v>1.2698833656292735E-4</v>
      </c>
      <c r="I285" s="9">
        <f t="shared" si="48"/>
        <v>3.0442512669714072E-5</v>
      </c>
      <c r="J285" s="9">
        <f t="shared" si="45"/>
        <v>5.5174733954695306E-3</v>
      </c>
      <c r="K285" s="10">
        <f t="shared" si="49"/>
        <v>3.2139748710610957E-3</v>
      </c>
      <c r="L285" s="10">
        <f t="shared" si="50"/>
        <v>1.2609313305011319E-2</v>
      </c>
      <c r="M285" s="10">
        <f t="shared" si="51"/>
        <v>0</v>
      </c>
      <c r="N285" s="10">
        <f t="shared" si="52"/>
        <v>1.1268910176362546E-2</v>
      </c>
      <c r="O285" s="3">
        <f t="shared" si="53"/>
        <v>1.6901563004149767E-5</v>
      </c>
      <c r="P285" s="3">
        <f t="shared" si="54"/>
        <v>6.5738757803985165E-3</v>
      </c>
    </row>
    <row r="286" spans="1:16" x14ac:dyDescent="0.3">
      <c r="A286" s="8" t="s">
        <v>992</v>
      </c>
      <c r="B286" s="11">
        <v>24557.02</v>
      </c>
      <c r="C286" s="11">
        <v>24750.73</v>
      </c>
      <c r="D286" s="11">
        <v>24416.03</v>
      </c>
      <c r="E286" s="11">
        <v>24748.73</v>
      </c>
      <c r="F286" s="3">
        <f t="shared" si="46"/>
        <v>4.4029603607755874E-3</v>
      </c>
      <c r="G286" s="9">
        <f t="shared" si="47"/>
        <v>1.8537094053381231E-4</v>
      </c>
      <c r="H286" s="9">
        <f t="shared" si="44"/>
        <v>6.0472617102532899E-5</v>
      </c>
      <c r="I286" s="9">
        <f t="shared" si="48"/>
        <v>6.9325239278035446E-5</v>
      </c>
      <c r="J286" s="9">
        <f t="shared" si="45"/>
        <v>8.3261779513793387E-3</v>
      </c>
      <c r="K286" s="10">
        <f t="shared" si="49"/>
        <v>-3.3831184653154564E-3</v>
      </c>
      <c r="L286" s="10">
        <f t="shared" si="50"/>
        <v>7.857223116918886E-3</v>
      </c>
      <c r="M286" s="10">
        <f t="shared" si="51"/>
        <v>-5.7578766085261499E-3</v>
      </c>
      <c r="N286" s="10">
        <f t="shared" si="52"/>
        <v>7.7764141545144634E-3</v>
      </c>
      <c r="O286" s="3">
        <f t="shared" si="53"/>
        <v>7.8563710244961341E-5</v>
      </c>
      <c r="P286" s="3">
        <f t="shared" si="54"/>
        <v>9.3478535797201154E-3</v>
      </c>
    </row>
    <row r="287" spans="1:16" x14ac:dyDescent="0.3">
      <c r="A287" s="8" t="s">
        <v>991</v>
      </c>
      <c r="B287" s="11">
        <v>24832.84</v>
      </c>
      <c r="C287" s="11">
        <v>25368.93</v>
      </c>
      <c r="D287" s="11">
        <v>24832.84</v>
      </c>
      <c r="E287" s="11">
        <v>25366.43</v>
      </c>
      <c r="F287" s="3">
        <f t="shared" si="46"/>
        <v>2.4958856474655455E-2</v>
      </c>
      <c r="G287" s="9">
        <f t="shared" si="47"/>
        <v>4.5617382535589641E-4</v>
      </c>
      <c r="H287" s="9">
        <f t="shared" si="44"/>
        <v>4.5197380570605286E-4</v>
      </c>
      <c r="I287" s="9">
        <f t="shared" si="48"/>
        <v>5.3491980159802951E-5</v>
      </c>
      <c r="J287" s="9">
        <f t="shared" si="45"/>
        <v>7.3138211736275688E-3</v>
      </c>
      <c r="K287" s="10">
        <f t="shared" si="49"/>
        <v>3.3927961814426183E-3</v>
      </c>
      <c r="L287" s="10">
        <f t="shared" si="50"/>
        <v>2.1358226175314663E-2</v>
      </c>
      <c r="M287" s="10">
        <f t="shared" si="51"/>
        <v>0</v>
      </c>
      <c r="N287" s="10">
        <f t="shared" si="52"/>
        <v>2.125967557857017E-2</v>
      </c>
      <c r="O287" s="3">
        <f t="shared" si="53"/>
        <v>2.1048659349811198E-6</v>
      </c>
      <c r="P287" s="3">
        <f t="shared" si="54"/>
        <v>8.884654691987303E-3</v>
      </c>
    </row>
    <row r="288" spans="1:16" x14ac:dyDescent="0.3">
      <c r="A288" s="8" t="s">
        <v>990</v>
      </c>
      <c r="B288" s="11">
        <v>25343.65</v>
      </c>
      <c r="C288" s="11">
        <v>25479.040000000001</v>
      </c>
      <c r="D288" s="11">
        <v>25202.79</v>
      </c>
      <c r="E288" s="11">
        <v>25338.84</v>
      </c>
      <c r="F288" s="3">
        <f t="shared" si="46"/>
        <v>-1.0876579794634189E-3</v>
      </c>
      <c r="G288" s="9">
        <f t="shared" si="47"/>
        <v>1.1884162759037239E-4</v>
      </c>
      <c r="H288" s="9">
        <f t="shared" si="44"/>
        <v>3.6027511042638325E-8</v>
      </c>
      <c r="I288" s="9">
        <f t="shared" si="48"/>
        <v>5.9406896570825238E-5</v>
      </c>
      <c r="J288" s="9">
        <f t="shared" si="45"/>
        <v>7.7075869486386752E-3</v>
      </c>
      <c r="K288" s="10">
        <f t="shared" si="49"/>
        <v>-8.9844076492588687E-4</v>
      </c>
      <c r="L288" s="10">
        <f t="shared" si="50"/>
        <v>5.3279478231668563E-3</v>
      </c>
      <c r="M288" s="10">
        <f t="shared" si="51"/>
        <v>-5.5735028871915929E-3</v>
      </c>
      <c r="N288" s="10">
        <f t="shared" si="52"/>
        <v>-1.8980914372768854E-4</v>
      </c>
      <c r="O288" s="3">
        <f t="shared" si="53"/>
        <v>5.9404353843480926E-5</v>
      </c>
      <c r="P288" s="3">
        <f t="shared" si="54"/>
        <v>7.1827045031704626E-3</v>
      </c>
    </row>
    <row r="289" spans="1:16" x14ac:dyDescent="0.3">
      <c r="A289" s="8" t="s">
        <v>989</v>
      </c>
      <c r="B289" s="11">
        <v>25307.14</v>
      </c>
      <c r="C289" s="11">
        <v>25549.71</v>
      </c>
      <c r="D289" s="11">
        <v>25250.97</v>
      </c>
      <c r="E289" s="11">
        <v>25538.46</v>
      </c>
      <c r="F289" s="3">
        <f t="shared" si="46"/>
        <v>7.8780244083784812E-3</v>
      </c>
      <c r="G289" s="9">
        <f t="shared" si="47"/>
        <v>1.3833042332347191E-4</v>
      </c>
      <c r="H289" s="9">
        <f t="shared" si="44"/>
        <v>8.279147082488292E-5</v>
      </c>
      <c r="I289" s="9">
        <f t="shared" si="48"/>
        <v>3.7183333333261749E-5</v>
      </c>
      <c r="J289" s="9">
        <f t="shared" si="45"/>
        <v>6.0978138158902283E-3</v>
      </c>
      <c r="K289" s="10">
        <f t="shared" si="49"/>
        <v>-1.2518270606938111E-3</v>
      </c>
      <c r="L289" s="10">
        <f t="shared" si="50"/>
        <v>9.5393969342683158E-3</v>
      </c>
      <c r="M289" s="10">
        <f t="shared" si="51"/>
        <v>-2.2219985324043834E-3</v>
      </c>
      <c r="N289" s="10">
        <f t="shared" si="52"/>
        <v>9.0989818564981718E-3</v>
      </c>
      <c r="O289" s="3">
        <f t="shared" si="53"/>
        <v>2.9356496052206339E-5</v>
      </c>
      <c r="P289" s="3">
        <f t="shared" si="54"/>
        <v>6.2195134536340959E-3</v>
      </c>
    </row>
    <row r="290" spans="1:16" x14ac:dyDescent="0.3">
      <c r="A290" s="8" t="s">
        <v>988</v>
      </c>
      <c r="B290" s="11">
        <v>25779.57</v>
      </c>
      <c r="C290" s="11">
        <v>25980.21</v>
      </c>
      <c r="D290" s="11">
        <v>25670.51</v>
      </c>
      <c r="E290" s="11">
        <v>25826.43</v>
      </c>
      <c r="F290" s="3">
        <f t="shared" si="46"/>
        <v>1.127593441421304E-2</v>
      </c>
      <c r="G290" s="9">
        <f t="shared" si="47"/>
        <v>1.4381363110728046E-4</v>
      </c>
      <c r="H290" s="9">
        <f t="shared" si="44"/>
        <v>3.2981044269892955E-6</v>
      </c>
      <c r="I290" s="9">
        <f t="shared" si="48"/>
        <v>7.0632776411109718E-5</v>
      </c>
      <c r="J290" s="9">
        <f t="shared" si="45"/>
        <v>8.4043308128077462E-3</v>
      </c>
      <c r="K290" s="10">
        <f t="shared" si="49"/>
        <v>9.3967665613626048E-3</v>
      </c>
      <c r="L290" s="10">
        <f t="shared" si="50"/>
        <v>7.7527765753138298E-3</v>
      </c>
      <c r="M290" s="10">
        <f t="shared" si="51"/>
        <v>-4.2394555399881189E-3</v>
      </c>
      <c r="N290" s="10">
        <f t="shared" si="52"/>
        <v>1.8160683982133756E-3</v>
      </c>
      <c r="O290" s="3">
        <f t="shared" si="53"/>
        <v>7.1698096597237469E-5</v>
      </c>
      <c r="P290" s="3">
        <f t="shared" si="54"/>
        <v>1.2250126982967539E-2</v>
      </c>
    </row>
    <row r="291" spans="1:16" x14ac:dyDescent="0.3">
      <c r="A291" s="8" t="s">
        <v>987</v>
      </c>
      <c r="B291" s="11">
        <v>25752.560000000001</v>
      </c>
      <c r="C291" s="11">
        <v>25773.119999999999</v>
      </c>
      <c r="D291" s="11">
        <v>25008.11</v>
      </c>
      <c r="E291" s="11">
        <v>25027.07</v>
      </c>
      <c r="F291" s="3">
        <f t="shared" si="46"/>
        <v>-3.0951238711660944E-2</v>
      </c>
      <c r="G291" s="9">
        <f t="shared" si="47"/>
        <v>9.0793236705462136E-4</v>
      </c>
      <c r="H291" s="9">
        <f t="shared" si="44"/>
        <v>8.1658780919204499E-4</v>
      </c>
      <c r="I291" s="9">
        <f t="shared" si="48"/>
        <v>1.3852291747717857E-4</v>
      </c>
      <c r="J291" s="9">
        <f t="shared" si="45"/>
        <v>1.1769575925970254E-2</v>
      </c>
      <c r="K291" s="10">
        <f t="shared" si="49"/>
        <v>-2.8643465296784099E-3</v>
      </c>
      <c r="L291" s="10">
        <f t="shared" si="50"/>
        <v>7.980487046920483E-4</v>
      </c>
      <c r="M291" s="10">
        <f t="shared" si="51"/>
        <v>-2.933386738198621E-2</v>
      </c>
      <c r="N291" s="10">
        <f t="shared" si="52"/>
        <v>-2.8576000580767858E-2</v>
      </c>
      <c r="O291" s="3">
        <f t="shared" si="53"/>
        <v>4.567308622397089E-5</v>
      </c>
      <c r="P291" s="3">
        <f t="shared" si="54"/>
        <v>1.2876905902611303E-2</v>
      </c>
    </row>
    <row r="292" spans="1:16" x14ac:dyDescent="0.3">
      <c r="A292" s="8" t="s">
        <v>986</v>
      </c>
      <c r="B292" s="11">
        <v>24737.42</v>
      </c>
      <c r="C292" s="11">
        <v>24951.01</v>
      </c>
      <c r="D292" s="11">
        <v>24242.22</v>
      </c>
      <c r="E292" s="11">
        <v>24947.67</v>
      </c>
      <c r="F292" s="3">
        <f t="shared" si="46"/>
        <v>-3.1725647468920926E-3</v>
      </c>
      <c r="G292" s="9">
        <f t="shared" si="47"/>
        <v>8.3050946814895927E-4</v>
      </c>
      <c r="H292" s="9">
        <f t="shared" si="44"/>
        <v>7.162836255856436E-5</v>
      </c>
      <c r="I292" s="9">
        <f t="shared" si="48"/>
        <v>3.8758510152185513E-4</v>
      </c>
      <c r="J292" s="9">
        <f t="shared" si="45"/>
        <v>1.9687181147179378E-2</v>
      </c>
      <c r="K292" s="10">
        <f t="shared" si="49"/>
        <v>-1.1640962096204705E-2</v>
      </c>
      <c r="L292" s="10">
        <f t="shared" si="50"/>
        <v>8.5972253732084069E-3</v>
      </c>
      <c r="M292" s="10">
        <f t="shared" si="51"/>
        <v>-2.0221335800954483E-2</v>
      </c>
      <c r="N292" s="10">
        <f t="shared" si="52"/>
        <v>8.4633540962531142E-3</v>
      </c>
      <c r="O292" s="3">
        <f t="shared" si="53"/>
        <v>5.8119366829666533E-4</v>
      </c>
      <c r="P292" s="3">
        <f t="shared" si="54"/>
        <v>2.5351855406001884E-2</v>
      </c>
    </row>
    <row r="293" spans="1:16" x14ac:dyDescent="0.3">
      <c r="A293" s="8" t="s">
        <v>985</v>
      </c>
      <c r="B293" s="11">
        <v>24918.82</v>
      </c>
      <c r="C293" s="11">
        <v>25095.62</v>
      </c>
      <c r="D293" s="11">
        <v>24284.78</v>
      </c>
      <c r="E293" s="11">
        <v>24388.95</v>
      </c>
      <c r="F293" s="3">
        <f t="shared" si="46"/>
        <v>-2.2395678634517635E-2</v>
      </c>
      <c r="G293" s="9">
        <f t="shared" si="47"/>
        <v>1.0786962970315834E-3</v>
      </c>
      <c r="H293" s="9">
        <f t="shared" si="44"/>
        <v>4.6195680381981141E-4</v>
      </c>
      <c r="I293" s="9">
        <f t="shared" si="48"/>
        <v>3.6089684011923105E-4</v>
      </c>
      <c r="J293" s="9">
        <f t="shared" si="45"/>
        <v>1.8997285072326283E-2</v>
      </c>
      <c r="K293" s="10">
        <f t="shared" si="49"/>
        <v>-1.157089789910318E-3</v>
      </c>
      <c r="L293" s="10">
        <f t="shared" si="50"/>
        <v>7.0699876452082668E-3</v>
      </c>
      <c r="M293" s="10">
        <f t="shared" si="51"/>
        <v>-2.5773524606552869E-2</v>
      </c>
      <c r="N293" s="10">
        <f t="shared" si="52"/>
        <v>-2.1493180402625652E-2</v>
      </c>
      <c r="O293" s="3">
        <f t="shared" si="53"/>
        <v>3.1226080187062738E-4</v>
      </c>
      <c r="P293" s="3">
        <f t="shared" si="54"/>
        <v>1.8312170280619759E-2</v>
      </c>
    </row>
    <row r="294" spans="1:16" x14ac:dyDescent="0.3">
      <c r="A294" s="8" t="s">
        <v>984</v>
      </c>
      <c r="B294" s="11">
        <v>24360.95</v>
      </c>
      <c r="C294" s="11">
        <v>24500.81</v>
      </c>
      <c r="D294" s="11">
        <v>23881.37</v>
      </c>
      <c r="E294" s="11">
        <v>24423.26</v>
      </c>
      <c r="F294" s="3">
        <f t="shared" si="46"/>
        <v>1.4067846299246067E-3</v>
      </c>
      <c r="G294" s="9">
        <f t="shared" si="47"/>
        <v>6.5574514024722204E-4</v>
      </c>
      <c r="H294" s="9">
        <f t="shared" si="44"/>
        <v>6.5255543794702774E-6</v>
      </c>
      <c r="I294" s="9">
        <f t="shared" si="48"/>
        <v>3.2535178526364044E-4</v>
      </c>
      <c r="J294" s="9">
        <f t="shared" si="45"/>
        <v>1.803751050626556E-2</v>
      </c>
      <c r="K294" s="10">
        <f t="shared" si="49"/>
        <v>-1.1487204313843247E-3</v>
      </c>
      <c r="L294" s="10">
        <f t="shared" si="50"/>
        <v>5.7247377894169378E-3</v>
      </c>
      <c r="M294" s="10">
        <f t="shared" si="51"/>
        <v>-1.9882783376194174E-2</v>
      </c>
      <c r="N294" s="10">
        <f t="shared" si="52"/>
        <v>2.5545164668622274E-3</v>
      </c>
      <c r="O294" s="3">
        <f t="shared" si="53"/>
        <v>4.6426465813225029E-4</v>
      </c>
      <c r="P294" s="3">
        <f t="shared" si="54"/>
        <v>1.9977995608837524E-2</v>
      </c>
    </row>
    <row r="295" spans="1:16" x14ac:dyDescent="0.3">
      <c r="A295" s="8" t="s">
        <v>983</v>
      </c>
      <c r="B295" s="11">
        <v>24719.91</v>
      </c>
      <c r="C295" s="11">
        <v>24791.26</v>
      </c>
      <c r="D295" s="11">
        <v>24221.06</v>
      </c>
      <c r="E295" s="11">
        <v>24370.240000000002</v>
      </c>
      <c r="F295" s="3">
        <f t="shared" si="46"/>
        <v>-2.1708813647316472E-3</v>
      </c>
      <c r="G295" s="9">
        <f t="shared" si="47"/>
        <v>5.4143095942663327E-4</v>
      </c>
      <c r="H295" s="9">
        <f t="shared" si="44"/>
        <v>2.0295638110922641E-4</v>
      </c>
      <c r="I295" s="9">
        <f t="shared" si="48"/>
        <v>1.9231457413752299E-4</v>
      </c>
      <c r="J295" s="9">
        <f t="shared" si="45"/>
        <v>1.3867753031314158E-2</v>
      </c>
      <c r="K295" s="10">
        <f t="shared" si="49"/>
        <v>1.2073034900057077E-2</v>
      </c>
      <c r="L295" s="10">
        <f t="shared" si="50"/>
        <v>2.8821798956396743E-3</v>
      </c>
      <c r="M295" s="10">
        <f t="shared" si="51"/>
        <v>-2.0386489155826061E-2</v>
      </c>
      <c r="N295" s="10">
        <f t="shared" si="52"/>
        <v>-1.4246276043557011E-2</v>
      </c>
      <c r="O295" s="3">
        <f t="shared" si="53"/>
        <v>1.7454467937903664E-4</v>
      </c>
      <c r="P295" s="3">
        <f t="shared" si="54"/>
        <v>1.8011891682530694E-2</v>
      </c>
    </row>
    <row r="296" spans="1:16" x14ac:dyDescent="0.3">
      <c r="A296" s="8" t="s">
        <v>982</v>
      </c>
      <c r="B296" s="11">
        <v>24509.09</v>
      </c>
      <c r="C296" s="11">
        <v>24828.29</v>
      </c>
      <c r="D296" s="11">
        <v>24509.09</v>
      </c>
      <c r="E296" s="11">
        <v>24527.27</v>
      </c>
      <c r="F296" s="3">
        <f t="shared" si="46"/>
        <v>6.4435147130270654E-3</v>
      </c>
      <c r="G296" s="9">
        <f t="shared" si="47"/>
        <v>1.6743479305557661E-4</v>
      </c>
      <c r="H296" s="9">
        <f t="shared" si="44"/>
        <v>5.4980836032385527E-7</v>
      </c>
      <c r="I296" s="9">
        <f t="shared" si="48"/>
        <v>8.3505008658498622E-5</v>
      </c>
      <c r="J296" s="9">
        <f t="shared" si="45"/>
        <v>9.1381074987383799E-3</v>
      </c>
      <c r="K296" s="10">
        <f t="shared" si="49"/>
        <v>5.6813533851862424E-3</v>
      </c>
      <c r="L296" s="10">
        <f t="shared" si="50"/>
        <v>1.2939659696281684E-2</v>
      </c>
      <c r="M296" s="10">
        <f t="shared" si="51"/>
        <v>0</v>
      </c>
      <c r="N296" s="10">
        <f t="shared" si="52"/>
        <v>7.4149063400953035E-4</v>
      </c>
      <c r="O296" s="3">
        <f t="shared" si="53"/>
        <v>1.5784015658351316E-4</v>
      </c>
      <c r="P296" s="3">
        <f t="shared" si="54"/>
        <v>1.2933650254275716E-2</v>
      </c>
    </row>
    <row r="297" spans="1:16" x14ac:dyDescent="0.3">
      <c r="A297" s="8" t="s">
        <v>981</v>
      </c>
      <c r="B297" s="11">
        <v>24575.86</v>
      </c>
      <c r="C297" s="11">
        <v>24740.959999999999</v>
      </c>
      <c r="D297" s="11">
        <v>24473.29</v>
      </c>
      <c r="E297" s="11">
        <v>24597.38</v>
      </c>
      <c r="F297" s="3">
        <f t="shared" si="46"/>
        <v>2.8584510220663883E-3</v>
      </c>
      <c r="G297" s="9">
        <f t="shared" si="47"/>
        <v>1.1832764246934512E-4</v>
      </c>
      <c r="H297" s="9">
        <f t="shared" si="44"/>
        <v>7.6610259146716116E-7</v>
      </c>
      <c r="I297" s="9">
        <f t="shared" si="48"/>
        <v>5.8867880123549464E-5</v>
      </c>
      <c r="J297" s="9">
        <f t="shared" si="45"/>
        <v>7.6725406563634101E-3</v>
      </c>
      <c r="K297" s="10">
        <f t="shared" si="49"/>
        <v>1.9791005526503631E-3</v>
      </c>
      <c r="L297" s="10">
        <f t="shared" si="50"/>
        <v>6.6955094340434822E-3</v>
      </c>
      <c r="M297" s="10">
        <f t="shared" si="51"/>
        <v>-4.1823415701459955E-3</v>
      </c>
      <c r="N297" s="10">
        <f t="shared" si="52"/>
        <v>8.7527286686333488E-4</v>
      </c>
      <c r="O297" s="3">
        <f t="shared" si="53"/>
        <v>6.0122119949594187E-5</v>
      </c>
      <c r="P297" s="3">
        <f t="shared" si="54"/>
        <v>7.4444906167975998E-3</v>
      </c>
    </row>
    <row r="298" spans="1:16" x14ac:dyDescent="0.3">
      <c r="A298" s="8" t="s">
        <v>980</v>
      </c>
      <c r="B298" s="11">
        <v>24408.04</v>
      </c>
      <c r="C298" s="11">
        <v>24431.14</v>
      </c>
      <c r="D298" s="11">
        <v>24033.79</v>
      </c>
      <c r="E298" s="11">
        <v>24100.51</v>
      </c>
      <c r="F298" s="3">
        <f t="shared" si="46"/>
        <v>-2.0200118874449391E-2</v>
      </c>
      <c r="G298" s="9">
        <f t="shared" si="47"/>
        <v>2.6888755917303875E-4</v>
      </c>
      <c r="H298" s="9">
        <f t="shared" si="44"/>
        <v>1.6077185349539159E-4</v>
      </c>
      <c r="I298" s="9">
        <f t="shared" si="48"/>
        <v>7.2338519154456442E-5</v>
      </c>
      <c r="J298" s="9">
        <f t="shared" si="45"/>
        <v>8.5052054151828951E-3</v>
      </c>
      <c r="K298" s="10">
        <f t="shared" si="49"/>
        <v>-7.7273469813415596E-3</v>
      </c>
      <c r="L298" s="10">
        <f t="shared" si="50"/>
        <v>9.4596189872846669E-4</v>
      </c>
      <c r="M298" s="10">
        <f t="shared" si="51"/>
        <v>-1.5451829390741986E-2</v>
      </c>
      <c r="N298" s="10">
        <f t="shared" si="52"/>
        <v>-1.2679584121547188E-2</v>
      </c>
      <c r="O298" s="3">
        <f t="shared" si="53"/>
        <v>5.5725508313441671E-5</v>
      </c>
      <c r="P298" s="3">
        <f t="shared" si="54"/>
        <v>1.143198026097267E-2</v>
      </c>
    </row>
    <row r="299" spans="1:16" x14ac:dyDescent="0.3">
      <c r="A299" s="8" t="s">
        <v>979</v>
      </c>
      <c r="B299" s="11">
        <v>23986.83</v>
      </c>
      <c r="C299" s="11">
        <v>24088.080000000002</v>
      </c>
      <c r="D299" s="11">
        <v>23456.880000000001</v>
      </c>
      <c r="E299" s="11">
        <v>23592.98</v>
      </c>
      <c r="F299" s="3">
        <f t="shared" si="46"/>
        <v>-2.1058890455015189E-2</v>
      </c>
      <c r="G299" s="9">
        <f t="shared" si="47"/>
        <v>7.0507616234924408E-4</v>
      </c>
      <c r="H299" s="9">
        <f t="shared" si="44"/>
        <v>2.7409185062650306E-4</v>
      </c>
      <c r="I299" s="9">
        <f t="shared" si="48"/>
        <v>2.4665794484868855E-4</v>
      </c>
      <c r="J299" s="9">
        <f t="shared" si="45"/>
        <v>1.5705347651315732E-2</v>
      </c>
      <c r="K299" s="10">
        <f t="shared" si="49"/>
        <v>-4.7280723688663791E-3</v>
      </c>
      <c r="L299" s="10">
        <f t="shared" si="50"/>
        <v>4.2121826001192079E-3</v>
      </c>
      <c r="M299" s="10">
        <f t="shared" si="51"/>
        <v>-2.2341087675860724E-2</v>
      </c>
      <c r="N299" s="10">
        <f t="shared" si="52"/>
        <v>-1.655571957441002E-2</v>
      </c>
      <c r="O299" s="3">
        <f t="shared" si="53"/>
        <v>2.1672961217216797E-4</v>
      </c>
      <c r="P299" s="3">
        <f t="shared" si="54"/>
        <v>1.5729377018018638E-2</v>
      </c>
    </row>
    <row r="300" spans="1:16" x14ac:dyDescent="0.3">
      <c r="A300" s="8" t="s">
        <v>978</v>
      </c>
      <c r="B300" s="11">
        <v>23769.13</v>
      </c>
      <c r="C300" s="11">
        <v>23927.77</v>
      </c>
      <c r="D300" s="11">
        <v>23516.02</v>
      </c>
      <c r="E300" s="11">
        <v>23675.64</v>
      </c>
      <c r="F300" s="3">
        <f t="shared" si="46"/>
        <v>3.503584540825333E-3</v>
      </c>
      <c r="G300" s="9">
        <f t="shared" si="47"/>
        <v>3.012938487477573E-4</v>
      </c>
      <c r="H300" s="9">
        <f t="shared" si="44"/>
        <v>1.5531548023121472E-5</v>
      </c>
      <c r="I300" s="9">
        <f t="shared" si="48"/>
        <v>1.4464717495308406E-4</v>
      </c>
      <c r="J300" s="9">
        <f t="shared" si="45"/>
        <v>1.2026935393236468E-2</v>
      </c>
      <c r="K300" s="10">
        <f t="shared" si="49"/>
        <v>7.4384697898707171E-3</v>
      </c>
      <c r="L300" s="10">
        <f t="shared" si="50"/>
        <v>6.652029166585271E-3</v>
      </c>
      <c r="M300" s="10">
        <f t="shared" si="51"/>
        <v>-1.0705788920598329E-2</v>
      </c>
      <c r="N300" s="10">
        <f t="shared" si="52"/>
        <v>-3.9410085033048927E-3</v>
      </c>
      <c r="O300" s="3">
        <f t="shared" si="53"/>
        <v>1.4288750678458645E-4</v>
      </c>
      <c r="P300" s="3">
        <f t="shared" si="54"/>
        <v>1.3406200111383668E-2</v>
      </c>
    </row>
    <row r="301" spans="1:16" x14ac:dyDescent="0.3">
      <c r="A301" s="8" t="s">
        <v>977</v>
      </c>
      <c r="B301" s="11">
        <v>23693.33</v>
      </c>
      <c r="C301" s="11">
        <v>24057.34</v>
      </c>
      <c r="D301" s="11">
        <v>23162.639999999999</v>
      </c>
      <c r="E301" s="11">
        <v>23323.66</v>
      </c>
      <c r="F301" s="3">
        <f t="shared" si="46"/>
        <v>-1.4866757561780797E-2</v>
      </c>
      <c r="G301" s="9">
        <f t="shared" si="47"/>
        <v>1.4363729831498948E-3</v>
      </c>
      <c r="H301" s="9">
        <f t="shared" si="44"/>
        <v>2.4728436621463225E-4</v>
      </c>
      <c r="I301" s="9">
        <f t="shared" si="48"/>
        <v>6.2266193531312897E-4</v>
      </c>
      <c r="J301" s="9">
        <f t="shared" si="45"/>
        <v>2.4953194891899694E-2</v>
      </c>
      <c r="K301" s="10">
        <f t="shared" si="49"/>
        <v>7.4690249006407973E-4</v>
      </c>
      <c r="L301" s="10">
        <f t="shared" si="50"/>
        <v>1.5246573561902243E-2</v>
      </c>
      <c r="M301" s="10">
        <f t="shared" si="51"/>
        <v>-2.2652938086005613E-2</v>
      </c>
      <c r="N301" s="10">
        <f t="shared" si="52"/>
        <v>-1.5725277937595643E-2</v>
      </c>
      <c r="O301" s="3">
        <f t="shared" si="53"/>
        <v>6.2914646865822629E-4</v>
      </c>
      <c r="P301" s="3">
        <f t="shared" si="54"/>
        <v>2.3963676594302433E-2</v>
      </c>
    </row>
    <row r="302" spans="1:16" x14ac:dyDescent="0.3">
      <c r="A302" s="8" t="s">
        <v>976</v>
      </c>
      <c r="B302" s="11">
        <v>23224.12</v>
      </c>
      <c r="C302" s="11">
        <v>23282.2</v>
      </c>
      <c r="D302" s="11">
        <v>22644.31</v>
      </c>
      <c r="E302" s="11">
        <v>22859.599999999999</v>
      </c>
      <c r="F302" s="3">
        <f t="shared" si="46"/>
        <v>-1.9896534248912912E-2</v>
      </c>
      <c r="G302" s="9">
        <f t="shared" si="47"/>
        <v>7.717569511585603E-4</v>
      </c>
      <c r="H302" s="9">
        <f t="shared" si="44"/>
        <v>2.5027978409409565E-4</v>
      </c>
      <c r="I302" s="9">
        <f t="shared" si="48"/>
        <v>2.8919680628142728E-4</v>
      </c>
      <c r="J302" s="9">
        <f t="shared" si="45"/>
        <v>1.7005787434912482E-2</v>
      </c>
      <c r="K302" s="10">
        <f t="shared" si="49"/>
        <v>-4.2769022166557957E-3</v>
      </c>
      <c r="L302" s="10">
        <f t="shared" si="50"/>
        <v>2.4977263389148658E-3</v>
      </c>
      <c r="M302" s="10">
        <f t="shared" si="51"/>
        <v>-2.5282787536076146E-2</v>
      </c>
      <c r="N302" s="10">
        <f t="shared" si="52"/>
        <v>-1.5820233376726642E-2</v>
      </c>
      <c r="O302" s="3">
        <f t="shared" si="53"/>
        <v>2.849929968163864E-4</v>
      </c>
      <c r="P302" s="3">
        <f t="shared" si="54"/>
        <v>1.726975727867967E-2</v>
      </c>
    </row>
    <row r="303" spans="1:16" x14ac:dyDescent="0.3">
      <c r="A303" s="8" t="s">
        <v>975</v>
      </c>
      <c r="B303" s="11">
        <v>22871.74</v>
      </c>
      <c r="C303" s="11">
        <v>23254.59</v>
      </c>
      <c r="D303" s="11">
        <v>22396.34</v>
      </c>
      <c r="E303" s="11">
        <v>22445.37</v>
      </c>
      <c r="F303" s="3">
        <f t="shared" si="46"/>
        <v>-1.812061453393754E-2</v>
      </c>
      <c r="G303" s="9">
        <f t="shared" si="47"/>
        <v>1.4141344643766368E-3</v>
      </c>
      <c r="H303" s="9">
        <f t="shared" si="44"/>
        <v>3.5410698139064277E-4</v>
      </c>
      <c r="I303" s="9">
        <f t="shared" si="48"/>
        <v>5.7027770204392701E-4</v>
      </c>
      <c r="J303" s="9">
        <f t="shared" si="45"/>
        <v>2.3880487893758098E-2</v>
      </c>
      <c r="K303" s="10">
        <f t="shared" si="49"/>
        <v>5.3092694354349337E-4</v>
      </c>
      <c r="L303" s="10">
        <f t="shared" si="50"/>
        <v>1.6600444559221376E-2</v>
      </c>
      <c r="M303" s="10">
        <f t="shared" si="51"/>
        <v>-2.1004534690561936E-2</v>
      </c>
      <c r="N303" s="10">
        <f t="shared" si="52"/>
        <v>-1.8817730505845884E-2</v>
      </c>
      <c r="O303" s="3">
        <f t="shared" si="53"/>
        <v>6.3389025591578034E-4</v>
      </c>
      <c r="P303" s="3">
        <f t="shared" si="54"/>
        <v>2.436283012145081E-2</v>
      </c>
    </row>
    <row r="304" spans="1:16" x14ac:dyDescent="0.3">
      <c r="A304" s="8" t="s">
        <v>974</v>
      </c>
      <c r="B304" s="11">
        <v>22317.279999999999</v>
      </c>
      <c r="C304" s="11">
        <v>22339.87</v>
      </c>
      <c r="D304" s="11">
        <v>21792.2</v>
      </c>
      <c r="E304" s="11">
        <v>21792.2</v>
      </c>
      <c r="F304" s="3">
        <f t="shared" si="46"/>
        <v>-2.910043363063286E-2</v>
      </c>
      <c r="G304" s="9">
        <f t="shared" si="47"/>
        <v>6.160754317212294E-4</v>
      </c>
      <c r="H304" s="9">
        <f t="shared" si="44"/>
        <v>5.6687603719042436E-4</v>
      </c>
      <c r="I304" s="9">
        <f t="shared" si="48"/>
        <v>8.9056699239964388E-5</v>
      </c>
      <c r="J304" s="9">
        <f t="shared" si="45"/>
        <v>9.4369857073095323E-3</v>
      </c>
      <c r="K304" s="10">
        <f t="shared" si="49"/>
        <v>-5.7230905506693627E-3</v>
      </c>
      <c r="L304" s="10">
        <f t="shared" si="50"/>
        <v>1.0117081778322776E-3</v>
      </c>
      <c r="M304" s="10">
        <f t="shared" si="51"/>
        <v>-2.380915868296115E-2</v>
      </c>
      <c r="N304" s="10">
        <f t="shared" si="52"/>
        <v>-2.380915868296115E-2</v>
      </c>
      <c r="O304" s="3">
        <f t="shared" si="53"/>
        <v>2.5111473983950881E-5</v>
      </c>
      <c r="P304" s="3">
        <f t="shared" si="54"/>
        <v>1.1684591533495884E-2</v>
      </c>
    </row>
    <row r="305" spans="1:16" x14ac:dyDescent="0.3">
      <c r="A305" s="8" t="s">
        <v>973</v>
      </c>
      <c r="B305" s="11">
        <v>21857.73</v>
      </c>
      <c r="C305" s="11">
        <v>22878.92</v>
      </c>
      <c r="D305" s="11">
        <v>21712.53</v>
      </c>
      <c r="E305" s="11">
        <v>22878.45</v>
      </c>
      <c r="F305" s="3">
        <f t="shared" si="46"/>
        <v>4.9845816393021325E-2</v>
      </c>
      <c r="G305" s="9">
        <f t="shared" si="47"/>
        <v>2.7380573006849096E-3</v>
      </c>
      <c r="H305" s="9">
        <f t="shared" si="44"/>
        <v>2.0830812316966802E-3</v>
      </c>
      <c r="I305" s="9">
        <f t="shared" si="48"/>
        <v>5.6434611678335097E-4</v>
      </c>
      <c r="J305" s="9">
        <f t="shared" si="45"/>
        <v>2.375597012928226E-2</v>
      </c>
      <c r="K305" s="10">
        <f t="shared" si="49"/>
        <v>3.0025271165532454E-3</v>
      </c>
      <c r="L305" s="10">
        <f t="shared" si="50"/>
        <v>4.5661327878884064E-2</v>
      </c>
      <c r="M305" s="10">
        <f t="shared" si="51"/>
        <v>-6.6651214625809826E-3</v>
      </c>
      <c r="N305" s="10">
        <f t="shared" si="52"/>
        <v>4.5640784740149681E-2</v>
      </c>
      <c r="O305" s="3">
        <f t="shared" si="53"/>
        <v>3.4956324504497997E-4</v>
      </c>
      <c r="P305" s="3">
        <f t="shared" si="54"/>
        <v>2.4703966213408039E-2</v>
      </c>
    </row>
    <row r="306" spans="1:16" x14ac:dyDescent="0.3">
      <c r="A306" s="8" t="s">
        <v>972</v>
      </c>
      <c r="B306" s="11">
        <v>22629.06</v>
      </c>
      <c r="C306" s="11">
        <v>23138.89</v>
      </c>
      <c r="D306" s="11">
        <v>22267.42</v>
      </c>
      <c r="E306" s="11">
        <v>23138.82</v>
      </c>
      <c r="F306" s="3">
        <f t="shared" si="46"/>
        <v>1.1380578666823959E-2</v>
      </c>
      <c r="G306" s="9">
        <f t="shared" si="47"/>
        <v>1.4738019349524226E-3</v>
      </c>
      <c r="H306" s="9">
        <f t="shared" si="44"/>
        <v>4.9625606392647602E-4</v>
      </c>
      <c r="I306" s="9">
        <f t="shared" si="48"/>
        <v>5.4520004830986167E-4</v>
      </c>
      <c r="J306" s="9">
        <f t="shared" si="45"/>
        <v>2.3349519230807764E-2</v>
      </c>
      <c r="K306" s="10">
        <f t="shared" si="49"/>
        <v>-1.0960498460550023E-2</v>
      </c>
      <c r="L306" s="10">
        <f t="shared" si="50"/>
        <v>2.2279830728916337E-2</v>
      </c>
      <c r="M306" s="10">
        <f t="shared" si="51"/>
        <v>-1.6110297363503789E-2</v>
      </c>
      <c r="N306" s="10">
        <f t="shared" si="52"/>
        <v>2.2276805514401657E-2</v>
      </c>
      <c r="O306" s="3">
        <f t="shared" si="53"/>
        <v>6.1849504355377457E-4</v>
      </c>
      <c r="P306" s="3">
        <f t="shared" si="54"/>
        <v>2.6849179119345912E-2</v>
      </c>
    </row>
    <row r="307" spans="1:16" x14ac:dyDescent="0.3">
      <c r="A307" s="8" t="s">
        <v>971</v>
      </c>
      <c r="B307" s="11">
        <v>23213.61</v>
      </c>
      <c r="C307" s="11">
        <v>23381.88</v>
      </c>
      <c r="D307" s="11">
        <v>22981.33</v>
      </c>
      <c r="E307" s="11">
        <v>23062.400000000001</v>
      </c>
      <c r="F307" s="3">
        <f t="shared" si="46"/>
        <v>-3.3026748987199372E-3</v>
      </c>
      <c r="G307" s="9">
        <f t="shared" si="47"/>
        <v>2.9857131450495211E-4</v>
      </c>
      <c r="H307" s="9">
        <f t="shared" si="44"/>
        <v>4.2708301201911481E-5</v>
      </c>
      <c r="I307" s="9">
        <f t="shared" si="48"/>
        <v>1.3278768132516779E-4</v>
      </c>
      <c r="J307" s="9">
        <f t="shared" si="45"/>
        <v>1.1523353736007925E-2</v>
      </c>
      <c r="K307" s="10">
        <f t="shared" si="49"/>
        <v>3.2270180831096523E-3</v>
      </c>
      <c r="L307" s="10">
        <f t="shared" si="50"/>
        <v>7.2226188199854269E-3</v>
      </c>
      <c r="M307" s="10">
        <f t="shared" si="51"/>
        <v>-1.0056597438426143E-2</v>
      </c>
      <c r="N307" s="10">
        <f t="shared" si="52"/>
        <v>-6.5351588505491954E-3</v>
      </c>
      <c r="O307" s="3">
        <f t="shared" si="53"/>
        <v>1.3478087420679691E-4</v>
      </c>
      <c r="P307" s="3">
        <f t="shared" si="54"/>
        <v>1.1481530561165083E-2</v>
      </c>
    </row>
    <row r="308" spans="1:16" x14ac:dyDescent="0.3">
      <c r="A308" s="8" t="s">
        <v>970</v>
      </c>
      <c r="B308" s="11">
        <v>23153.94</v>
      </c>
      <c r="C308" s="11">
        <v>23333.18</v>
      </c>
      <c r="D308" s="11">
        <v>23118.3</v>
      </c>
      <c r="E308" s="11">
        <v>23327.46</v>
      </c>
      <c r="F308" s="3">
        <f t="shared" si="46"/>
        <v>1.1493166366032925E-2</v>
      </c>
      <c r="G308" s="9">
        <f t="shared" si="47"/>
        <v>8.5597102976538904E-5</v>
      </c>
      <c r="H308" s="9">
        <f t="shared" si="44"/>
        <v>5.5744843890290608E-5</v>
      </c>
      <c r="I308" s="9">
        <f t="shared" si="48"/>
        <v>2.1264632631941606E-5</v>
      </c>
      <c r="J308" s="9">
        <f t="shared" si="45"/>
        <v>4.6113590872910344E-3</v>
      </c>
      <c r="K308" s="10">
        <f t="shared" si="49"/>
        <v>3.9613746872861804E-3</v>
      </c>
      <c r="L308" s="10">
        <f t="shared" si="50"/>
        <v>7.7114214958148488E-3</v>
      </c>
      <c r="M308" s="10">
        <f t="shared" si="51"/>
        <v>-1.5404487462788846E-3</v>
      </c>
      <c r="N308" s="10">
        <f t="shared" si="52"/>
        <v>7.4662469749058403E-3</v>
      </c>
      <c r="O308" s="3">
        <f t="shared" si="53"/>
        <v>1.576499720257824E-5</v>
      </c>
      <c r="P308" s="3">
        <f t="shared" si="54"/>
        <v>6.1043080672802622E-3</v>
      </c>
    </row>
    <row r="309" spans="1:16" x14ac:dyDescent="0.3">
      <c r="A309" s="8" t="s">
        <v>969</v>
      </c>
      <c r="B309" s="11">
        <v>23058.61</v>
      </c>
      <c r="C309" s="11">
        <v>23413.47</v>
      </c>
      <c r="D309" s="11">
        <v>22928.59</v>
      </c>
      <c r="E309" s="11">
        <v>23346.240000000002</v>
      </c>
      <c r="F309" s="3">
        <f t="shared" si="46"/>
        <v>8.0505978790679222E-4</v>
      </c>
      <c r="G309" s="9">
        <f t="shared" si="47"/>
        <v>4.3793490455283223E-4</v>
      </c>
      <c r="H309" s="9">
        <f t="shared" si="44"/>
        <v>1.5367836487323026E-4</v>
      </c>
      <c r="I309" s="9">
        <f t="shared" si="48"/>
        <v>1.5960236649976219E-4</v>
      </c>
      <c r="J309" s="9">
        <f t="shared" si="45"/>
        <v>1.2633383018802295E-2</v>
      </c>
      <c r="K309" s="10">
        <f t="shared" si="49"/>
        <v>-1.1591971922888055E-2</v>
      </c>
      <c r="L309" s="10">
        <f t="shared" si="50"/>
        <v>1.5272262284267309E-2</v>
      </c>
      <c r="M309" s="10">
        <f t="shared" si="51"/>
        <v>-5.6546320040122755E-3</v>
      </c>
      <c r="N309" s="10">
        <f t="shared" si="52"/>
        <v>1.2396707823984167E-2</v>
      </c>
      <c r="O309" s="3">
        <f t="shared" si="53"/>
        <v>1.4598990583682898E-4</v>
      </c>
      <c r="P309" s="3">
        <f t="shared" si="54"/>
        <v>1.6777368278343693E-2</v>
      </c>
    </row>
    <row r="310" spans="1:16" x14ac:dyDescent="0.3">
      <c r="A310" s="8" t="s">
        <v>968</v>
      </c>
      <c r="B310" s="11">
        <v>23176.39</v>
      </c>
      <c r="C310" s="11">
        <v>23176.39</v>
      </c>
      <c r="D310" s="11">
        <v>22638.41</v>
      </c>
      <c r="E310" s="11">
        <v>22686.22</v>
      </c>
      <c r="F310" s="3">
        <f t="shared" si="46"/>
        <v>-2.8270933563605993E-2</v>
      </c>
      <c r="G310" s="9">
        <f t="shared" si="47"/>
        <v>5.5159533803333537E-4</v>
      </c>
      <c r="H310" s="9">
        <f t="shared" si="44"/>
        <v>4.5695032209318315E-4</v>
      </c>
      <c r="I310" s="9">
        <f t="shared" si="48"/>
        <v>9.9280336280153285E-5</v>
      </c>
      <c r="J310" s="9">
        <f t="shared" si="45"/>
        <v>9.9639518405175605E-3</v>
      </c>
      <c r="K310" s="10">
        <f t="shared" si="49"/>
        <v>-7.3018552329611542E-3</v>
      </c>
      <c r="L310" s="10">
        <f t="shared" si="50"/>
        <v>0</v>
      </c>
      <c r="M310" s="10">
        <f t="shared" si="51"/>
        <v>-2.3486066891528139E-2</v>
      </c>
      <c r="N310" s="10">
        <f t="shared" si="52"/>
        <v>-2.137639637762135E-2</v>
      </c>
      <c r="O310" s="3">
        <f t="shared" si="53"/>
        <v>4.9547862808699411E-5</v>
      </c>
      <c r="P310" s="3">
        <f t="shared" si="54"/>
        <v>1.2728706106969726E-2</v>
      </c>
    </row>
    <row r="311" spans="1:16" x14ac:dyDescent="0.3">
      <c r="A311" s="8" t="s">
        <v>967</v>
      </c>
      <c r="B311" s="11">
        <v>22894.92</v>
      </c>
      <c r="C311" s="11">
        <v>23518.639999999999</v>
      </c>
      <c r="D311" s="11">
        <v>22894.92</v>
      </c>
      <c r="E311" s="11">
        <v>23433.16</v>
      </c>
      <c r="F311" s="3">
        <f t="shared" si="46"/>
        <v>3.2924832783954194E-2</v>
      </c>
      <c r="G311" s="9">
        <f t="shared" si="47"/>
        <v>7.2244012626582785E-4</v>
      </c>
      <c r="H311" s="9">
        <f t="shared" si="44"/>
        <v>5.3996102066485474E-4</v>
      </c>
      <c r="I311" s="9">
        <f t="shared" si="48"/>
        <v>1.5263616562553983E-4</v>
      </c>
      <c r="J311" s="9">
        <f t="shared" si="45"/>
        <v>1.235460099013885E-2</v>
      </c>
      <c r="K311" s="10">
        <f t="shared" si="49"/>
        <v>9.1573601895530952E-3</v>
      </c>
      <c r="L311" s="10">
        <f t="shared" si="50"/>
        <v>2.6878246339109027E-2</v>
      </c>
      <c r="M311" s="10">
        <f t="shared" si="51"/>
        <v>0</v>
      </c>
      <c r="N311" s="10">
        <f t="shared" si="52"/>
        <v>2.3237061360353955E-2</v>
      </c>
      <c r="O311" s="3">
        <f t="shared" si="53"/>
        <v>9.78686668252423E-5</v>
      </c>
      <c r="P311" s="3">
        <f t="shared" si="54"/>
        <v>1.568176986463532E-2</v>
      </c>
    </row>
    <row r="312" spans="1:16" x14ac:dyDescent="0.3">
      <c r="A312" s="8" t="s">
        <v>966</v>
      </c>
      <c r="B312" s="11">
        <v>23474.26</v>
      </c>
      <c r="C312" s="11">
        <v>23687.74</v>
      </c>
      <c r="D312" s="11">
        <v>23301.59</v>
      </c>
      <c r="E312" s="11">
        <v>23531.35</v>
      </c>
      <c r="F312" s="3">
        <f t="shared" si="46"/>
        <v>4.1902159162485741E-3</v>
      </c>
      <c r="G312" s="9">
        <f t="shared" si="47"/>
        <v>2.7014262624871957E-4</v>
      </c>
      <c r="H312" s="9">
        <f t="shared" si="44"/>
        <v>5.9003954370405023E-6</v>
      </c>
      <c r="I312" s="9">
        <f t="shared" si="48"/>
        <v>1.3279202363865349E-4</v>
      </c>
      <c r="J312" s="9">
        <f t="shared" si="45"/>
        <v>1.1523542148083352E-2</v>
      </c>
      <c r="K312" s="10">
        <f t="shared" si="49"/>
        <v>1.7523884501732599E-3</v>
      </c>
      <c r="L312" s="10">
        <f t="shared" si="50"/>
        <v>9.0531130166679307E-3</v>
      </c>
      <c r="M312" s="10">
        <f t="shared" si="51"/>
        <v>-7.3829031140348021E-3</v>
      </c>
      <c r="N312" s="10">
        <f t="shared" si="52"/>
        <v>2.4290729583609674E-3</v>
      </c>
      <c r="O312" s="3">
        <f t="shared" si="53"/>
        <v>1.3240905197451426E-4</v>
      </c>
      <c r="P312" s="3">
        <f t="shared" si="54"/>
        <v>1.082177470275303E-2</v>
      </c>
    </row>
    <row r="313" spans="1:16" x14ac:dyDescent="0.3">
      <c r="A313" s="8" t="s">
        <v>965</v>
      </c>
      <c r="B313" s="11">
        <v>23680.32</v>
      </c>
      <c r="C313" s="11">
        <v>23864.65</v>
      </c>
      <c r="D313" s="11">
        <v>23581.45</v>
      </c>
      <c r="E313" s="11">
        <v>23787.45</v>
      </c>
      <c r="F313" s="3">
        <f t="shared" si="46"/>
        <v>1.0883353483756908E-2</v>
      </c>
      <c r="G313" s="9">
        <f t="shared" si="47"/>
        <v>1.4251342089654422E-4</v>
      </c>
      <c r="H313" s="9">
        <f t="shared" si="44"/>
        <v>2.0374455779551445E-5</v>
      </c>
      <c r="I313" s="9">
        <f t="shared" si="48"/>
        <v>6.3386173069744821E-5</v>
      </c>
      <c r="J313" s="9">
        <f t="shared" si="45"/>
        <v>7.9615433849062715E-3</v>
      </c>
      <c r="K313" s="10">
        <f t="shared" si="49"/>
        <v>6.3107487788797885E-3</v>
      </c>
      <c r="L313" s="10">
        <f t="shared" si="50"/>
        <v>7.753961083684608E-3</v>
      </c>
      <c r="M313" s="10">
        <f t="shared" si="51"/>
        <v>-4.1839374288905077E-3</v>
      </c>
      <c r="N313" s="10">
        <f t="shared" si="52"/>
        <v>4.5138072377485777E-3</v>
      </c>
      <c r="O313" s="3">
        <f t="shared" si="53"/>
        <v>6.1514846284223046E-5</v>
      </c>
      <c r="P313" s="3">
        <f t="shared" si="54"/>
        <v>9.7655923847409284E-3</v>
      </c>
    </row>
    <row r="314" spans="1:16" x14ac:dyDescent="0.3">
      <c r="A314" s="8" t="s">
        <v>964</v>
      </c>
      <c r="B314" s="11">
        <v>23844.27</v>
      </c>
      <c r="C314" s="11">
        <v>24084.71</v>
      </c>
      <c r="D314" s="11">
        <v>23703.16</v>
      </c>
      <c r="E314" s="11">
        <v>23879.119999999999</v>
      </c>
      <c r="F314" s="3">
        <f t="shared" si="46"/>
        <v>3.8537127771156587E-3</v>
      </c>
      <c r="G314" s="9">
        <f t="shared" si="47"/>
        <v>2.5500342726526306E-4</v>
      </c>
      <c r="H314" s="9">
        <f t="shared" si="44"/>
        <v>2.1330603292335837E-6</v>
      </c>
      <c r="I314" s="9">
        <f t="shared" si="48"/>
        <v>1.2667772445552005E-4</v>
      </c>
      <c r="J314" s="9">
        <f t="shared" si="45"/>
        <v>1.1255119921863118E-2</v>
      </c>
      <c r="K314" s="10">
        <f t="shared" si="49"/>
        <v>2.3858062212305112E-3</v>
      </c>
      <c r="L314" s="10">
        <f t="shared" si="50"/>
        <v>1.0033262423477967E-2</v>
      </c>
      <c r="M314" s="10">
        <f t="shared" si="51"/>
        <v>-5.9355643106708701E-3</v>
      </c>
      <c r="N314" s="10">
        <f t="shared" si="52"/>
        <v>1.4605000271254991E-3</v>
      </c>
      <c r="O314" s="3">
        <f t="shared" si="53"/>
        <v>1.2991259033957785E-4</v>
      </c>
      <c r="P314" s="3">
        <f t="shared" si="54"/>
        <v>1.0819012005281214E-2</v>
      </c>
    </row>
    <row r="315" spans="1:16" x14ac:dyDescent="0.3">
      <c r="A315" s="8" t="s">
        <v>963</v>
      </c>
      <c r="B315" s="11">
        <v>23811.11</v>
      </c>
      <c r="C315" s="11">
        <v>24014.78</v>
      </c>
      <c r="D315" s="11">
        <v>23703.25</v>
      </c>
      <c r="E315" s="11">
        <v>24001.919999999998</v>
      </c>
      <c r="F315" s="3">
        <f t="shared" si="46"/>
        <v>5.1425680678349739E-3</v>
      </c>
      <c r="G315" s="9">
        <f t="shared" si="47"/>
        <v>1.7049320322245007E-4</v>
      </c>
      <c r="H315" s="9">
        <f t="shared" si="44"/>
        <v>6.3705119145415092E-5</v>
      </c>
      <c r="I315" s="9">
        <f t="shared" si="48"/>
        <v>6.0637673310880401E-5</v>
      </c>
      <c r="J315" s="9">
        <f t="shared" si="45"/>
        <v>7.7870195396493262E-3</v>
      </c>
      <c r="K315" s="10">
        <f t="shared" si="49"/>
        <v>-2.8521584443612228E-3</v>
      </c>
      <c r="L315" s="10">
        <f t="shared" si="50"/>
        <v>8.5171956539924435E-3</v>
      </c>
      <c r="M315" s="10">
        <f t="shared" si="51"/>
        <v>-4.5401089385507347E-3</v>
      </c>
      <c r="N315" s="10">
        <f t="shared" si="52"/>
        <v>7.9815486683609896E-3</v>
      </c>
      <c r="O315" s="3">
        <f t="shared" si="53"/>
        <v>6.1411899804706099E-5</v>
      </c>
      <c r="P315" s="3">
        <f t="shared" si="54"/>
        <v>8.3594069166627958E-3</v>
      </c>
    </row>
    <row r="316" spans="1:16" x14ac:dyDescent="0.3">
      <c r="A316" s="8" t="s">
        <v>962</v>
      </c>
      <c r="B316" s="11">
        <v>23940.01</v>
      </c>
      <c r="C316" s="11">
        <v>23996.32</v>
      </c>
      <c r="D316" s="11">
        <v>23798.16</v>
      </c>
      <c r="E316" s="11">
        <v>23995.95</v>
      </c>
      <c r="F316" s="3">
        <f t="shared" si="46"/>
        <v>-2.4873010159176534E-4</v>
      </c>
      <c r="G316" s="9">
        <f t="shared" si="47"/>
        <v>6.8760887542936741E-5</v>
      </c>
      <c r="H316" s="9">
        <f t="shared" si="44"/>
        <v>5.4473145147998416E-6</v>
      </c>
      <c r="I316" s="9">
        <f t="shared" si="48"/>
        <v>3.2276176891154658E-5</v>
      </c>
      <c r="J316" s="9">
        <f t="shared" si="45"/>
        <v>5.68121262506119E-3</v>
      </c>
      <c r="K316" s="10">
        <f t="shared" si="49"/>
        <v>-2.5827093074323967E-3</v>
      </c>
      <c r="L316" s="10">
        <f t="shared" si="50"/>
        <v>2.3493674171710917E-3</v>
      </c>
      <c r="M316" s="10">
        <f t="shared" si="51"/>
        <v>-5.9428510762680993E-3</v>
      </c>
      <c r="N316" s="10">
        <f t="shared" si="52"/>
        <v>2.3339482673786585E-3</v>
      </c>
      <c r="O316" s="3">
        <f t="shared" si="53"/>
        <v>4.9224011135569058E-5</v>
      </c>
      <c r="P316" s="3">
        <f t="shared" si="54"/>
        <v>7.0383239445524258E-3</v>
      </c>
    </row>
    <row r="317" spans="1:16" x14ac:dyDescent="0.3">
      <c r="A317" s="8" t="s">
        <v>961</v>
      </c>
      <c r="B317" s="11">
        <v>23880.53</v>
      </c>
      <c r="C317" s="11">
        <v>23964.9</v>
      </c>
      <c r="D317" s="11">
        <v>23765.24</v>
      </c>
      <c r="E317" s="11">
        <v>23909.84</v>
      </c>
      <c r="F317" s="3">
        <f t="shared" si="46"/>
        <v>-3.5885222297930008E-3</v>
      </c>
      <c r="G317" s="9">
        <f t="shared" si="47"/>
        <v>6.999415497618974E-5</v>
      </c>
      <c r="H317" s="9">
        <f t="shared" si="44"/>
        <v>1.504564987840725E-6</v>
      </c>
      <c r="I317" s="9">
        <f t="shared" si="48"/>
        <v>3.4415872517353582E-5</v>
      </c>
      <c r="J317" s="9">
        <f t="shared" si="45"/>
        <v>5.8665042842696007E-3</v>
      </c>
      <c r="K317" s="10">
        <f t="shared" si="49"/>
        <v>-4.8215835250934704E-3</v>
      </c>
      <c r="L317" s="10">
        <f t="shared" si="50"/>
        <v>3.5267772679898075E-3</v>
      </c>
      <c r="M317" s="10">
        <f t="shared" si="51"/>
        <v>-4.8394736830747838E-3</v>
      </c>
      <c r="N317" s="10">
        <f t="shared" si="52"/>
        <v>1.2266071041049473E-3</v>
      </c>
      <c r="O317" s="3">
        <f t="shared" si="53"/>
        <v>3.7468826175459386E-5</v>
      </c>
      <c r="P317" s="3">
        <f t="shared" si="54"/>
        <v>7.4494609324962432E-3</v>
      </c>
    </row>
    <row r="318" spans="1:16" x14ac:dyDescent="0.3">
      <c r="A318" s="8" t="s">
        <v>960</v>
      </c>
      <c r="B318" s="11">
        <v>23914.11</v>
      </c>
      <c r="C318" s="11">
        <v>24099.14</v>
      </c>
      <c r="D318" s="11">
        <v>23887.93</v>
      </c>
      <c r="E318" s="11">
        <v>24065.59</v>
      </c>
      <c r="F318" s="3">
        <f t="shared" si="46"/>
        <v>6.5140544646054011E-3</v>
      </c>
      <c r="G318" s="9">
        <f t="shared" si="47"/>
        <v>7.7490075897658525E-5</v>
      </c>
      <c r="H318" s="9">
        <f t="shared" si="44"/>
        <v>3.9871118025942533E-5</v>
      </c>
      <c r="I318" s="9">
        <f t="shared" si="48"/>
        <v>2.3343049883862039E-5</v>
      </c>
      <c r="J318" s="9">
        <f t="shared" si="45"/>
        <v>4.8314645692441992E-3</v>
      </c>
      <c r="K318" s="10">
        <f t="shared" si="49"/>
        <v>1.7857161574256756E-4</v>
      </c>
      <c r="L318" s="10">
        <f t="shared" si="50"/>
        <v>7.7074939097776397E-3</v>
      </c>
      <c r="M318" s="10">
        <f t="shared" si="51"/>
        <v>-1.095350851869472E-3</v>
      </c>
      <c r="N318" s="10">
        <f t="shared" si="52"/>
        <v>6.3143580850267382E-3</v>
      </c>
      <c r="O318" s="3">
        <f t="shared" si="53"/>
        <v>1.8853816880894725E-5</v>
      </c>
      <c r="P318" s="3">
        <f t="shared" si="54"/>
        <v>4.6837405531387627E-3</v>
      </c>
    </row>
    <row r="319" spans="1:16" x14ac:dyDescent="0.3">
      <c r="A319" s="8" t="s">
        <v>959</v>
      </c>
      <c r="B319" s="11">
        <v>24139.91</v>
      </c>
      <c r="C319" s="11">
        <v>24288.61</v>
      </c>
      <c r="D319" s="11">
        <v>24119.72</v>
      </c>
      <c r="E319" s="11">
        <v>24207.16</v>
      </c>
      <c r="F319" s="3">
        <f t="shared" si="46"/>
        <v>5.8826731445187352E-3</v>
      </c>
      <c r="G319" s="9">
        <f t="shared" si="47"/>
        <v>4.8689037111103857E-5</v>
      </c>
      <c r="H319" s="9">
        <f t="shared" si="44"/>
        <v>7.7393557479332156E-6</v>
      </c>
      <c r="I319" s="9">
        <f t="shared" si="48"/>
        <v>2.1354849071424513E-5</v>
      </c>
      <c r="J319" s="9">
        <f t="shared" si="45"/>
        <v>4.6211307135185552E-3</v>
      </c>
      <c r="K319" s="10">
        <f t="shared" si="49"/>
        <v>3.0834680227280749E-3</v>
      </c>
      <c r="L319" s="10">
        <f t="shared" si="50"/>
        <v>6.1410287705321639E-3</v>
      </c>
      <c r="M319" s="10">
        <f t="shared" si="51"/>
        <v>-8.3672424251610112E-4</v>
      </c>
      <c r="N319" s="10">
        <f t="shared" si="52"/>
        <v>2.7819697604275313E-3</v>
      </c>
      <c r="O319" s="3">
        <f t="shared" si="53"/>
        <v>2.365592702147841E-5</v>
      </c>
      <c r="P319" s="3">
        <f t="shared" si="54"/>
        <v>5.5545125169419503E-3</v>
      </c>
    </row>
    <row r="320" spans="1:16" x14ac:dyDescent="0.3">
      <c r="A320" s="8" t="s">
        <v>958</v>
      </c>
      <c r="B320" s="11">
        <v>24147.09</v>
      </c>
      <c r="C320" s="11">
        <v>24474.46</v>
      </c>
      <c r="D320" s="11">
        <v>24088.9</v>
      </c>
      <c r="E320" s="11">
        <v>24370.1</v>
      </c>
      <c r="F320" s="3">
        <f t="shared" si="46"/>
        <v>6.7310663456596753E-3</v>
      </c>
      <c r="G320" s="9">
        <f t="shared" si="47"/>
        <v>2.5214173143483013E-4</v>
      </c>
      <c r="H320" s="9">
        <f t="shared" si="44"/>
        <v>8.4512997346375713E-5</v>
      </c>
      <c r="I320" s="9">
        <f t="shared" si="48"/>
        <v>9.3423971401169846E-5</v>
      </c>
      <c r="J320" s="9">
        <f t="shared" si="45"/>
        <v>9.6656076581438915E-3</v>
      </c>
      <c r="K320" s="10">
        <f t="shared" si="49"/>
        <v>-2.484581227161066E-3</v>
      </c>
      <c r="L320" s="10">
        <f t="shared" si="50"/>
        <v>1.3466248899409035E-2</v>
      </c>
      <c r="M320" s="10">
        <f t="shared" si="51"/>
        <v>-2.4127224600597819E-3</v>
      </c>
      <c r="N320" s="10">
        <f t="shared" si="52"/>
        <v>9.1930950906849492E-3</v>
      </c>
      <c r="O320" s="3">
        <f t="shared" si="53"/>
        <v>8.554496944577407E-5</v>
      </c>
      <c r="P320" s="3">
        <f t="shared" si="54"/>
        <v>9.5691311278589247E-3</v>
      </c>
    </row>
    <row r="321" spans="1:16" x14ac:dyDescent="0.3">
      <c r="A321" s="8" t="s">
        <v>957</v>
      </c>
      <c r="B321" s="11">
        <v>24534.19</v>
      </c>
      <c r="C321" s="11">
        <v>24750.22</v>
      </c>
      <c r="D321" s="11">
        <v>24459.03</v>
      </c>
      <c r="E321" s="11">
        <v>24706.35</v>
      </c>
      <c r="F321" s="3">
        <f t="shared" si="46"/>
        <v>1.3797645475398079E-2</v>
      </c>
      <c r="G321" s="9">
        <f t="shared" si="47"/>
        <v>1.4006497573352693E-4</v>
      </c>
      <c r="H321" s="9">
        <f t="shared" si="44"/>
        <v>4.8897023653541571E-5</v>
      </c>
      <c r="I321" s="9">
        <f t="shared" si="48"/>
        <v>5.1143843353854445E-5</v>
      </c>
      <c r="J321" s="9">
        <f t="shared" si="45"/>
        <v>7.1514923864781149E-3</v>
      </c>
      <c r="K321" s="10">
        <f t="shared" si="49"/>
        <v>6.7106839008232262E-3</v>
      </c>
      <c r="L321" s="10">
        <f t="shared" si="50"/>
        <v>8.7667229287365124E-3</v>
      </c>
      <c r="M321" s="10">
        <f t="shared" si="51"/>
        <v>-3.0681820448376367E-3</v>
      </c>
      <c r="N321" s="10">
        <f t="shared" si="52"/>
        <v>6.9926406781373783E-3</v>
      </c>
      <c r="O321" s="3">
        <f t="shared" si="53"/>
        <v>4.6421323178718346E-5</v>
      </c>
      <c r="P321" s="3">
        <f t="shared" si="54"/>
        <v>9.5819660996033021E-3</v>
      </c>
    </row>
    <row r="322" spans="1:16" x14ac:dyDescent="0.3">
      <c r="A322" s="8" t="s">
        <v>956</v>
      </c>
      <c r="B322" s="11">
        <v>24607.759999999998</v>
      </c>
      <c r="C322" s="11">
        <v>24607.759999999998</v>
      </c>
      <c r="D322" s="11">
        <v>24244.31</v>
      </c>
      <c r="E322" s="11">
        <v>24404.48</v>
      </c>
      <c r="F322" s="3">
        <f t="shared" si="46"/>
        <v>-1.2218316343773905E-2</v>
      </c>
      <c r="G322" s="9">
        <f t="shared" si="47"/>
        <v>2.2141111669967222E-4</v>
      </c>
      <c r="H322" s="9">
        <f t="shared" si="44"/>
        <v>6.8808988388801003E-5</v>
      </c>
      <c r="I322" s="9">
        <f t="shared" si="48"/>
        <v>8.412503414087826E-5</v>
      </c>
      <c r="J322" s="9">
        <f t="shared" si="45"/>
        <v>9.171970025075216E-3</v>
      </c>
      <c r="K322" s="10">
        <f t="shared" si="49"/>
        <v>-3.9984552636877137E-3</v>
      </c>
      <c r="L322" s="10">
        <f t="shared" si="50"/>
        <v>0</v>
      </c>
      <c r="M322" s="10">
        <f t="shared" si="51"/>
        <v>-1.4879889673639108E-2</v>
      </c>
      <c r="N322" s="10">
        <f t="shared" si="52"/>
        <v>-8.2951183468833647E-3</v>
      </c>
      <c r="O322" s="3">
        <f t="shared" si="53"/>
        <v>9.7980670868267684E-5</v>
      </c>
      <c r="P322" s="3">
        <f t="shared" si="54"/>
        <v>1.0475331733981614E-2</v>
      </c>
    </row>
    <row r="323" spans="1:16" x14ac:dyDescent="0.3">
      <c r="A323" s="8" t="s">
        <v>955</v>
      </c>
      <c r="B323" s="11">
        <v>24577.25</v>
      </c>
      <c r="C323" s="11">
        <v>24700.98</v>
      </c>
      <c r="D323" s="11">
        <v>24307.17</v>
      </c>
      <c r="E323" s="11">
        <v>24575.62</v>
      </c>
      <c r="F323" s="3">
        <f t="shared" si="46"/>
        <v>7.0126468582816237E-3</v>
      </c>
      <c r="G323" s="9">
        <f t="shared" si="47"/>
        <v>2.5829473249981173E-4</v>
      </c>
      <c r="H323" s="9">
        <f t="shared" si="44"/>
        <v>4.3988326343439722E-9</v>
      </c>
      <c r="I323" s="9">
        <f t="shared" si="48"/>
        <v>1.291456670056637E-4</v>
      </c>
      <c r="J323" s="9">
        <f t="shared" si="45"/>
        <v>1.1364227514691164E-2</v>
      </c>
      <c r="K323" s="10">
        <f t="shared" si="49"/>
        <v>7.0544962990979985E-3</v>
      </c>
      <c r="L323" s="10">
        <f t="shared" si="50"/>
        <v>5.0217006582052894E-3</v>
      </c>
      <c r="M323" s="10">
        <f t="shared" si="51"/>
        <v>-1.1049849749263315E-2</v>
      </c>
      <c r="N323" s="10">
        <f t="shared" si="52"/>
        <v>-6.6323695873676792E-5</v>
      </c>
      <c r="O323" s="3">
        <f t="shared" si="53"/>
        <v>1.4691684785491749E-4</v>
      </c>
      <c r="P323" s="3">
        <f t="shared" si="54"/>
        <v>1.3242017112115347E-2</v>
      </c>
    </row>
    <row r="324" spans="1:16" x14ac:dyDescent="0.3">
      <c r="A324" s="8" t="s">
        <v>954</v>
      </c>
      <c r="B324" s="11">
        <v>24579.96</v>
      </c>
      <c r="C324" s="11">
        <v>24626.3</v>
      </c>
      <c r="D324" s="11">
        <v>24422.73</v>
      </c>
      <c r="E324" s="11">
        <v>24553.24</v>
      </c>
      <c r="F324" s="3">
        <f t="shared" si="46"/>
        <v>-9.1065861207151322E-4</v>
      </c>
      <c r="G324" s="9">
        <f t="shared" si="47"/>
        <v>6.890197737027454E-5</v>
      </c>
      <c r="H324" s="9">
        <f t="shared" si="44"/>
        <v>1.1829949318822249E-6</v>
      </c>
      <c r="I324" s="9">
        <f t="shared" si="48"/>
        <v>3.3994004413717757E-5</v>
      </c>
      <c r="J324" s="9">
        <f t="shared" si="45"/>
        <v>5.83043775489609E-3</v>
      </c>
      <c r="K324" s="10">
        <f t="shared" si="49"/>
        <v>1.7658219112781464E-4</v>
      </c>
      <c r="L324" s="10">
        <f t="shared" si="50"/>
        <v>1.8835007456186625E-3</v>
      </c>
      <c r="M324" s="10">
        <f t="shared" si="51"/>
        <v>-6.4172207513522655E-3</v>
      </c>
      <c r="N324" s="10">
        <f t="shared" si="52"/>
        <v>-1.0876557046612797E-3</v>
      </c>
      <c r="O324" s="3">
        <f t="shared" si="53"/>
        <v>3.9797170802759067E-5</v>
      </c>
      <c r="P324" s="3">
        <f t="shared" si="54"/>
        <v>5.8499194591794344E-3</v>
      </c>
    </row>
    <row r="325" spans="1:16" x14ac:dyDescent="0.3">
      <c r="A325" s="8" t="s">
        <v>953</v>
      </c>
      <c r="B325" s="11">
        <v>24687.21</v>
      </c>
      <c r="C325" s="11">
        <v>24860.15</v>
      </c>
      <c r="D325" s="11">
        <v>24676.75</v>
      </c>
      <c r="E325" s="11">
        <v>24737.200000000001</v>
      </c>
      <c r="F325" s="3">
        <f t="shared" si="46"/>
        <v>7.492290223204634E-3</v>
      </c>
      <c r="G325" s="9">
        <f t="shared" si="47"/>
        <v>5.4828324232179961E-5</v>
      </c>
      <c r="H325" s="9">
        <f t="shared" si="44"/>
        <v>4.0920748944348887E-6</v>
      </c>
      <c r="I325" s="9">
        <f t="shared" si="48"/>
        <v>2.5833416659089512E-5</v>
      </c>
      <c r="J325" s="9">
        <f t="shared" si="45"/>
        <v>5.082658424396579E-3</v>
      </c>
      <c r="K325" s="10">
        <f t="shared" si="49"/>
        <v>5.4414746642999128E-3</v>
      </c>
      <c r="L325" s="10">
        <f t="shared" si="50"/>
        <v>6.9808240966786027E-3</v>
      </c>
      <c r="M325" s="10">
        <f t="shared" si="51"/>
        <v>-4.2379096638715233E-4</v>
      </c>
      <c r="N325" s="10">
        <f t="shared" si="52"/>
        <v>2.0228877612054725E-3</v>
      </c>
      <c r="O325" s="3">
        <f t="shared" si="53"/>
        <v>3.56473617828746E-5</v>
      </c>
      <c r="P325" s="3">
        <f t="shared" si="54"/>
        <v>7.7894266494186832E-3</v>
      </c>
    </row>
    <row r="326" spans="1:16" x14ac:dyDescent="0.3">
      <c r="A326" s="8" t="s">
        <v>952</v>
      </c>
      <c r="B326" s="11">
        <v>24596.98</v>
      </c>
      <c r="C326" s="11">
        <v>24596.98</v>
      </c>
      <c r="D326" s="11">
        <v>24323.94</v>
      </c>
      <c r="E326" s="11">
        <v>24528.22</v>
      </c>
      <c r="F326" s="3">
        <f t="shared" si="46"/>
        <v>-8.4480054331128596E-3</v>
      </c>
      <c r="G326" s="9">
        <f t="shared" si="47"/>
        <v>1.2460409908964648E-4</v>
      </c>
      <c r="H326" s="9">
        <f t="shared" si="44"/>
        <v>7.8365269518738673E-6</v>
      </c>
      <c r="I326" s="9">
        <f t="shared" si="48"/>
        <v>5.927484337255032E-5</v>
      </c>
      <c r="J326" s="9">
        <f t="shared" si="45"/>
        <v>7.6990157405054261E-3</v>
      </c>
      <c r="K326" s="10">
        <f t="shared" si="49"/>
        <v>-5.6845123435782866E-3</v>
      </c>
      <c r="L326" s="10">
        <f t="shared" si="50"/>
        <v>0</v>
      </c>
      <c r="M326" s="10">
        <f t="shared" si="51"/>
        <v>-1.1162620619265309E-2</v>
      </c>
      <c r="N326" s="10">
        <f t="shared" si="52"/>
        <v>-2.7993797441350945E-3</v>
      </c>
      <c r="O326" s="3">
        <f t="shared" si="53"/>
        <v>9.3355685036610977E-5</v>
      </c>
      <c r="P326" s="3">
        <f t="shared" si="54"/>
        <v>1.0641989865809496E-2</v>
      </c>
    </row>
    <row r="327" spans="1:16" x14ac:dyDescent="0.3">
      <c r="A327" s="8" t="s">
        <v>951</v>
      </c>
      <c r="B327" s="11">
        <v>24519.62</v>
      </c>
      <c r="C327" s="11">
        <v>24674.87</v>
      </c>
      <c r="D327" s="11">
        <v>24504.04</v>
      </c>
      <c r="E327" s="11">
        <v>24579.96</v>
      </c>
      <c r="F327" s="3">
        <f t="shared" si="46"/>
        <v>2.1094070421741051E-3</v>
      </c>
      <c r="G327" s="9">
        <f t="shared" si="47"/>
        <v>4.8265184314216185E-5</v>
      </c>
      <c r="H327" s="9">
        <f t="shared" si="44"/>
        <v>6.0410925046603905E-6</v>
      </c>
      <c r="I327" s="9">
        <f t="shared" si="48"/>
        <v>2.1798952187554146E-5</v>
      </c>
      <c r="J327" s="9">
        <f t="shared" si="45"/>
        <v>4.6689348022385304E-3</v>
      </c>
      <c r="K327" s="10">
        <f t="shared" si="49"/>
        <v>-3.506780354908268E-4</v>
      </c>
      <c r="L327" s="10">
        <f t="shared" si="50"/>
        <v>6.3117034203875825E-3</v>
      </c>
      <c r="M327" s="10">
        <f t="shared" si="51"/>
        <v>-6.3561147921337017E-4</v>
      </c>
      <c r="N327" s="10">
        <f t="shared" si="52"/>
        <v>2.457863402359942E-3</v>
      </c>
      <c r="O327" s="3">
        <f t="shared" si="53"/>
        <v>2.6290543368797819E-5</v>
      </c>
      <c r="P327" s="3">
        <f t="shared" si="54"/>
        <v>4.8449241239877112E-3</v>
      </c>
    </row>
    <row r="328" spans="1:16" x14ac:dyDescent="0.3">
      <c r="A328" s="8" t="s">
        <v>950</v>
      </c>
      <c r="B328" s="11">
        <v>24826.52</v>
      </c>
      <c r="C328" s="11">
        <v>25109.62</v>
      </c>
      <c r="D328" s="11">
        <v>24790.9</v>
      </c>
      <c r="E328" s="11">
        <v>25014.86</v>
      </c>
      <c r="F328" s="3">
        <f t="shared" si="46"/>
        <v>1.7693275334866421E-2</v>
      </c>
      <c r="G328" s="9">
        <f t="shared" si="47"/>
        <v>1.6318502178947486E-4</v>
      </c>
      <c r="H328" s="9">
        <f t="shared" si="44"/>
        <v>5.7117493481121251E-5</v>
      </c>
      <c r="I328" s="9">
        <f t="shared" si="48"/>
        <v>5.9528345241678185E-5</v>
      </c>
      <c r="J328" s="9">
        <f t="shared" si="45"/>
        <v>7.7154614406189726E-3</v>
      </c>
      <c r="K328" s="10">
        <f t="shared" si="49"/>
        <v>9.9809598597791066E-3</v>
      </c>
      <c r="L328" s="10">
        <f t="shared" si="50"/>
        <v>1.1338602984955934E-2</v>
      </c>
      <c r="M328" s="10">
        <f t="shared" si="51"/>
        <v>-1.4357863072753415E-3</v>
      </c>
      <c r="N328" s="10">
        <f t="shared" si="52"/>
        <v>7.5576116254489588E-3</v>
      </c>
      <c r="O328" s="3">
        <f t="shared" si="53"/>
        <v>5.5783757522682302E-5</v>
      </c>
      <c r="P328" s="3">
        <f t="shared" si="54"/>
        <v>1.247385170109864E-2</v>
      </c>
    </row>
    <row r="329" spans="1:16" x14ac:dyDescent="0.3">
      <c r="A329" s="8" t="s">
        <v>949</v>
      </c>
      <c r="B329" s="11">
        <v>24954.48</v>
      </c>
      <c r="C329" s="11">
        <v>25049.62</v>
      </c>
      <c r="D329" s="11">
        <v>24842.09</v>
      </c>
      <c r="E329" s="11">
        <v>24999.67</v>
      </c>
      <c r="F329" s="3">
        <f t="shared" si="46"/>
        <v>-6.0723905710458048E-4</v>
      </c>
      <c r="G329" s="9">
        <f t="shared" si="47"/>
        <v>6.9210182502455093E-5</v>
      </c>
      <c r="H329" s="9">
        <f t="shared" si="44"/>
        <v>3.2734202427470812E-6</v>
      </c>
      <c r="I329" s="9">
        <f t="shared" si="48"/>
        <v>3.3340587469878648E-5</v>
      </c>
      <c r="J329" s="9">
        <f t="shared" si="45"/>
        <v>5.774130884373738E-3</v>
      </c>
      <c r="K329" s="10">
        <f t="shared" si="49"/>
        <v>-2.4166830855371526E-3</v>
      </c>
      <c r="L329" s="10">
        <f t="shared" si="50"/>
        <v>3.8052925581795022E-3</v>
      </c>
      <c r="M329" s="10">
        <f t="shared" si="51"/>
        <v>-4.5139731848086407E-3</v>
      </c>
      <c r="N329" s="10">
        <f t="shared" si="52"/>
        <v>1.8092595841246997E-3</v>
      </c>
      <c r="O329" s="3">
        <f t="shared" si="53"/>
        <v>3.6138392582320031E-5</v>
      </c>
      <c r="P329" s="3">
        <f t="shared" si="54"/>
        <v>6.0997329505223198E-3</v>
      </c>
    </row>
    <row r="330" spans="1:16" x14ac:dyDescent="0.3">
      <c r="A330" s="8" t="s">
        <v>948</v>
      </c>
      <c r="B330" s="11">
        <v>25025.31</v>
      </c>
      <c r="C330" s="11">
        <v>25193.15</v>
      </c>
      <c r="D330" s="11">
        <v>24982.49</v>
      </c>
      <c r="E330" s="11">
        <v>25063.89</v>
      </c>
      <c r="F330" s="3">
        <f t="shared" si="46"/>
        <v>2.5688339086076262E-3</v>
      </c>
      <c r="G330" s="9">
        <f t="shared" si="47"/>
        <v>7.0508814575530505E-5</v>
      </c>
      <c r="H330" s="9">
        <f t="shared" si="44"/>
        <v>2.3729927911685216E-6</v>
      </c>
      <c r="I330" s="9">
        <f t="shared" si="48"/>
        <v>3.4337733553558703E-5</v>
      </c>
      <c r="J330" s="9">
        <f t="shared" si="45"/>
        <v>5.8598407447266604E-3</v>
      </c>
      <c r="K330" s="10">
        <f t="shared" si="49"/>
        <v>1.0250879558661966E-3</v>
      </c>
      <c r="L330" s="10">
        <f t="shared" si="50"/>
        <v>6.6844194323865827E-3</v>
      </c>
      <c r="M330" s="10">
        <f t="shared" si="51"/>
        <v>-1.7125332634149179E-3</v>
      </c>
      <c r="N330" s="10">
        <f t="shared" si="52"/>
        <v>1.5404521385517051E-3</v>
      </c>
      <c r="O330" s="3">
        <f t="shared" si="53"/>
        <v>3.9955280644741868E-5</v>
      </c>
      <c r="P330" s="3">
        <f t="shared" si="54"/>
        <v>5.9623084570599779E-3</v>
      </c>
    </row>
    <row r="331" spans="1:16" x14ac:dyDescent="0.3">
      <c r="A331" s="8" t="s">
        <v>947</v>
      </c>
      <c r="B331" s="11">
        <v>25062.12</v>
      </c>
      <c r="C331" s="11">
        <v>25239.91</v>
      </c>
      <c r="D331" s="11">
        <v>24977.67</v>
      </c>
      <c r="E331" s="11">
        <v>25239.37</v>
      </c>
      <c r="F331" s="3">
        <f t="shared" si="46"/>
        <v>7.0013074586585677E-3</v>
      </c>
      <c r="G331" s="9">
        <f t="shared" si="47"/>
        <v>1.0908227807305189E-4</v>
      </c>
      <c r="H331" s="9">
        <f t="shared" si="44"/>
        <v>4.9667737229918379E-5</v>
      </c>
      <c r="I331" s="9">
        <f t="shared" si="48"/>
        <v>3.5354772215024022E-5</v>
      </c>
      <c r="J331" s="9">
        <f t="shared" si="45"/>
        <v>5.9459879090882801E-3</v>
      </c>
      <c r="K331" s="10">
        <f t="shared" si="49"/>
        <v>-7.0622018418671823E-5</v>
      </c>
      <c r="L331" s="10">
        <f t="shared" si="50"/>
        <v>7.0689290409546761E-3</v>
      </c>
      <c r="M331" s="10">
        <f t="shared" si="51"/>
        <v>-3.3753171296911112E-3</v>
      </c>
      <c r="N331" s="10">
        <f t="shared" si="52"/>
        <v>7.0475341240690973E-3</v>
      </c>
      <c r="O331" s="3">
        <f t="shared" si="53"/>
        <v>3.5331667526340584E-5</v>
      </c>
      <c r="P331" s="3">
        <f t="shared" si="54"/>
        <v>6.1170465323077215E-3</v>
      </c>
    </row>
    <row r="332" spans="1:16" x14ac:dyDescent="0.3">
      <c r="A332" s="8" t="s">
        <v>946</v>
      </c>
      <c r="B332" s="11">
        <v>25287.93</v>
      </c>
      <c r="C332" s="11">
        <v>25427.32</v>
      </c>
      <c r="D332" s="11">
        <v>25287.65</v>
      </c>
      <c r="E332" s="11">
        <v>25411.52</v>
      </c>
      <c r="F332" s="3">
        <f t="shared" si="46"/>
        <v>6.8206932264949227E-3</v>
      </c>
      <c r="G332" s="9">
        <f t="shared" si="47"/>
        <v>3.0338639939627229E-5</v>
      </c>
      <c r="H332" s="9">
        <f t="shared" si="44"/>
        <v>2.3769600375499359E-5</v>
      </c>
      <c r="I332" s="9">
        <f t="shared" si="48"/>
        <v>5.9872573786849782E-6</v>
      </c>
      <c r="J332" s="9">
        <f t="shared" si="45"/>
        <v>2.4468872836084987E-3</v>
      </c>
      <c r="K332" s="10">
        <f t="shared" si="49"/>
        <v>1.9221298169800167E-3</v>
      </c>
      <c r="L332" s="10">
        <f t="shared" si="50"/>
        <v>5.496979744474423E-3</v>
      </c>
      <c r="M332" s="10">
        <f t="shared" si="51"/>
        <v>-1.1072537378771047E-5</v>
      </c>
      <c r="N332" s="10">
        <f t="shared" si="52"/>
        <v>4.8754077137711628E-3</v>
      </c>
      <c r="O332" s="3">
        <f t="shared" si="53"/>
        <v>3.4708745977391393E-6</v>
      </c>
      <c r="P332" s="3">
        <f t="shared" si="54"/>
        <v>3.1800693475437188E-3</v>
      </c>
    </row>
    <row r="333" spans="1:16" x14ac:dyDescent="0.3">
      <c r="A333" s="8" t="s">
        <v>945</v>
      </c>
      <c r="B333" s="11">
        <v>25371.57</v>
      </c>
      <c r="C333" s="11">
        <v>25439.040000000001</v>
      </c>
      <c r="D333" s="11">
        <v>25312.06</v>
      </c>
      <c r="E333" s="11">
        <v>25390.3</v>
      </c>
      <c r="F333" s="3">
        <f t="shared" si="46"/>
        <v>-8.3505433756037029E-4</v>
      </c>
      <c r="G333" s="9">
        <f t="shared" si="47"/>
        <v>2.5040415433105387E-5</v>
      </c>
      <c r="H333" s="9">
        <f t="shared" si="44"/>
        <v>5.4457833577405335E-7</v>
      </c>
      <c r="I333" s="9">
        <f t="shared" si="48"/>
        <v>1.2309840176255123E-5</v>
      </c>
      <c r="J333" s="9">
        <f t="shared" si="45"/>
        <v>3.5085381822427303E-3</v>
      </c>
      <c r="K333" s="10">
        <f t="shared" si="49"/>
        <v>-1.5733587003551926E-3</v>
      </c>
      <c r="L333" s="10">
        <f t="shared" si="50"/>
        <v>2.6557460993055773E-3</v>
      </c>
      <c r="M333" s="10">
        <f t="shared" si="51"/>
        <v>-2.3482938119167942E-3</v>
      </c>
      <c r="N333" s="10">
        <f t="shared" si="52"/>
        <v>7.3795551070105392E-4</v>
      </c>
      <c r="O333" s="3">
        <f t="shared" si="53"/>
        <v>1.23405850613073E-5</v>
      </c>
      <c r="P333" s="3">
        <f t="shared" si="54"/>
        <v>3.6198422036591849E-3</v>
      </c>
    </row>
    <row r="334" spans="1:16" x14ac:dyDescent="0.3">
      <c r="A334" s="8" t="s">
        <v>944</v>
      </c>
      <c r="B334" s="11">
        <v>25265.81</v>
      </c>
      <c r="C334" s="11">
        <v>25314.26</v>
      </c>
      <c r="D334" s="11">
        <v>25000.52</v>
      </c>
      <c r="E334" s="11">
        <v>25169.53</v>
      </c>
      <c r="F334" s="3">
        <f t="shared" si="46"/>
        <v>-8.6950528351378287E-3</v>
      </c>
      <c r="G334" s="9">
        <f t="shared" si="47"/>
        <v>1.555320431872683E-4</v>
      </c>
      <c r="H334" s="9">
        <f t="shared" si="44"/>
        <v>1.4576837214593092E-5</v>
      </c>
      <c r="I334" s="9">
        <f t="shared" si="48"/>
        <v>7.2135071574674261E-5</v>
      </c>
      <c r="J334" s="9">
        <f t="shared" si="45"/>
        <v>8.4932368137638943E-3</v>
      </c>
      <c r="K334" s="10">
        <f t="shared" si="49"/>
        <v>-4.9151129300095365E-3</v>
      </c>
      <c r="L334" s="10">
        <f t="shared" si="50"/>
        <v>1.9157749215610684E-3</v>
      </c>
      <c r="M334" s="10">
        <f t="shared" si="51"/>
        <v>-1.0555473740351968E-2</v>
      </c>
      <c r="N334" s="10">
        <f t="shared" si="52"/>
        <v>-3.8179624427949906E-3</v>
      </c>
      <c r="O334" s="3">
        <f t="shared" si="53"/>
        <v>8.2102173826138387E-5</v>
      </c>
      <c r="P334" s="3">
        <f t="shared" si="54"/>
        <v>9.8211914747948284E-3</v>
      </c>
    </row>
    <row r="335" spans="1:16" x14ac:dyDescent="0.3">
      <c r="A335" s="8" t="s">
        <v>943</v>
      </c>
      <c r="B335" s="11">
        <v>25042.36</v>
      </c>
      <c r="C335" s="11">
        <v>25106.39</v>
      </c>
      <c r="D335" s="11">
        <v>24883.040000000001</v>
      </c>
      <c r="E335" s="11">
        <v>25106.33</v>
      </c>
      <c r="F335" s="3">
        <f t="shared" si="46"/>
        <v>-2.5109725926545368E-3</v>
      </c>
      <c r="G335" s="9">
        <f t="shared" si="47"/>
        <v>7.9851175748990453E-5</v>
      </c>
      <c r="H335" s="9">
        <f t="shared" si="44"/>
        <v>6.5086958634884483E-6</v>
      </c>
      <c r="I335" s="9">
        <f t="shared" si="48"/>
        <v>3.7411315364185285E-5</v>
      </c>
      <c r="J335" s="9">
        <f t="shared" si="45"/>
        <v>6.1164790005513205E-3</v>
      </c>
      <c r="K335" s="10">
        <f t="shared" si="49"/>
        <v>-5.0653449574419663E-3</v>
      </c>
      <c r="L335" s="10">
        <f t="shared" si="50"/>
        <v>2.5536044186308328E-3</v>
      </c>
      <c r="M335" s="10">
        <f t="shared" si="51"/>
        <v>-6.382344090005097E-3</v>
      </c>
      <c r="N335" s="10">
        <f t="shared" si="52"/>
        <v>2.5512145859351871E-3</v>
      </c>
      <c r="O335" s="3">
        <f t="shared" si="53"/>
        <v>5.7023148105432621E-5</v>
      </c>
      <c r="P335" s="3">
        <f t="shared" si="54"/>
        <v>8.6802159058072172E-3</v>
      </c>
    </row>
    <row r="336" spans="1:16" x14ac:dyDescent="0.3">
      <c r="A336" s="8" t="s">
        <v>942</v>
      </c>
      <c r="B336" s="11">
        <v>25142.81</v>
      </c>
      <c r="C336" s="11">
        <v>25196.75</v>
      </c>
      <c r="D336" s="11">
        <v>25009.1</v>
      </c>
      <c r="E336" s="11">
        <v>25053.11</v>
      </c>
      <c r="F336" s="3">
        <f t="shared" si="46"/>
        <v>-2.119784134120839E-3</v>
      </c>
      <c r="G336" s="9">
        <f t="shared" si="47"/>
        <v>5.5879501751987091E-5</v>
      </c>
      <c r="H336" s="9">
        <f t="shared" si="44"/>
        <v>1.277347213853713E-5</v>
      </c>
      <c r="I336" s="9">
        <f t="shared" si="48"/>
        <v>2.3005430616954621E-5</v>
      </c>
      <c r="J336" s="9">
        <f t="shared" si="45"/>
        <v>4.7963976708520137E-3</v>
      </c>
      <c r="K336" s="10">
        <f t="shared" si="49"/>
        <v>1.4519654031466146E-3</v>
      </c>
      <c r="L336" s="10">
        <f t="shared" si="50"/>
        <v>2.1430469652083503E-3</v>
      </c>
      <c r="M336" s="10">
        <f t="shared" si="51"/>
        <v>-5.3322123448081788E-3</v>
      </c>
      <c r="N336" s="10">
        <f t="shared" si="52"/>
        <v>-3.5739994597841127E-3</v>
      </c>
      <c r="O336" s="3">
        <f t="shared" si="53"/>
        <v>2.1627063441361473E-5</v>
      </c>
      <c r="P336" s="3">
        <f t="shared" si="54"/>
        <v>4.7381137422368722E-3</v>
      </c>
    </row>
    <row r="337" spans="1:16" x14ac:dyDescent="0.3">
      <c r="A337" s="8" t="s">
        <v>941</v>
      </c>
      <c r="B337" s="11">
        <v>25152.03</v>
      </c>
      <c r="C337" s="11">
        <v>25458.98</v>
      </c>
      <c r="D337" s="11">
        <v>25152.03</v>
      </c>
      <c r="E337" s="11">
        <v>25425.759999999998</v>
      </c>
      <c r="F337" s="3">
        <f t="shared" si="46"/>
        <v>1.487440082289182E-2</v>
      </c>
      <c r="G337" s="9">
        <f t="shared" si="47"/>
        <v>1.4713497106632234E-4</v>
      </c>
      <c r="H337" s="9">
        <f t="shared" si="44"/>
        <v>1.1716383239891372E-4</v>
      </c>
      <c r="I337" s="9">
        <f t="shared" si="48"/>
        <v>2.8307757750264863E-5</v>
      </c>
      <c r="J337" s="9">
        <f t="shared" si="45"/>
        <v>5.3205035241286015E-3</v>
      </c>
      <c r="K337" s="10">
        <f t="shared" si="49"/>
        <v>3.9406374728798016E-3</v>
      </c>
      <c r="L337" s="10">
        <f t="shared" si="50"/>
        <v>1.2129920488870582E-2</v>
      </c>
      <c r="M337" s="10">
        <f t="shared" si="51"/>
        <v>0</v>
      </c>
      <c r="N337" s="10">
        <f t="shared" si="52"/>
        <v>1.0824224332436653E-2</v>
      </c>
      <c r="O337" s="3">
        <f t="shared" si="53"/>
        <v>1.5837990560167478E-5</v>
      </c>
      <c r="P337" s="3">
        <f t="shared" si="54"/>
        <v>6.7881638624897557E-3</v>
      </c>
    </row>
    <row r="338" spans="1:16" x14ac:dyDescent="0.3">
      <c r="A338" s="8" t="s">
        <v>940</v>
      </c>
      <c r="B338" s="11">
        <v>25480.86</v>
      </c>
      <c r="C338" s="11">
        <v>25625.95</v>
      </c>
      <c r="D338" s="11">
        <v>25480.86</v>
      </c>
      <c r="E338" s="11">
        <v>25543.27</v>
      </c>
      <c r="F338" s="3">
        <f t="shared" si="46"/>
        <v>4.6216907577198985E-3</v>
      </c>
      <c r="G338" s="9">
        <f t="shared" si="47"/>
        <v>3.2238864617676865E-5</v>
      </c>
      <c r="H338" s="9">
        <f t="shared" ref="H338:H401" si="55">LN(E338/B338)^2</f>
        <v>5.9843580906535919E-6</v>
      </c>
      <c r="I338" s="9">
        <f t="shared" si="48"/>
        <v>1.3807708523496755E-5</v>
      </c>
      <c r="J338" s="9">
        <f t="shared" ref="J338:J401" si="56">SQRT(I338)</f>
        <v>3.7158725117388989E-3</v>
      </c>
      <c r="K338" s="10">
        <f t="shared" si="49"/>
        <v>2.1647487700885626E-3</v>
      </c>
      <c r="L338" s="10">
        <f t="shared" si="50"/>
        <v>5.6779278454095264E-3</v>
      </c>
      <c r="M338" s="10">
        <f t="shared" si="51"/>
        <v>0</v>
      </c>
      <c r="N338" s="10">
        <f t="shared" si="52"/>
        <v>2.4462947677362169E-3</v>
      </c>
      <c r="O338" s="3">
        <f t="shared" si="53"/>
        <v>1.8348979437867769E-5</v>
      </c>
      <c r="P338" s="3">
        <f t="shared" si="54"/>
        <v>4.6086623345655987E-3</v>
      </c>
    </row>
    <row r="339" spans="1:16" x14ac:dyDescent="0.3">
      <c r="A339" s="8" t="s">
        <v>939</v>
      </c>
      <c r="B339" s="11">
        <v>25460.65</v>
      </c>
      <c r="C339" s="11">
        <v>25558.9</v>
      </c>
      <c r="D339" s="11">
        <v>25308.09</v>
      </c>
      <c r="E339" s="11">
        <v>25439.39</v>
      </c>
      <c r="F339" s="3">
        <f t="shared" ref="F339:F402" si="57">E339/E338-1</f>
        <v>-4.0668246469618419E-3</v>
      </c>
      <c r="G339" s="9">
        <f t="shared" ref="G339:G402" si="58">LN(C339/D339)^2</f>
        <v>9.724888883978079E-5</v>
      </c>
      <c r="H339" s="9">
        <f t="shared" si="55"/>
        <v>6.9783109093490471E-7</v>
      </c>
      <c r="I339" s="9">
        <f t="shared" ref="I339:I402" si="59">G339/2-((2*LN(2)-1)*H339)</f>
        <v>4.83548762044481E-5</v>
      </c>
      <c r="J339" s="9">
        <f t="shared" si="56"/>
        <v>6.9537670513505198E-3</v>
      </c>
      <c r="K339" s="10">
        <f t="shared" ref="K339:K402" si="60">LN(B339/E338)</f>
        <v>-3.2397538175488855E-3</v>
      </c>
      <c r="L339" s="10">
        <f t="shared" ref="L339:L402" si="61">LN(C339/B339)</f>
        <v>3.8514695426303666E-3</v>
      </c>
      <c r="M339" s="10">
        <f t="shared" ref="M339:M402" si="62">LN(D339/B339)</f>
        <v>-6.0100155808072734E-3</v>
      </c>
      <c r="N339" s="10">
        <f t="shared" ref="N339:N402" si="63">LN(E339/B339)</f>
        <v>-8.3536284986519761E-4</v>
      </c>
      <c r="O339" s="3">
        <f t="shared" ref="O339:O402" si="64">L339*(L339-N339)+M339*(M339-N339)</f>
        <v>4.9150935749338857E-5</v>
      </c>
      <c r="P339" s="3">
        <f t="shared" ref="P339:P402" si="65">SQRT(K339^2+$C$10*N339^2+(1-$C$10)*O339)</f>
        <v>7.2533805637173682E-3</v>
      </c>
    </row>
    <row r="340" spans="1:16" x14ac:dyDescent="0.3">
      <c r="A340" s="8" t="s">
        <v>938</v>
      </c>
      <c r="B340" s="11">
        <v>25564.63</v>
      </c>
      <c r="C340" s="11">
        <v>25883.72</v>
      </c>
      <c r="D340" s="11">
        <v>25564.63</v>
      </c>
      <c r="E340" s="11">
        <v>25883.25</v>
      </c>
      <c r="F340" s="3">
        <f t="shared" si="57"/>
        <v>1.7447745405845039E-2</v>
      </c>
      <c r="G340" s="9">
        <f t="shared" si="58"/>
        <v>1.5387023412550795E-4</v>
      </c>
      <c r="H340" s="9">
        <f t="shared" si="55"/>
        <v>1.534200766957311E-4</v>
      </c>
      <c r="I340" s="9">
        <f t="shared" si="59"/>
        <v>1.7669806552611919E-5</v>
      </c>
      <c r="J340" s="9">
        <f t="shared" si="56"/>
        <v>4.2035469014407249E-3</v>
      </c>
      <c r="K340" s="10">
        <f t="shared" si="60"/>
        <v>4.9109953180208749E-3</v>
      </c>
      <c r="L340" s="10">
        <f t="shared" si="61"/>
        <v>1.2404444128033628E-2</v>
      </c>
      <c r="M340" s="10">
        <f t="shared" si="62"/>
        <v>0</v>
      </c>
      <c r="N340" s="10">
        <f t="shared" si="63"/>
        <v>1.2386285831343111E-2</v>
      </c>
      <c r="O340" s="3">
        <f t="shared" si="64"/>
        <v>2.2524357675777187E-7</v>
      </c>
      <c r="P340" s="3">
        <f t="shared" si="65"/>
        <v>6.8254722961190745E-3</v>
      </c>
    </row>
    <row r="341" spans="1:16" x14ac:dyDescent="0.3">
      <c r="A341" s="8" t="s">
        <v>937</v>
      </c>
      <c r="B341" s="11">
        <v>25849.85</v>
      </c>
      <c r="C341" s="11">
        <v>25961.439999999999</v>
      </c>
      <c r="D341" s="11">
        <v>25820.01</v>
      </c>
      <c r="E341" s="11">
        <v>25891.32</v>
      </c>
      <c r="F341" s="3">
        <f t="shared" si="57"/>
        <v>3.1178464837289255E-4</v>
      </c>
      <c r="G341" s="9">
        <f t="shared" si="58"/>
        <v>2.9839862590347773E-5</v>
      </c>
      <c r="H341" s="9">
        <f t="shared" si="55"/>
        <v>2.5695422205937912E-6</v>
      </c>
      <c r="I341" s="9">
        <f t="shared" si="59"/>
        <v>1.3927331624699022E-5</v>
      </c>
      <c r="J341" s="9">
        <f t="shared" si="56"/>
        <v>3.7319340327367822E-3</v>
      </c>
      <c r="K341" s="10">
        <f t="shared" si="60"/>
        <v>-1.2912431167155531E-3</v>
      </c>
      <c r="L341" s="10">
        <f t="shared" si="61"/>
        <v>4.3075620215913199E-3</v>
      </c>
      <c r="M341" s="10">
        <f t="shared" si="62"/>
        <v>-1.1550255145812969E-3</v>
      </c>
      <c r="N341" s="10">
        <f t="shared" si="63"/>
        <v>1.6029791703555574E-3</v>
      </c>
      <c r="O341" s="3">
        <f t="shared" si="64"/>
        <v>1.4835724154667156E-5</v>
      </c>
      <c r="P341" s="3">
        <f t="shared" si="65"/>
        <v>3.8369230150515528E-3</v>
      </c>
    </row>
    <row r="342" spans="1:16" x14ac:dyDescent="0.3">
      <c r="A342" s="8" t="s">
        <v>936</v>
      </c>
      <c r="B342" s="11">
        <v>25872.26</v>
      </c>
      <c r="C342" s="11">
        <v>25986.2</v>
      </c>
      <c r="D342" s="11">
        <v>25846.48</v>
      </c>
      <c r="E342" s="11">
        <v>25954.44</v>
      </c>
      <c r="F342" s="3">
        <f t="shared" si="57"/>
        <v>2.4378826571993528E-3</v>
      </c>
      <c r="G342" s="9">
        <f t="shared" si="58"/>
        <v>2.9065106589683088E-5</v>
      </c>
      <c r="H342" s="9">
        <f t="shared" si="55"/>
        <v>1.0057403634033346E-5</v>
      </c>
      <c r="I342" s="9">
        <f t="shared" si="59"/>
        <v>1.0647434983507767E-5</v>
      </c>
      <c r="J342" s="9">
        <f t="shared" si="56"/>
        <v>3.2630407572550742E-3</v>
      </c>
      <c r="K342" s="10">
        <f t="shared" si="60"/>
        <v>-7.3642514143691879E-4</v>
      </c>
      <c r="L342" s="10">
        <f t="shared" si="61"/>
        <v>4.394275624272196E-3</v>
      </c>
      <c r="M342" s="10">
        <f t="shared" si="62"/>
        <v>-9.9693078892356627E-4</v>
      </c>
      <c r="N342" s="10">
        <f t="shared" si="63"/>
        <v>3.1713409835641051E-3</v>
      </c>
      <c r="O342" s="3">
        <f t="shared" si="64"/>
        <v>9.5293903483356062E-6</v>
      </c>
      <c r="P342" s="3">
        <f t="shared" si="65"/>
        <v>3.1856522230043894E-3</v>
      </c>
    </row>
    <row r="343" spans="1:16" x14ac:dyDescent="0.3">
      <c r="A343" s="8" t="s">
        <v>935</v>
      </c>
      <c r="B343" s="11">
        <v>25922.41</v>
      </c>
      <c r="C343" s="11">
        <v>25938.880000000001</v>
      </c>
      <c r="D343" s="11">
        <v>25762.21</v>
      </c>
      <c r="E343" s="11">
        <v>25850.63</v>
      </c>
      <c r="F343" s="3">
        <f t="shared" si="57"/>
        <v>-3.9997010145469414E-3</v>
      </c>
      <c r="G343" s="9">
        <f t="shared" si="58"/>
        <v>4.67078193264442E-5</v>
      </c>
      <c r="H343" s="9">
        <f t="shared" si="55"/>
        <v>7.6888275919898942E-6</v>
      </c>
      <c r="I343" s="9">
        <f t="shared" si="59"/>
        <v>2.0383758920813377E-5</v>
      </c>
      <c r="J343" s="9">
        <f t="shared" si="56"/>
        <v>4.5148376405817047E-3</v>
      </c>
      <c r="K343" s="10">
        <f t="shared" si="60"/>
        <v>-1.2348476852420064E-3</v>
      </c>
      <c r="L343" s="10">
        <f t="shared" si="61"/>
        <v>6.3515583795529889E-4</v>
      </c>
      <c r="M343" s="10">
        <f t="shared" si="62"/>
        <v>-6.1991560752107074E-3</v>
      </c>
      <c r="N343" s="10">
        <f t="shared" si="63"/>
        <v>-2.7728735261439339E-3</v>
      </c>
      <c r="O343" s="3">
        <f t="shared" si="64"/>
        <v>2.3404690025966428E-5</v>
      </c>
      <c r="P343" s="3">
        <f t="shared" si="65"/>
        <v>4.7589483156348315E-3</v>
      </c>
    </row>
    <row r="344" spans="1:16" x14ac:dyDescent="0.3">
      <c r="A344" s="8" t="s">
        <v>934</v>
      </c>
      <c r="B344" s="11">
        <v>25906.27</v>
      </c>
      <c r="C344" s="11">
        <v>26052.9</v>
      </c>
      <c r="D344" s="11">
        <v>25906.27</v>
      </c>
      <c r="E344" s="11">
        <v>26031.81</v>
      </c>
      <c r="F344" s="3">
        <f t="shared" si="57"/>
        <v>7.0087266731990727E-3</v>
      </c>
      <c r="G344" s="9">
        <f t="shared" si="58"/>
        <v>3.1855436195455074E-5</v>
      </c>
      <c r="H344" s="9">
        <f t="shared" si="55"/>
        <v>2.33697544680847E-5</v>
      </c>
      <c r="I344" s="9">
        <f t="shared" si="59"/>
        <v>6.900113725950049E-6</v>
      </c>
      <c r="J344" s="9">
        <f t="shared" si="56"/>
        <v>2.626806754588173E-3</v>
      </c>
      <c r="K344" s="10">
        <f t="shared" si="60"/>
        <v>2.1500523189770431E-3</v>
      </c>
      <c r="L344" s="10">
        <f t="shared" si="61"/>
        <v>5.6440620297313416E-3</v>
      </c>
      <c r="M344" s="10">
        <f t="shared" si="62"/>
        <v>0</v>
      </c>
      <c r="N344" s="10">
        <f t="shared" si="63"/>
        <v>4.834227391019655E-3</v>
      </c>
      <c r="O344" s="3">
        <f t="shared" si="64"/>
        <v>4.5707569347138296E-6</v>
      </c>
      <c r="P344" s="3">
        <f t="shared" si="65"/>
        <v>3.4529848201855389E-3</v>
      </c>
    </row>
    <row r="345" spans="1:16" x14ac:dyDescent="0.3">
      <c r="A345" s="8" t="s">
        <v>933</v>
      </c>
      <c r="B345" s="11">
        <v>26126.15</v>
      </c>
      <c r="C345" s="11">
        <v>26241.42</v>
      </c>
      <c r="D345" s="11">
        <v>26080.66</v>
      </c>
      <c r="E345" s="11">
        <v>26091.95</v>
      </c>
      <c r="F345" s="3">
        <f t="shared" si="57"/>
        <v>2.310250420543225E-3</v>
      </c>
      <c r="G345" s="9">
        <f t="shared" si="58"/>
        <v>3.7761454888571269E-5</v>
      </c>
      <c r="H345" s="9">
        <f t="shared" si="55"/>
        <v>1.715813957927098E-6</v>
      </c>
      <c r="I345" s="9">
        <f t="shared" si="59"/>
        <v>1.8217918187607596E-5</v>
      </c>
      <c r="J345" s="9">
        <f t="shared" si="56"/>
        <v>4.2682453288919089E-3</v>
      </c>
      <c r="K345" s="10">
        <f t="shared" si="60"/>
        <v>3.6174767141518697E-3</v>
      </c>
      <c r="L345" s="10">
        <f t="shared" si="61"/>
        <v>4.4023500104195725E-3</v>
      </c>
      <c r="M345" s="10">
        <f t="shared" si="62"/>
        <v>-1.7426849682091058E-3</v>
      </c>
      <c r="N345" s="10">
        <f t="shared" si="63"/>
        <v>-1.3098908190864985E-3</v>
      </c>
      <c r="O345" s="3">
        <f t="shared" si="64"/>
        <v>2.5901507333299979E-5</v>
      </c>
      <c r="P345" s="3">
        <f t="shared" si="65"/>
        <v>5.9561625544509644E-3</v>
      </c>
    </row>
    <row r="346" spans="1:16" x14ac:dyDescent="0.3">
      <c r="A346" s="8" t="s">
        <v>932</v>
      </c>
      <c r="B346" s="11">
        <v>26051.61</v>
      </c>
      <c r="C346" s="11">
        <v>26155.29</v>
      </c>
      <c r="D346" s="11">
        <v>25966.01</v>
      </c>
      <c r="E346" s="11">
        <v>26057.98</v>
      </c>
      <c r="F346" s="3">
        <f t="shared" si="57"/>
        <v>-1.3019341214436375E-3</v>
      </c>
      <c r="G346" s="9">
        <f t="shared" si="58"/>
        <v>5.2752468362267405E-5</v>
      </c>
      <c r="H346" s="9">
        <f t="shared" si="55"/>
        <v>5.977279279212196E-8</v>
      </c>
      <c r="I346" s="9">
        <f t="shared" si="59"/>
        <v>2.6353144288329718E-5</v>
      </c>
      <c r="J346" s="9">
        <f t="shared" si="56"/>
        <v>5.1335313662555643E-3</v>
      </c>
      <c r="K346" s="10">
        <f t="shared" si="60"/>
        <v>-1.5472671236083065E-3</v>
      </c>
      <c r="L346" s="10">
        <f t="shared" si="61"/>
        <v>3.9718939950122286E-3</v>
      </c>
      <c r="M346" s="10">
        <f t="shared" si="62"/>
        <v>-3.2911954552332246E-3</v>
      </c>
      <c r="N346" s="10">
        <f t="shared" si="63"/>
        <v>2.4448474961052675E-4</v>
      </c>
      <c r="O346" s="3">
        <f t="shared" si="64"/>
        <v>2.6441489020103914E-5</v>
      </c>
      <c r="P346" s="3">
        <f t="shared" si="65"/>
        <v>5.0004888165959991E-3</v>
      </c>
    </row>
    <row r="347" spans="1:16" x14ac:dyDescent="0.3">
      <c r="A347" s="8" t="s">
        <v>931</v>
      </c>
      <c r="B347" s="11">
        <v>25995.599999999999</v>
      </c>
      <c r="C347" s="11">
        <v>26039.68</v>
      </c>
      <c r="D347" s="11">
        <v>25877.24</v>
      </c>
      <c r="E347" s="11">
        <v>25985.16</v>
      </c>
      <c r="F347" s="3">
        <f t="shared" si="57"/>
        <v>-2.7945374123397038E-3</v>
      </c>
      <c r="G347" s="9">
        <f t="shared" si="58"/>
        <v>3.9158941847051312E-5</v>
      </c>
      <c r="H347" s="9">
        <f t="shared" si="55"/>
        <v>1.6135251920557278E-7</v>
      </c>
      <c r="I347" s="9">
        <f t="shared" si="59"/>
        <v>1.9517141355204055E-5</v>
      </c>
      <c r="J347" s="9">
        <f t="shared" si="56"/>
        <v>4.4178208831056123E-3</v>
      </c>
      <c r="K347" s="10">
        <f t="shared" si="60"/>
        <v>-2.3967623307240447E-3</v>
      </c>
      <c r="L347" s="10">
        <f t="shared" si="61"/>
        <v>1.6942355472695314E-3</v>
      </c>
      <c r="M347" s="10">
        <f t="shared" si="62"/>
        <v>-4.5634750442367974E-3</v>
      </c>
      <c r="N347" s="10">
        <f t="shared" si="63"/>
        <v>-4.0168709116123309E-4</v>
      </c>
      <c r="O347" s="3">
        <f t="shared" si="64"/>
        <v>2.2543202101622026E-5</v>
      </c>
      <c r="P347" s="3">
        <f t="shared" si="65"/>
        <v>5.0037803613643492E-3</v>
      </c>
    </row>
    <row r="348" spans="1:16" x14ac:dyDescent="0.3">
      <c r="A348" s="8" t="s">
        <v>930</v>
      </c>
      <c r="B348" s="11">
        <v>25984.28</v>
      </c>
      <c r="C348" s="11">
        <v>26029.21</v>
      </c>
      <c r="D348" s="11">
        <v>25896.560000000001</v>
      </c>
      <c r="E348" s="11">
        <v>25916</v>
      </c>
      <c r="F348" s="3">
        <f t="shared" si="57"/>
        <v>-2.6615191132168814E-3</v>
      </c>
      <c r="G348" s="9">
        <f t="shared" si="58"/>
        <v>2.6104206645969507E-5</v>
      </c>
      <c r="H348" s="9">
        <f t="shared" si="55"/>
        <v>6.9232197315497648E-6</v>
      </c>
      <c r="I348" s="9">
        <f t="shared" si="59"/>
        <v>1.0377702579893117E-5</v>
      </c>
      <c r="J348" s="9">
        <f t="shared" si="56"/>
        <v>3.2214441761255334E-3</v>
      </c>
      <c r="K348" s="10">
        <f t="shared" si="60"/>
        <v>-3.3866056670463458E-5</v>
      </c>
      <c r="L348" s="10">
        <f t="shared" si="61"/>
        <v>1.727629166019092E-3</v>
      </c>
      <c r="M348" s="10">
        <f t="shared" si="62"/>
        <v>-3.3815984317660613E-3</v>
      </c>
      <c r="N348" s="10">
        <f t="shared" si="63"/>
        <v>-2.6312011955663453E-3</v>
      </c>
      <c r="O348" s="3">
        <f t="shared" si="64"/>
        <v>1.0067984579539091E-5</v>
      </c>
      <c r="P348" s="3">
        <f t="shared" si="65"/>
        <v>3.1004048647974786E-3</v>
      </c>
    </row>
    <row r="349" spans="1:16" x14ac:dyDescent="0.3">
      <c r="A349" s="8" t="s">
        <v>929</v>
      </c>
      <c r="B349" s="11">
        <v>26019.67</v>
      </c>
      <c r="C349" s="11">
        <v>26143.919999999998</v>
      </c>
      <c r="D349" s="11">
        <v>25914.37</v>
      </c>
      <c r="E349" s="11">
        <v>26026.32</v>
      </c>
      <c r="F349" s="3">
        <f t="shared" si="57"/>
        <v>4.2568297576786041E-3</v>
      </c>
      <c r="G349" s="9">
        <f t="shared" si="58"/>
        <v>7.7775071362987182E-5</v>
      </c>
      <c r="H349" s="9">
        <f t="shared" si="55"/>
        <v>6.5302339248869579E-8</v>
      </c>
      <c r="I349" s="9">
        <f t="shared" si="59"/>
        <v>3.8862309756073813E-5</v>
      </c>
      <c r="J349" s="9">
        <f t="shared" si="56"/>
        <v>6.2339642087578442E-3</v>
      </c>
      <c r="K349" s="10">
        <f t="shared" si="60"/>
        <v>3.9922518643409526E-3</v>
      </c>
      <c r="L349" s="10">
        <f t="shared" si="61"/>
        <v>4.7638682453386653E-3</v>
      </c>
      <c r="M349" s="10">
        <f t="shared" si="62"/>
        <v>-4.0551493509125855E-3</v>
      </c>
      <c r="N349" s="10">
        <f t="shared" si="63"/>
        <v>2.5554322383673095E-4</v>
      </c>
      <c r="O349" s="3">
        <f t="shared" si="64"/>
        <v>3.8957568606077207E-5</v>
      </c>
      <c r="P349" s="3">
        <f t="shared" si="65"/>
        <v>7.0177254377169129E-3</v>
      </c>
    </row>
    <row r="350" spans="1:16" x14ac:dyDescent="0.3">
      <c r="A350" s="8" t="s">
        <v>928</v>
      </c>
      <c r="B350" s="11">
        <v>26122.19</v>
      </c>
      <c r="C350" s="11">
        <v>26155.98</v>
      </c>
      <c r="D350" s="11">
        <v>25611.55</v>
      </c>
      <c r="E350" s="11">
        <v>25819.65</v>
      </c>
      <c r="F350" s="3">
        <f t="shared" si="57"/>
        <v>-7.9408076132161387E-3</v>
      </c>
      <c r="G350" s="9">
        <f t="shared" si="58"/>
        <v>4.4244696956833977E-4</v>
      </c>
      <c r="H350" s="9">
        <f t="shared" si="55"/>
        <v>1.3570653410248636E-4</v>
      </c>
      <c r="I350" s="9">
        <f t="shared" si="59"/>
        <v>1.6880081589325528E-4</v>
      </c>
      <c r="J350" s="9">
        <f t="shared" si="56"/>
        <v>1.2992336814186095E-2</v>
      </c>
      <c r="K350" s="10">
        <f t="shared" si="60"/>
        <v>3.6768110155029634E-3</v>
      </c>
      <c r="L350" s="10">
        <f t="shared" si="61"/>
        <v>1.2927003644339469E-3</v>
      </c>
      <c r="M350" s="10">
        <f t="shared" si="62"/>
        <v>-1.9741723078302586E-2</v>
      </c>
      <c r="N350" s="10">
        <f t="shared" si="63"/>
        <v>-1.1649314748193834E-2</v>
      </c>
      <c r="O350" s="3">
        <f t="shared" si="64"/>
        <v>1.7648823194215963E-4</v>
      </c>
      <c r="P350" s="3">
        <f t="shared" si="65"/>
        <v>1.3567816762491943E-2</v>
      </c>
    </row>
    <row r="351" spans="1:16" x14ac:dyDescent="0.3">
      <c r="A351" s="8" t="s">
        <v>927</v>
      </c>
      <c r="B351" s="11">
        <v>25829.07</v>
      </c>
      <c r="C351" s="11">
        <v>25877.15</v>
      </c>
      <c r="D351" s="11">
        <v>25725.63</v>
      </c>
      <c r="E351" s="11">
        <v>25806.63</v>
      </c>
      <c r="F351" s="3">
        <f t="shared" si="57"/>
        <v>-5.0426709889561661E-4</v>
      </c>
      <c r="G351" s="9">
        <f t="shared" si="58"/>
        <v>3.4487063193535166E-5</v>
      </c>
      <c r="H351" s="9">
        <f t="shared" si="55"/>
        <v>7.5544980485094839E-7</v>
      </c>
      <c r="I351" s="9">
        <f t="shared" si="59"/>
        <v>1.6951705597044538E-5</v>
      </c>
      <c r="J351" s="9">
        <f t="shared" si="56"/>
        <v>4.1172449037001112E-3</v>
      </c>
      <c r="K351" s="10">
        <f t="shared" si="60"/>
        <v>3.6477187060778173E-4</v>
      </c>
      <c r="L351" s="10">
        <f t="shared" si="61"/>
        <v>1.8597381072358143E-3</v>
      </c>
      <c r="M351" s="10">
        <f t="shared" si="62"/>
        <v>-4.0128305976440473E-3</v>
      </c>
      <c r="N351" s="10">
        <f t="shared" si="63"/>
        <v>-8.691661549157033E-4</v>
      </c>
      <c r="O351" s="3">
        <f t="shared" si="64"/>
        <v>1.7690040111827334E-5</v>
      </c>
      <c r="P351" s="3">
        <f t="shared" si="65"/>
        <v>3.9197179840669647E-3</v>
      </c>
    </row>
    <row r="352" spans="1:16" x14ac:dyDescent="0.3">
      <c r="A352" s="8" t="s">
        <v>926</v>
      </c>
      <c r="B352" s="11">
        <v>25818.76</v>
      </c>
      <c r="C352" s="11">
        <v>25837.61</v>
      </c>
      <c r="D352" s="11">
        <v>25633.71</v>
      </c>
      <c r="E352" s="11">
        <v>25673.46</v>
      </c>
      <c r="F352" s="3">
        <f t="shared" si="57"/>
        <v>-5.1603018294136271E-3</v>
      </c>
      <c r="G352" s="9">
        <f t="shared" si="58"/>
        <v>6.2772348099172494E-5</v>
      </c>
      <c r="H352" s="9">
        <f t="shared" si="55"/>
        <v>3.1850062808099862E-5</v>
      </c>
      <c r="I352" s="9">
        <f t="shared" si="59"/>
        <v>1.9082674385502924E-5</v>
      </c>
      <c r="J352" s="9">
        <f t="shared" si="56"/>
        <v>4.3683720520925097E-3</v>
      </c>
      <c r="K352" s="10">
        <f t="shared" si="60"/>
        <v>4.6992381939262723E-4</v>
      </c>
      <c r="L352" s="10">
        <f t="shared" si="61"/>
        <v>7.2982289838384277E-4</v>
      </c>
      <c r="M352" s="10">
        <f t="shared" si="62"/>
        <v>-7.1930773344331912E-3</v>
      </c>
      <c r="N352" s="10">
        <f t="shared" si="63"/>
        <v>-5.6435859883676677E-3</v>
      </c>
      <c r="O352" s="3">
        <f t="shared" si="64"/>
        <v>1.5797070827598619E-5</v>
      </c>
      <c r="P352" s="3">
        <f t="shared" si="65"/>
        <v>4.2835499687539228E-3</v>
      </c>
    </row>
    <row r="353" spans="1:16" x14ac:dyDescent="0.3">
      <c r="A353" s="8" t="s">
        <v>925</v>
      </c>
      <c r="B353" s="11">
        <v>25645.45</v>
      </c>
      <c r="C353" s="11">
        <v>25645.45</v>
      </c>
      <c r="D353" s="11">
        <v>25352.55</v>
      </c>
      <c r="E353" s="11">
        <v>25473.23</v>
      </c>
      <c r="F353" s="3">
        <f t="shared" si="57"/>
        <v>-7.7991046006264941E-3</v>
      </c>
      <c r="G353" s="9">
        <f t="shared" si="58"/>
        <v>1.3194775217469941E-4</v>
      </c>
      <c r="H353" s="9">
        <f t="shared" si="55"/>
        <v>4.5401602886332208E-5</v>
      </c>
      <c r="I353" s="9">
        <f t="shared" si="59"/>
        <v>4.8435492906555029E-5</v>
      </c>
      <c r="J353" s="9">
        <f t="shared" si="56"/>
        <v>6.9595612581940126E-3</v>
      </c>
      <c r="K353" s="10">
        <f t="shared" si="60"/>
        <v>-1.0916055224632849E-3</v>
      </c>
      <c r="L353" s="10">
        <f t="shared" si="61"/>
        <v>0</v>
      </c>
      <c r="M353" s="10">
        <f t="shared" si="62"/>
        <v>-1.1486851273290579E-2</v>
      </c>
      <c r="N353" s="10">
        <f t="shared" si="63"/>
        <v>-6.7380711547394782E-3</v>
      </c>
      <c r="O353" s="3">
        <f t="shared" si="64"/>
        <v>5.4548530951355697E-5</v>
      </c>
      <c r="P353" s="3">
        <f t="shared" si="65"/>
        <v>7.3764487261317561E-3</v>
      </c>
    </row>
    <row r="354" spans="1:16" x14ac:dyDescent="0.3">
      <c r="A354" s="8" t="s">
        <v>924</v>
      </c>
      <c r="B354" s="11">
        <v>25347.38</v>
      </c>
      <c r="C354" s="11">
        <v>25466.14</v>
      </c>
      <c r="D354" s="11">
        <v>25252.46</v>
      </c>
      <c r="E354" s="11">
        <v>25450.240000000002</v>
      </c>
      <c r="F354" s="3">
        <f t="shared" si="57"/>
        <v>-9.0251609238400921E-4</v>
      </c>
      <c r="G354" s="9">
        <f t="shared" si="58"/>
        <v>7.1000002876782422E-5</v>
      </c>
      <c r="H354" s="9">
        <f t="shared" si="55"/>
        <v>1.6400892746429183E-5</v>
      </c>
      <c r="I354" s="9">
        <f t="shared" si="59"/>
        <v>2.9164429053113503E-5</v>
      </c>
      <c r="J354" s="9">
        <f t="shared" si="56"/>
        <v>5.400410081939473E-3</v>
      </c>
      <c r="K354" s="10">
        <f t="shared" si="60"/>
        <v>-4.9527251740144615E-3</v>
      </c>
      <c r="L354" s="10">
        <f t="shared" si="61"/>
        <v>4.6743550235480444E-3</v>
      </c>
      <c r="M354" s="10">
        <f t="shared" si="62"/>
        <v>-3.7517949203341307E-3</v>
      </c>
      <c r="N354" s="10">
        <f t="shared" si="63"/>
        <v>4.0498015687721271E-3</v>
      </c>
      <c r="O354" s="3">
        <f t="shared" si="64"/>
        <v>3.2189374657131545E-5</v>
      </c>
      <c r="P354" s="3">
        <f t="shared" si="65"/>
        <v>7.3774227998264046E-3</v>
      </c>
    </row>
    <row r="355" spans="1:16" x14ac:dyDescent="0.3">
      <c r="A355" s="8" t="s">
        <v>923</v>
      </c>
      <c r="B355" s="11">
        <v>25208</v>
      </c>
      <c r="C355" s="11">
        <v>25661.63</v>
      </c>
      <c r="D355" s="11">
        <v>25208</v>
      </c>
      <c r="E355" s="11">
        <v>25650.880000000001</v>
      </c>
      <c r="F355" s="3">
        <f t="shared" si="57"/>
        <v>7.8836191721571858E-3</v>
      </c>
      <c r="G355" s="9">
        <f t="shared" si="58"/>
        <v>3.1810419373073516E-4</v>
      </c>
      <c r="H355" s="9">
        <f t="shared" si="55"/>
        <v>3.0333358629078559E-4</v>
      </c>
      <c r="I355" s="9">
        <f t="shared" si="59"/>
        <v>4.1876042942963371E-5</v>
      </c>
      <c r="J355" s="9">
        <f t="shared" si="56"/>
        <v>6.4711701370743892E-3</v>
      </c>
      <c r="K355" s="10">
        <f t="shared" si="60"/>
        <v>-9.5637687524965341E-3</v>
      </c>
      <c r="L355" s="10">
        <f t="shared" si="61"/>
        <v>1.783547570800216E-2</v>
      </c>
      <c r="M355" s="10">
        <f t="shared" si="62"/>
        <v>0</v>
      </c>
      <c r="N355" s="10">
        <f t="shared" si="63"/>
        <v>1.7416474565502216E-2</v>
      </c>
      <c r="O355" s="3">
        <f t="shared" si="64"/>
        <v>7.4730846986829134E-6</v>
      </c>
      <c r="P355" s="3">
        <f t="shared" si="65"/>
        <v>1.1912087361760543E-2</v>
      </c>
    </row>
    <row r="356" spans="1:16" x14ac:dyDescent="0.3">
      <c r="A356" s="8" t="s">
        <v>922</v>
      </c>
      <c r="B356" s="11">
        <v>25600.3</v>
      </c>
      <c r="C356" s="11">
        <v>25675.439999999999</v>
      </c>
      <c r="D356" s="11">
        <v>25522.17</v>
      </c>
      <c r="E356" s="11">
        <v>25554.66</v>
      </c>
      <c r="F356" s="3">
        <f t="shared" si="57"/>
        <v>-3.7511383625045136E-3</v>
      </c>
      <c r="G356" s="9">
        <f t="shared" si="58"/>
        <v>3.5849039605220621E-5</v>
      </c>
      <c r="H356" s="9">
        <f t="shared" si="55"/>
        <v>3.1840215207572446E-6</v>
      </c>
      <c r="I356" s="9">
        <f t="shared" si="59"/>
        <v>1.6694550243457409E-5</v>
      </c>
      <c r="J356" s="9">
        <f t="shared" si="56"/>
        <v>4.0858965042518403E-3</v>
      </c>
      <c r="K356" s="10">
        <f t="shared" si="60"/>
        <v>-1.9738088536228908E-3</v>
      </c>
      <c r="L356" s="10">
        <f t="shared" si="61"/>
        <v>2.9308227940140754E-3</v>
      </c>
      <c r="M356" s="10">
        <f t="shared" si="62"/>
        <v>-3.0565839572614683E-3</v>
      </c>
      <c r="N356" s="10">
        <f t="shared" si="63"/>
        <v>-1.7843826721746781E-3</v>
      </c>
      <c r="O356" s="3">
        <f t="shared" si="64"/>
        <v>1.7708021697169469E-5</v>
      </c>
      <c r="P356" s="3">
        <f t="shared" si="65"/>
        <v>4.4153201721292669E-3</v>
      </c>
    </row>
    <row r="357" spans="1:16" x14ac:dyDescent="0.3">
      <c r="A357" s="8" t="s">
        <v>921</v>
      </c>
      <c r="B357" s="11">
        <v>25637.23</v>
      </c>
      <c r="C357" s="11">
        <v>25776.49</v>
      </c>
      <c r="D357" s="11">
        <v>25571.31</v>
      </c>
      <c r="E357" s="11">
        <v>25702.89</v>
      </c>
      <c r="F357" s="3">
        <f t="shared" si="57"/>
        <v>5.8005076177887194E-3</v>
      </c>
      <c r="G357" s="9">
        <f t="shared" si="58"/>
        <v>6.3869127492730452E-5</v>
      </c>
      <c r="H357" s="9">
        <f t="shared" si="55"/>
        <v>6.5425712787972554E-6</v>
      </c>
      <c r="I357" s="9">
        <f t="shared" si="59"/>
        <v>2.9407205354140896E-5</v>
      </c>
      <c r="J357" s="9">
        <f t="shared" si="56"/>
        <v>5.4228410777138669E-3</v>
      </c>
      <c r="K357" s="10">
        <f t="shared" si="60"/>
        <v>3.2259044002907401E-3</v>
      </c>
      <c r="L357" s="10">
        <f t="shared" si="61"/>
        <v>5.4172442906828032E-3</v>
      </c>
      <c r="M357" s="10">
        <f t="shared" si="62"/>
        <v>-2.5745719917857303E-3</v>
      </c>
      <c r="N357" s="10">
        <f t="shared" si="63"/>
        <v>2.5578450458925879E-3</v>
      </c>
      <c r="O357" s="3">
        <f t="shared" si="64"/>
        <v>2.8703841388992996E-5</v>
      </c>
      <c r="P357" s="3">
        <f t="shared" si="65"/>
        <v>5.9910328786510593E-3</v>
      </c>
    </row>
    <row r="358" spans="1:16" x14ac:dyDescent="0.3">
      <c r="A358" s="8" t="s">
        <v>920</v>
      </c>
      <c r="B358" s="11">
        <v>25692.31</v>
      </c>
      <c r="C358" s="11">
        <v>25752.84</v>
      </c>
      <c r="D358" s="11">
        <v>25621.31</v>
      </c>
      <c r="E358" s="11">
        <v>25709.94</v>
      </c>
      <c r="F358" s="3">
        <f t="shared" si="57"/>
        <v>2.7428822206365666E-4</v>
      </c>
      <c r="G358" s="9">
        <f t="shared" si="58"/>
        <v>2.6219368690281227E-5</v>
      </c>
      <c r="H358" s="9">
        <f t="shared" si="55"/>
        <v>4.705441635204533E-7</v>
      </c>
      <c r="I358" s="9">
        <f t="shared" si="59"/>
        <v>1.2927915788114787E-5</v>
      </c>
      <c r="J358" s="9">
        <f t="shared" si="56"/>
        <v>3.5955410980984194E-3</v>
      </c>
      <c r="K358" s="10">
        <f t="shared" si="60"/>
        <v>-4.1171160534240336E-4</v>
      </c>
      <c r="L358" s="10">
        <f t="shared" si="61"/>
        <v>2.3531869547279106E-3</v>
      </c>
      <c r="M358" s="10">
        <f t="shared" si="62"/>
        <v>-2.7672982459421443E-3</v>
      </c>
      <c r="N358" s="10">
        <f t="shared" si="63"/>
        <v>6.8596221726889106E-4</v>
      </c>
      <c r="O358" s="3">
        <f t="shared" si="64"/>
        <v>1.3479493125413483E-5</v>
      </c>
      <c r="P358" s="3">
        <f t="shared" si="65"/>
        <v>3.4292994579606228E-3</v>
      </c>
    </row>
    <row r="359" spans="1:16" x14ac:dyDescent="0.3">
      <c r="A359" s="8" t="s">
        <v>919</v>
      </c>
      <c r="B359" s="11">
        <v>25720.959999999999</v>
      </c>
      <c r="C359" s="11">
        <v>25927.91</v>
      </c>
      <c r="D359" s="11">
        <v>25649.7</v>
      </c>
      <c r="E359" s="11">
        <v>25848.87</v>
      </c>
      <c r="F359" s="3">
        <f t="shared" si="57"/>
        <v>5.4037465665031092E-3</v>
      </c>
      <c r="G359" s="9">
        <f t="shared" si="58"/>
        <v>1.1638351242971859E-4</v>
      </c>
      <c r="H359" s="9">
        <f t="shared" si="55"/>
        <v>2.4608172976172572E-5</v>
      </c>
      <c r="I359" s="9">
        <f t="shared" si="59"/>
        <v>4.8685757756700952E-5</v>
      </c>
      <c r="J359" s="9">
        <f t="shared" si="56"/>
        <v>6.9775180226711673E-3</v>
      </c>
      <c r="K359" s="10">
        <f t="shared" si="60"/>
        <v>4.2853615894901772E-4</v>
      </c>
      <c r="L359" s="10">
        <f t="shared" si="61"/>
        <v>8.0137709706054432E-3</v>
      </c>
      <c r="M359" s="10">
        <f t="shared" si="62"/>
        <v>-2.7743480697887415E-3</v>
      </c>
      <c r="N359" s="10">
        <f t="shared" si="63"/>
        <v>4.960662554152678E-3</v>
      </c>
      <c r="O359" s="3">
        <f t="shared" si="64"/>
        <v>4.5926523392207613E-5</v>
      </c>
      <c r="P359" s="3">
        <f t="shared" si="65"/>
        <v>6.558561830624394E-3</v>
      </c>
    </row>
    <row r="360" spans="1:16" x14ac:dyDescent="0.3">
      <c r="A360" s="8" t="s">
        <v>918</v>
      </c>
      <c r="B360" s="11">
        <v>25801.88</v>
      </c>
      <c r="C360" s="11">
        <v>25924.77</v>
      </c>
      <c r="D360" s="11">
        <v>25785.66</v>
      </c>
      <c r="E360" s="11">
        <v>25914.1</v>
      </c>
      <c r="F360" s="3">
        <f t="shared" si="57"/>
        <v>2.5235145675612802E-3</v>
      </c>
      <c r="G360" s="9">
        <f t="shared" si="58"/>
        <v>2.8948261662196804E-5</v>
      </c>
      <c r="H360" s="9">
        <f t="shared" si="55"/>
        <v>1.8834424982997767E-5</v>
      </c>
      <c r="I360" s="9">
        <f t="shared" si="59"/>
        <v>7.1984986652307736E-6</v>
      </c>
      <c r="J360" s="9">
        <f t="shared" si="56"/>
        <v>2.6830018011978251E-3</v>
      </c>
      <c r="K360" s="10">
        <f t="shared" si="60"/>
        <v>-1.8195287760230917E-3</v>
      </c>
      <c r="L360" s="10">
        <f t="shared" si="61"/>
        <v>4.7515248409509955E-3</v>
      </c>
      <c r="M360" s="10">
        <f t="shared" si="62"/>
        <v>-6.2883403761816129E-4</v>
      </c>
      <c r="N360" s="10">
        <f t="shared" si="63"/>
        <v>4.3398646272663583E-3</v>
      </c>
      <c r="O360" s="3">
        <f t="shared" si="64"/>
        <v>5.0805005745010484E-6</v>
      </c>
      <c r="P360" s="3">
        <f t="shared" si="65"/>
        <v>3.223082543922659E-3</v>
      </c>
    </row>
    <row r="361" spans="1:16" x14ac:dyDescent="0.3">
      <c r="A361" s="8" t="s">
        <v>917</v>
      </c>
      <c r="B361" s="11">
        <v>25987.87</v>
      </c>
      <c r="C361" s="11">
        <v>26109.68</v>
      </c>
      <c r="D361" s="11">
        <v>25814.92</v>
      </c>
      <c r="E361" s="11">
        <v>25887.38</v>
      </c>
      <c r="F361" s="3">
        <f t="shared" si="57"/>
        <v>-1.0310988998266657E-3</v>
      </c>
      <c r="G361" s="9">
        <f t="shared" si="58"/>
        <v>1.289021312336095E-4</v>
      </c>
      <c r="H361" s="9">
        <f t="shared" si="55"/>
        <v>1.501019605680703E-5</v>
      </c>
      <c r="I361" s="9">
        <f t="shared" si="59"/>
        <v>5.865271152075618E-5</v>
      </c>
      <c r="J361" s="9">
        <f t="shared" si="56"/>
        <v>7.6585058282119351E-3</v>
      </c>
      <c r="K361" s="10">
        <f t="shared" si="60"/>
        <v>2.8426685798821506E-3</v>
      </c>
      <c r="L361" s="10">
        <f t="shared" si="61"/>
        <v>4.6762360982448691E-3</v>
      </c>
      <c r="M361" s="10">
        <f t="shared" si="62"/>
        <v>-6.6772713436695332E-3</v>
      </c>
      <c r="N361" s="10">
        <f t="shared" si="63"/>
        <v>-3.8742994278717063E-3</v>
      </c>
      <c r="O361" s="3">
        <f t="shared" si="64"/>
        <v>5.8700526937018837E-5</v>
      </c>
      <c r="P361" s="3">
        <f t="shared" si="65"/>
        <v>7.7741518752662067E-3</v>
      </c>
    </row>
    <row r="362" spans="1:16" x14ac:dyDescent="0.3">
      <c r="A362" s="8" t="s">
        <v>916</v>
      </c>
      <c r="B362" s="11">
        <v>25867.79</v>
      </c>
      <c r="C362" s="11">
        <v>25929.52</v>
      </c>
      <c r="D362" s="11">
        <v>25670.63</v>
      </c>
      <c r="E362" s="11">
        <v>25745.67</v>
      </c>
      <c r="F362" s="3">
        <f t="shared" si="57"/>
        <v>-5.474095872197271E-3</v>
      </c>
      <c r="G362" s="9">
        <f t="shared" si="58"/>
        <v>1.0069221684861695E-4</v>
      </c>
      <c r="H362" s="9">
        <f t="shared" si="55"/>
        <v>2.2392844069066518E-5</v>
      </c>
      <c r="I362" s="9">
        <f t="shared" si="59"/>
        <v>4.169587903099109E-5</v>
      </c>
      <c r="J362" s="9">
        <f t="shared" si="56"/>
        <v>6.4572346272217095E-3</v>
      </c>
      <c r="K362" s="10">
        <f t="shared" si="60"/>
        <v>-7.5702585598952485E-4</v>
      </c>
      <c r="L362" s="10">
        <f t="shared" si="61"/>
        <v>2.3835225892978448E-3</v>
      </c>
      <c r="M362" s="10">
        <f t="shared" si="62"/>
        <v>-7.6510285640232307E-3</v>
      </c>
      <c r="N362" s="10">
        <f t="shared" si="63"/>
        <v>-4.7321077829088508E-3</v>
      </c>
      <c r="O362" s="3">
        <f t="shared" si="64"/>
        <v>3.9293012001675612E-5</v>
      </c>
      <c r="P362" s="3">
        <f t="shared" si="65"/>
        <v>6.116550395164652E-3</v>
      </c>
    </row>
    <row r="363" spans="1:16" x14ac:dyDescent="0.3">
      <c r="A363" s="8" t="s">
        <v>915</v>
      </c>
      <c r="B363" s="11">
        <v>25688.44</v>
      </c>
      <c r="C363" s="11">
        <v>26009.9</v>
      </c>
      <c r="D363" s="11">
        <v>25657.78</v>
      </c>
      <c r="E363" s="11">
        <v>25962.51</v>
      </c>
      <c r="F363" s="3">
        <f t="shared" si="57"/>
        <v>8.4223871431583497E-3</v>
      </c>
      <c r="G363" s="9">
        <f t="shared" si="58"/>
        <v>1.857876763464894E-4</v>
      </c>
      <c r="H363" s="9">
        <f t="shared" si="55"/>
        <v>1.1262492515633052E-4</v>
      </c>
      <c r="I363" s="9">
        <f t="shared" si="59"/>
        <v>4.9387464663804511E-5</v>
      </c>
      <c r="J363" s="9">
        <f t="shared" si="56"/>
        <v>7.0276215509804249E-3</v>
      </c>
      <c r="K363" s="10">
        <f t="shared" si="60"/>
        <v>-2.2253723693579012E-3</v>
      </c>
      <c r="L363" s="10">
        <f t="shared" si="61"/>
        <v>1.2436149517157361E-2</v>
      </c>
      <c r="M363" s="10">
        <f t="shared" si="62"/>
        <v>-1.1942457942960604E-3</v>
      </c>
      <c r="N363" s="10">
        <f t="shared" si="63"/>
        <v>1.0612489112189021E-2</v>
      </c>
      <c r="O363" s="3">
        <f t="shared" si="64"/>
        <v>3.677945697114431E-5</v>
      </c>
      <c r="P363" s="3">
        <f t="shared" si="65"/>
        <v>7.2625431271803858E-3</v>
      </c>
    </row>
    <row r="364" spans="1:16" x14ac:dyDescent="0.3">
      <c r="A364" s="8" t="s">
        <v>914</v>
      </c>
      <c r="B364" s="11">
        <v>25844.65</v>
      </c>
      <c r="C364" s="11">
        <v>25877.01</v>
      </c>
      <c r="D364" s="11">
        <v>25501.45</v>
      </c>
      <c r="E364" s="11">
        <v>25502.32</v>
      </c>
      <c r="F364" s="3">
        <f t="shared" si="57"/>
        <v>-1.7725173721647058E-2</v>
      </c>
      <c r="G364" s="9">
        <f t="shared" si="58"/>
        <v>2.1373318470869834E-4</v>
      </c>
      <c r="H364" s="9">
        <f t="shared" si="55"/>
        <v>1.7780056607246325E-4</v>
      </c>
      <c r="I364" s="9">
        <f t="shared" si="59"/>
        <v>3.8183236276632086E-5</v>
      </c>
      <c r="J364" s="9">
        <f t="shared" si="56"/>
        <v>6.1792585539554891E-3</v>
      </c>
      <c r="K364" s="10">
        <f t="shared" si="60"/>
        <v>-4.5499580880031297E-3</v>
      </c>
      <c r="L364" s="10">
        <f t="shared" si="61"/>
        <v>1.2513134428554997E-3</v>
      </c>
      <c r="M364" s="10">
        <f t="shared" si="62"/>
        <v>-1.3368302992219003E-2</v>
      </c>
      <c r="N364" s="10">
        <f t="shared" si="63"/>
        <v>-1.3334187867000497E-2</v>
      </c>
      <c r="O364" s="3">
        <f t="shared" si="64"/>
        <v>1.8707095190347797E-5</v>
      </c>
      <c r="P364" s="3">
        <f t="shared" si="65"/>
        <v>7.906304568114534E-3</v>
      </c>
    </row>
    <row r="365" spans="1:16" x14ac:dyDescent="0.3">
      <c r="A365" s="8" t="s">
        <v>913</v>
      </c>
      <c r="B365" s="11">
        <v>25490.720000000001</v>
      </c>
      <c r="C365" s="11">
        <v>25603.27</v>
      </c>
      <c r="D365" s="11">
        <v>25372.26</v>
      </c>
      <c r="E365" s="11">
        <v>25516.83</v>
      </c>
      <c r="F365" s="3">
        <f t="shared" si="57"/>
        <v>5.6896784292570501E-4</v>
      </c>
      <c r="G365" s="9">
        <f t="shared" si="58"/>
        <v>8.2149324734809995E-5</v>
      </c>
      <c r="H365" s="9">
        <f t="shared" si="55"/>
        <v>1.0481052175237041E-6</v>
      </c>
      <c r="I365" s="9">
        <f t="shared" si="59"/>
        <v>4.0669785232015254E-5</v>
      </c>
      <c r="J365" s="9">
        <f t="shared" si="56"/>
        <v>6.377286666915268E-3</v>
      </c>
      <c r="K365" s="10">
        <f t="shared" si="60"/>
        <v>-4.5496405784359984E-4</v>
      </c>
      <c r="L365" s="10">
        <f t="shared" si="61"/>
        <v>4.4056133429473112E-3</v>
      </c>
      <c r="M365" s="10">
        <f t="shared" si="62"/>
        <v>-4.6580131241358031E-3</v>
      </c>
      <c r="N365" s="10">
        <f t="shared" si="63"/>
        <v>1.0237700999363598E-3</v>
      </c>
      <c r="O365" s="3">
        <f t="shared" si="64"/>
        <v>4.1364914541388026E-5</v>
      </c>
      <c r="P365" s="3">
        <f t="shared" si="65"/>
        <v>5.9764445413481356E-3</v>
      </c>
    </row>
    <row r="366" spans="1:16" x14ac:dyDescent="0.3">
      <c r="A366" s="8" t="s">
        <v>912</v>
      </c>
      <c r="B366" s="11">
        <v>25649.56</v>
      </c>
      <c r="C366" s="11">
        <v>25796.29</v>
      </c>
      <c r="D366" s="11">
        <v>25544.78</v>
      </c>
      <c r="E366" s="11">
        <v>25657.73</v>
      </c>
      <c r="F366" s="3">
        <f t="shared" si="57"/>
        <v>5.5218457778649643E-3</v>
      </c>
      <c r="G366" s="9">
        <f t="shared" si="58"/>
        <v>9.5994781169463279E-5</v>
      </c>
      <c r="H366" s="9">
        <f t="shared" si="55"/>
        <v>1.014252201908467E-7</v>
      </c>
      <c r="I366" s="9">
        <f t="shared" si="59"/>
        <v>4.7958210594096575E-5</v>
      </c>
      <c r="J366" s="9">
        <f t="shared" si="56"/>
        <v>6.9251866829780533E-3</v>
      </c>
      <c r="K366" s="10">
        <f t="shared" si="60"/>
        <v>5.1881830133806116E-3</v>
      </c>
      <c r="L366" s="10">
        <f t="shared" si="61"/>
        <v>5.7042656644252917E-3</v>
      </c>
      <c r="M366" s="10">
        <f t="shared" si="62"/>
        <v>-4.0934269807572851E-3</v>
      </c>
      <c r="N366" s="10">
        <f t="shared" si="63"/>
        <v>3.1847326448360889E-4</v>
      </c>
      <c r="O366" s="3">
        <f t="shared" si="64"/>
        <v>4.8781782162988789E-5</v>
      </c>
      <c r="P366" s="3">
        <f t="shared" si="65"/>
        <v>8.2843597864635781E-3</v>
      </c>
    </row>
    <row r="367" spans="1:16" x14ac:dyDescent="0.3">
      <c r="A367" s="8" t="s">
        <v>911</v>
      </c>
      <c r="B367" s="11">
        <v>25676.34</v>
      </c>
      <c r="C367" s="11">
        <v>25758.17</v>
      </c>
      <c r="D367" s="11">
        <v>25425.27</v>
      </c>
      <c r="E367" s="11">
        <v>25625.59</v>
      </c>
      <c r="F367" s="3">
        <f t="shared" si="57"/>
        <v>-1.2526439400523115E-3</v>
      </c>
      <c r="G367" s="9">
        <f t="shared" si="58"/>
        <v>1.6921579065109851E-4</v>
      </c>
      <c r="H367" s="9">
        <f t="shared" si="55"/>
        <v>3.9143978148555076E-6</v>
      </c>
      <c r="I367" s="9">
        <f t="shared" si="59"/>
        <v>8.3095785522490549E-5</v>
      </c>
      <c r="J367" s="9">
        <f t="shared" si="56"/>
        <v>9.1156889768404525E-3</v>
      </c>
      <c r="K367" s="10">
        <f t="shared" si="60"/>
        <v>7.2505456182541392E-4</v>
      </c>
      <c r="L367" s="10">
        <f t="shared" si="61"/>
        <v>3.1819130401405105E-3</v>
      </c>
      <c r="M367" s="10">
        <f t="shared" si="62"/>
        <v>-9.8263839525905422E-3</v>
      </c>
      <c r="N367" s="10">
        <f t="shared" si="63"/>
        <v>-1.9784837160956134E-3</v>
      </c>
      <c r="O367" s="3">
        <f t="shared" si="64"/>
        <v>9.3536414676391797E-5</v>
      </c>
      <c r="P367" s="3">
        <f t="shared" si="65"/>
        <v>9.002719848831468E-3</v>
      </c>
    </row>
    <row r="368" spans="1:16" x14ac:dyDescent="0.3">
      <c r="A368" s="8" t="s">
        <v>910</v>
      </c>
      <c r="B368" s="11">
        <v>25693.32</v>
      </c>
      <c r="C368" s="11">
        <v>25743.41</v>
      </c>
      <c r="D368" s="11">
        <v>25576.69</v>
      </c>
      <c r="E368" s="11">
        <v>25717.46</v>
      </c>
      <c r="F368" s="3">
        <f t="shared" si="57"/>
        <v>3.5850881872379059E-3</v>
      </c>
      <c r="G368" s="9">
        <f t="shared" si="58"/>
        <v>4.2214676181934541E-5</v>
      </c>
      <c r="H368" s="9">
        <f t="shared" si="55"/>
        <v>8.819139264898564E-7</v>
      </c>
      <c r="I368" s="9">
        <f t="shared" si="59"/>
        <v>2.0766659714171137E-5</v>
      </c>
      <c r="J368" s="9">
        <f t="shared" si="56"/>
        <v>4.5570450638732045E-3</v>
      </c>
      <c r="K368" s="10">
        <f t="shared" si="60"/>
        <v>2.6395743528025983E-3</v>
      </c>
      <c r="L368" s="10">
        <f t="shared" si="61"/>
        <v>1.9476360893785115E-3</v>
      </c>
      <c r="M368" s="10">
        <f t="shared" si="62"/>
        <v>-4.5496461256661668E-3</v>
      </c>
      <c r="N368" s="10">
        <f t="shared" si="63"/>
        <v>9.3910272414143088E-4</v>
      </c>
      <c r="O368" s="3">
        <f t="shared" si="64"/>
        <v>2.6936120918759862E-5</v>
      </c>
      <c r="P368" s="3">
        <f t="shared" si="65"/>
        <v>5.4882048060230053E-3</v>
      </c>
    </row>
    <row r="369" spans="1:16" x14ac:dyDescent="0.3">
      <c r="A369" s="8" t="s">
        <v>909</v>
      </c>
      <c r="B369" s="11">
        <v>25827.31</v>
      </c>
      <c r="C369" s="11">
        <v>25949.32</v>
      </c>
      <c r="D369" s="11">
        <v>25771.67</v>
      </c>
      <c r="E369" s="11">
        <v>25928.68</v>
      </c>
      <c r="F369" s="3">
        <f t="shared" si="57"/>
        <v>8.2130972498839494E-3</v>
      </c>
      <c r="G369" s="9">
        <f t="shared" si="58"/>
        <v>4.7191107797078117E-5</v>
      </c>
      <c r="H369" s="9">
        <f t="shared" si="55"/>
        <v>1.5344712449790902E-5</v>
      </c>
      <c r="I369" s="9">
        <f t="shared" si="59"/>
        <v>1.7667978006178652E-5</v>
      </c>
      <c r="J369" s="9">
        <f t="shared" si="56"/>
        <v>4.2033293953934485E-3</v>
      </c>
      <c r="K369" s="10">
        <f t="shared" si="60"/>
        <v>4.2623205538464175E-3</v>
      </c>
      <c r="L369" s="10">
        <f t="shared" si="61"/>
        <v>4.712945815090127E-3</v>
      </c>
      <c r="M369" s="10">
        <f t="shared" si="62"/>
        <v>-2.1566326142662003E-3</v>
      </c>
      <c r="N369" s="10">
        <f t="shared" si="63"/>
        <v>3.9172327540996209E-3</v>
      </c>
      <c r="O369" s="3">
        <f t="shared" si="64"/>
        <v>1.684924868888748E-5</v>
      </c>
      <c r="P369" s="3">
        <f t="shared" si="65"/>
        <v>5.8989970253470409E-3</v>
      </c>
    </row>
    <row r="370" spans="1:16" x14ac:dyDescent="0.3">
      <c r="A370" s="8" t="s">
        <v>908</v>
      </c>
      <c r="B370" s="11">
        <v>26075.1</v>
      </c>
      <c r="C370" s="11">
        <v>26280.9</v>
      </c>
      <c r="D370" s="11">
        <v>26071.69</v>
      </c>
      <c r="E370" s="11">
        <v>26258.42</v>
      </c>
      <c r="F370" s="3">
        <f t="shared" si="57"/>
        <v>1.2717191928011573E-2</v>
      </c>
      <c r="G370" s="9">
        <f t="shared" si="58"/>
        <v>6.3878270596234155E-5</v>
      </c>
      <c r="H370" s="9">
        <f t="shared" si="55"/>
        <v>4.9082123923272274E-5</v>
      </c>
      <c r="I370" s="9">
        <f t="shared" si="59"/>
        <v>1.2978987594769317E-5</v>
      </c>
      <c r="J370" s="9">
        <f t="shared" si="56"/>
        <v>3.6026362007243137E-3</v>
      </c>
      <c r="K370" s="10">
        <f t="shared" si="60"/>
        <v>5.6311440019165514E-3</v>
      </c>
      <c r="L370" s="10">
        <f t="shared" si="61"/>
        <v>7.8616036347860466E-3</v>
      </c>
      <c r="M370" s="10">
        <f t="shared" si="62"/>
        <v>-1.3078465634649243E-4</v>
      </c>
      <c r="N370" s="10">
        <f t="shared" si="63"/>
        <v>7.0058635387275619E-3</v>
      </c>
      <c r="O370" s="3">
        <f t="shared" si="64"/>
        <v>7.6608535312641209E-6</v>
      </c>
      <c r="P370" s="3">
        <f t="shared" si="65"/>
        <v>6.7368406532643619E-3</v>
      </c>
    </row>
    <row r="371" spans="1:16" x14ac:dyDescent="0.3">
      <c r="A371" s="8" t="s">
        <v>907</v>
      </c>
      <c r="B371" s="11">
        <v>26213.55</v>
      </c>
      <c r="C371" s="11">
        <v>26221.24</v>
      </c>
      <c r="D371" s="11">
        <v>26122.31</v>
      </c>
      <c r="E371" s="11">
        <v>26179.13</v>
      </c>
      <c r="F371" s="3">
        <f t="shared" si="57"/>
        <v>-3.0196028550079079E-3</v>
      </c>
      <c r="G371" s="9">
        <f t="shared" si="58"/>
        <v>1.4288633486521701E-5</v>
      </c>
      <c r="H371" s="9">
        <f t="shared" si="55"/>
        <v>1.7263967907514208E-6</v>
      </c>
      <c r="I371" s="9">
        <f t="shared" si="59"/>
        <v>6.4774193979381008E-6</v>
      </c>
      <c r="J371" s="9">
        <f t="shared" si="56"/>
        <v>2.5450774836806248E-3</v>
      </c>
      <c r="K371" s="10">
        <f t="shared" si="60"/>
        <v>-1.7102468589173876E-3</v>
      </c>
      <c r="L371" s="10">
        <f t="shared" si="61"/>
        <v>2.9331671034187799E-4</v>
      </c>
      <c r="M371" s="10">
        <f t="shared" si="62"/>
        <v>-3.4867141739923346E-3</v>
      </c>
      <c r="N371" s="10">
        <f t="shared" si="63"/>
        <v>-1.3139241952074027E-3</v>
      </c>
      <c r="O371" s="3">
        <f t="shared" si="64"/>
        <v>8.047328231280542E-6</v>
      </c>
      <c r="P371" s="3">
        <f t="shared" si="65"/>
        <v>3.1708785337825518E-3</v>
      </c>
    </row>
    <row r="372" spans="1:16" x14ac:dyDescent="0.3">
      <c r="A372" s="8" t="s">
        <v>906</v>
      </c>
      <c r="B372" s="11">
        <v>26238.03</v>
      </c>
      <c r="C372" s="11">
        <v>26282.17</v>
      </c>
      <c r="D372" s="11">
        <v>26138.47</v>
      </c>
      <c r="E372" s="11">
        <v>26218.13</v>
      </c>
      <c r="F372" s="3">
        <f t="shared" si="57"/>
        <v>1.4897362899377598E-3</v>
      </c>
      <c r="G372" s="9">
        <f t="shared" si="58"/>
        <v>3.0058760319513342E-5</v>
      </c>
      <c r="H372" s="9">
        <f t="shared" si="55"/>
        <v>5.7566946658075706E-7</v>
      </c>
      <c r="I372" s="9">
        <f t="shared" si="59"/>
        <v>1.4807002290947629E-5</v>
      </c>
      <c r="J372" s="9">
        <f t="shared" si="56"/>
        <v>3.8479867841440972E-3</v>
      </c>
      <c r="K372" s="10">
        <f t="shared" si="60"/>
        <v>2.247356582847393E-3</v>
      </c>
      <c r="L372" s="10">
        <f t="shared" si="61"/>
        <v>1.6808774678152578E-3</v>
      </c>
      <c r="M372" s="10">
        <f t="shared" si="62"/>
        <v>-3.801709541937886E-3</v>
      </c>
      <c r="N372" s="10">
        <f t="shared" si="63"/>
        <v>-7.5872884918181218E-4</v>
      </c>
      <c r="O372" s="3">
        <f t="shared" si="64"/>
        <v>1.5669208024163666E-5</v>
      </c>
      <c r="P372" s="3">
        <f t="shared" si="65"/>
        <v>4.3044432345479451E-3</v>
      </c>
    </row>
    <row r="373" spans="1:16" x14ac:dyDescent="0.3">
      <c r="A373" s="8" t="s">
        <v>905</v>
      </c>
      <c r="B373" s="11">
        <v>26213.42</v>
      </c>
      <c r="C373" s="11">
        <v>26398.9</v>
      </c>
      <c r="D373" s="11">
        <v>26212.78</v>
      </c>
      <c r="E373" s="11">
        <v>26384.63</v>
      </c>
      <c r="F373" s="3">
        <f t="shared" si="57"/>
        <v>6.350567336419477E-3</v>
      </c>
      <c r="G373" s="9">
        <f t="shared" si="58"/>
        <v>5.005936802762458E-5</v>
      </c>
      <c r="H373" s="9">
        <f t="shared" si="55"/>
        <v>4.2382056528614765E-5</v>
      </c>
      <c r="I373" s="9">
        <f t="shared" si="59"/>
        <v>8.6577345641439631E-6</v>
      </c>
      <c r="J373" s="9">
        <f t="shared" si="56"/>
        <v>2.9424028555151932E-3</v>
      </c>
      <c r="K373" s="10">
        <f t="shared" si="60"/>
        <v>-1.7966281800448625E-4</v>
      </c>
      <c r="L373" s="10">
        <f t="shared" si="61"/>
        <v>7.0508492466950295E-3</v>
      </c>
      <c r="M373" s="10">
        <f t="shared" si="62"/>
        <v>-2.4415273280561547E-5</v>
      </c>
      <c r="N373" s="10">
        <f t="shared" si="63"/>
        <v>6.5101502692806379E-3</v>
      </c>
      <c r="O373" s="3">
        <f t="shared" si="64"/>
        <v>3.9719301810824088E-6</v>
      </c>
      <c r="P373" s="3">
        <f t="shared" si="65"/>
        <v>3.0953796580886141E-3</v>
      </c>
    </row>
    <row r="374" spans="1:16" x14ac:dyDescent="0.3">
      <c r="A374" s="8" t="s">
        <v>904</v>
      </c>
      <c r="B374" s="11">
        <v>26427.56</v>
      </c>
      <c r="C374" s="11">
        <v>26487.57</v>
      </c>
      <c r="D374" s="11">
        <v>26370.82</v>
      </c>
      <c r="E374" s="11">
        <v>26424.99</v>
      </c>
      <c r="F374" s="3">
        <f t="shared" si="57"/>
        <v>1.5296784529477137E-3</v>
      </c>
      <c r="G374" s="9">
        <f t="shared" si="58"/>
        <v>1.9514045820312073E-5</v>
      </c>
      <c r="H374" s="9">
        <f t="shared" si="55"/>
        <v>9.4578919282066154E-9</v>
      </c>
      <c r="I374" s="9">
        <f t="shared" si="59"/>
        <v>9.7533693798360881E-6</v>
      </c>
      <c r="J374" s="9">
        <f t="shared" si="56"/>
        <v>3.1230384851673038E-3</v>
      </c>
      <c r="K374" s="10">
        <f t="shared" si="60"/>
        <v>1.6257613803060569E-3</v>
      </c>
      <c r="L374" s="10">
        <f t="shared" si="61"/>
        <v>2.2681613265265006E-3</v>
      </c>
      <c r="M374" s="10">
        <f t="shared" si="62"/>
        <v>-2.1493091963305806E-3</v>
      </c>
      <c r="N374" s="10">
        <f t="shared" si="63"/>
        <v>-9.7251693703537194E-5</v>
      </c>
      <c r="O374" s="3">
        <f t="shared" si="64"/>
        <v>9.7756443955434871E-6</v>
      </c>
      <c r="P374" s="3">
        <f t="shared" si="65"/>
        <v>3.3167288281769013E-3</v>
      </c>
    </row>
    <row r="375" spans="1:16" x14ac:dyDescent="0.3">
      <c r="A375" s="8" t="s">
        <v>903</v>
      </c>
      <c r="B375" s="11">
        <v>26312.67</v>
      </c>
      <c r="C375" s="11">
        <v>26344.65</v>
      </c>
      <c r="D375" s="11">
        <v>26246.03</v>
      </c>
      <c r="E375" s="11">
        <v>26341.02</v>
      </c>
      <c r="F375" s="3">
        <f t="shared" si="57"/>
        <v>-3.1776738609929911E-3</v>
      </c>
      <c r="G375" s="9">
        <f t="shared" si="58"/>
        <v>1.4066091340788786E-5</v>
      </c>
      <c r="H375" s="9">
        <f t="shared" si="55"/>
        <v>1.1596009896967494E-6</v>
      </c>
      <c r="I375" s="9">
        <f t="shared" si="59"/>
        <v>6.5850983469254949E-6</v>
      </c>
      <c r="J375" s="9">
        <f t="shared" si="56"/>
        <v>2.5661446465321271E-3</v>
      </c>
      <c r="K375" s="10">
        <f t="shared" si="60"/>
        <v>-4.2595810973821728E-3</v>
      </c>
      <c r="L375" s="10">
        <f t="shared" si="61"/>
        <v>1.2146460903005502E-3</v>
      </c>
      <c r="M375" s="10">
        <f t="shared" si="62"/>
        <v>-2.5358327245694418E-3</v>
      </c>
      <c r="N375" s="10">
        <f t="shared" si="63"/>
        <v>1.0768477096120646E-3</v>
      </c>
      <c r="O375" s="3">
        <f t="shared" si="64"/>
        <v>9.3285295327622192E-6</v>
      </c>
      <c r="P375" s="3">
        <f t="shared" si="65"/>
        <v>5.1270292408419505E-3</v>
      </c>
    </row>
    <row r="376" spans="1:16" x14ac:dyDescent="0.3">
      <c r="A376" s="8" t="s">
        <v>902</v>
      </c>
      <c r="B376" s="11">
        <v>26243.54</v>
      </c>
      <c r="C376" s="11">
        <v>26246.34</v>
      </c>
      <c r="D376" s="11">
        <v>26103.14</v>
      </c>
      <c r="E376" s="11">
        <v>26150.58</v>
      </c>
      <c r="F376" s="3">
        <f t="shared" si="57"/>
        <v>-7.229788368104173E-3</v>
      </c>
      <c r="G376" s="9">
        <f t="shared" si="58"/>
        <v>2.9931153182477474E-5</v>
      </c>
      <c r="H376" s="9">
        <f t="shared" si="55"/>
        <v>1.2591806232075471E-5</v>
      </c>
      <c r="I376" s="9">
        <f t="shared" si="59"/>
        <v>1.0101432847473686E-5</v>
      </c>
      <c r="J376" s="9">
        <f t="shared" si="56"/>
        <v>3.1782751371575253E-3</v>
      </c>
      <c r="K376" s="10">
        <f t="shared" si="60"/>
        <v>-3.7075564258066316E-3</v>
      </c>
      <c r="L376" s="10">
        <f t="shared" si="61"/>
        <v>1.066872320017806E-4</v>
      </c>
      <c r="M376" s="10">
        <f t="shared" si="62"/>
        <v>-5.3642499073260378E-3</v>
      </c>
      <c r="N376" s="10">
        <f t="shared" si="63"/>
        <v>-3.5484935158564784E-3</v>
      </c>
      <c r="O376" s="3">
        <f t="shared" si="64"/>
        <v>1.0130132171122442E-5</v>
      </c>
      <c r="P376" s="3">
        <f t="shared" si="65"/>
        <v>4.922757653896462E-3</v>
      </c>
    </row>
    <row r="377" spans="1:16" x14ac:dyDescent="0.3">
      <c r="A377" s="8" t="s">
        <v>901</v>
      </c>
      <c r="B377" s="11">
        <v>26173.71</v>
      </c>
      <c r="C377" s="11">
        <v>26209.49</v>
      </c>
      <c r="D377" s="11">
        <v>26101.24</v>
      </c>
      <c r="E377" s="11">
        <v>26157.16</v>
      </c>
      <c r="F377" s="3">
        <f t="shared" si="57"/>
        <v>2.5161965814901599E-4</v>
      </c>
      <c r="G377" s="9">
        <f t="shared" si="58"/>
        <v>1.7129136880421648E-5</v>
      </c>
      <c r="H377" s="9">
        <f t="shared" si="55"/>
        <v>4.0007379572708377E-7</v>
      </c>
      <c r="I377" s="9">
        <f t="shared" si="59"/>
        <v>8.4100221888896205E-6</v>
      </c>
      <c r="J377" s="9">
        <f t="shared" si="56"/>
        <v>2.9000038256681007E-3</v>
      </c>
      <c r="K377" s="10">
        <f t="shared" si="60"/>
        <v>8.8410187721986422E-4</v>
      </c>
      <c r="L377" s="10">
        <f t="shared" si="61"/>
        <v>1.3660870494498945E-3</v>
      </c>
      <c r="M377" s="10">
        <f t="shared" si="62"/>
        <v>-2.772649095851351E-3</v>
      </c>
      <c r="N377" s="10">
        <f t="shared" si="63"/>
        <v>-6.3251386998791083E-4</v>
      </c>
      <c r="O377" s="3">
        <f t="shared" si="64"/>
        <v>8.664106832052533E-6</v>
      </c>
      <c r="P377" s="3">
        <f t="shared" si="65"/>
        <v>2.8715504397270244E-3</v>
      </c>
    </row>
    <row r="378" spans="1:16" x14ac:dyDescent="0.3">
      <c r="A378" s="8" t="s">
        <v>900</v>
      </c>
      <c r="B378" s="11">
        <v>26188.21</v>
      </c>
      <c r="C378" s="11">
        <v>26229.88</v>
      </c>
      <c r="D378" s="11">
        <v>26062.59</v>
      </c>
      <c r="E378" s="11">
        <v>26143.05</v>
      </c>
      <c r="F378" s="3">
        <f t="shared" si="57"/>
        <v>-5.3943165083669697E-4</v>
      </c>
      <c r="G378" s="9">
        <f t="shared" si="58"/>
        <v>4.0937809900641755E-5</v>
      </c>
      <c r="H378" s="9">
        <f t="shared" si="55"/>
        <v>2.9788298035732642E-6</v>
      </c>
      <c r="I378" s="9">
        <f t="shared" si="59"/>
        <v>1.9318199794464654E-5</v>
      </c>
      <c r="J378" s="9">
        <f t="shared" si="56"/>
        <v>4.395247409926392E-3</v>
      </c>
      <c r="K378" s="10">
        <f t="shared" si="60"/>
        <v>1.1863514821548273E-3</v>
      </c>
      <c r="L378" s="10">
        <f t="shared" si="61"/>
        <v>1.5899094674310637E-3</v>
      </c>
      <c r="M378" s="10">
        <f t="shared" si="62"/>
        <v>-4.8083566961980044E-3</v>
      </c>
      <c r="N378" s="10">
        <f t="shared" si="63"/>
        <v>-1.7259286785882156E-3</v>
      </c>
      <c r="O378" s="3">
        <f t="shared" si="64"/>
        <v>2.0093295859847484E-5</v>
      </c>
      <c r="P378" s="3">
        <f t="shared" si="65"/>
        <v>4.3606992685420653E-3</v>
      </c>
    </row>
    <row r="379" spans="1:16" x14ac:dyDescent="0.3">
      <c r="A379" s="8" t="s">
        <v>899</v>
      </c>
      <c r="B379" s="11">
        <v>26357.79</v>
      </c>
      <c r="C379" s="11">
        <v>26436.68</v>
      </c>
      <c r="D379" s="11">
        <v>26309.72</v>
      </c>
      <c r="E379" s="11">
        <v>26412.3</v>
      </c>
      <c r="F379" s="3">
        <f t="shared" si="57"/>
        <v>1.0299104350869559E-2</v>
      </c>
      <c r="G379" s="9">
        <f t="shared" si="58"/>
        <v>2.3174472018041578E-5</v>
      </c>
      <c r="H379" s="9">
        <f t="shared" si="55"/>
        <v>4.2681236684797109E-6</v>
      </c>
      <c r="I379" s="9">
        <f t="shared" si="59"/>
        <v>9.9384839033247359E-6</v>
      </c>
      <c r="J379" s="9">
        <f t="shared" si="56"/>
        <v>3.1525361065854163E-3</v>
      </c>
      <c r="K379" s="10">
        <f t="shared" si="60"/>
        <v>8.1804861613032839E-3</v>
      </c>
      <c r="L379" s="10">
        <f t="shared" si="61"/>
        <v>2.9885728076293572E-3</v>
      </c>
      <c r="M379" s="10">
        <f t="shared" si="62"/>
        <v>-1.8254143151246877E-3</v>
      </c>
      <c r="N379" s="10">
        <f t="shared" si="63"/>
        <v>2.065943771858206E-3</v>
      </c>
      <c r="O379" s="3">
        <f t="shared" si="64"/>
        <v>9.8606848050897492E-6</v>
      </c>
      <c r="P379" s="3">
        <f t="shared" si="65"/>
        <v>8.7160195294452292E-3</v>
      </c>
    </row>
    <row r="380" spans="1:16" x14ac:dyDescent="0.3">
      <c r="A380" s="8" t="s">
        <v>898</v>
      </c>
      <c r="B380" s="11">
        <v>26407.759999999998</v>
      </c>
      <c r="C380" s="11">
        <v>26424.85</v>
      </c>
      <c r="D380" s="11">
        <v>26316.42</v>
      </c>
      <c r="E380" s="11">
        <v>26384.77</v>
      </c>
      <c r="F380" s="3">
        <f t="shared" si="57"/>
        <v>-1.0423174051482631E-3</v>
      </c>
      <c r="G380" s="9">
        <f t="shared" si="58"/>
        <v>1.6906704577361265E-5</v>
      </c>
      <c r="H380" s="9">
        <f t="shared" si="55"/>
        <v>7.5856541466952643E-7</v>
      </c>
      <c r="I380" s="9">
        <f t="shared" si="59"/>
        <v>8.1603227464532234E-6</v>
      </c>
      <c r="J380" s="9">
        <f t="shared" si="56"/>
        <v>2.856627862787385E-3</v>
      </c>
      <c r="K380" s="10">
        <f t="shared" si="60"/>
        <v>-1.7190438674931333E-4</v>
      </c>
      <c r="L380" s="10">
        <f t="shared" si="61"/>
        <v>6.4694894293797754E-4</v>
      </c>
      <c r="M380" s="10">
        <f t="shared" si="62"/>
        <v>-3.464827385774766E-3</v>
      </c>
      <c r="N380" s="10">
        <f t="shared" si="63"/>
        <v>-8.7095660894761368E-4</v>
      </c>
      <c r="O380" s="3">
        <f t="shared" si="64"/>
        <v>9.9693218949836539E-6</v>
      </c>
      <c r="P380" s="3">
        <f t="shared" si="65"/>
        <v>2.9430370948982155E-3</v>
      </c>
    </row>
    <row r="381" spans="1:16" x14ac:dyDescent="0.3">
      <c r="A381" s="8" t="s">
        <v>897</v>
      </c>
      <c r="B381" s="11">
        <v>26482.19</v>
      </c>
      <c r="C381" s="11">
        <v>26530.71</v>
      </c>
      <c r="D381" s="11">
        <v>26397.19</v>
      </c>
      <c r="E381" s="11">
        <v>26452.66</v>
      </c>
      <c r="F381" s="3">
        <f t="shared" si="57"/>
        <v>2.5730753006374396E-3</v>
      </c>
      <c r="G381" s="9">
        <f t="shared" si="58"/>
        <v>2.5455706513420711E-5</v>
      </c>
      <c r="H381" s="9">
        <f t="shared" si="55"/>
        <v>1.2448115286481897E-6</v>
      </c>
      <c r="I381" s="9">
        <f t="shared" si="59"/>
        <v>1.2246989582536528E-5</v>
      </c>
      <c r="J381" s="9">
        <f t="shared" si="56"/>
        <v>3.4995699139375009E-3</v>
      </c>
      <c r="K381" s="10">
        <f t="shared" si="60"/>
        <v>3.6854818309764946E-3</v>
      </c>
      <c r="L381" s="10">
        <f t="shared" si="61"/>
        <v>1.8304983710793106E-3</v>
      </c>
      <c r="M381" s="10">
        <f t="shared" si="62"/>
        <v>-3.2148664832618743E-3</v>
      </c>
      <c r="N381" s="10">
        <f t="shared" si="63"/>
        <v>-1.1157112209923272E-3</v>
      </c>
      <c r="O381" s="3">
        <f t="shared" si="64"/>
        <v>1.2141535754978529E-5</v>
      </c>
      <c r="P381" s="3">
        <f t="shared" si="65"/>
        <v>4.9134614267731238E-3</v>
      </c>
    </row>
    <row r="382" spans="1:16" x14ac:dyDescent="0.3">
      <c r="A382" s="8" t="s">
        <v>896</v>
      </c>
      <c r="B382" s="11">
        <v>26468.53</v>
      </c>
      <c r="C382" s="11">
        <v>26501.02</v>
      </c>
      <c r="D382" s="11">
        <v>26391.86</v>
      </c>
      <c r="E382" s="11">
        <v>26449.54</v>
      </c>
      <c r="F382" s="3">
        <f t="shared" si="57"/>
        <v>-1.1794655055474834E-4</v>
      </c>
      <c r="G382" s="9">
        <f t="shared" si="58"/>
        <v>1.703702845646038E-5</v>
      </c>
      <c r="H382" s="9">
        <f t="shared" si="55"/>
        <v>5.1511235335600718E-7</v>
      </c>
      <c r="I382" s="9">
        <f t="shared" si="59"/>
        <v>8.3195292307855681E-6</v>
      </c>
      <c r="J382" s="9">
        <f t="shared" si="56"/>
        <v>2.8843594142869172E-3</v>
      </c>
      <c r="K382" s="10">
        <f t="shared" si="60"/>
        <v>5.9975977394757069E-4</v>
      </c>
      <c r="L382" s="10">
        <f t="shared" si="61"/>
        <v>1.226742687997642E-3</v>
      </c>
      <c r="M382" s="10">
        <f t="shared" si="62"/>
        <v>-2.9008508550321505E-3</v>
      </c>
      <c r="N382" s="10">
        <f t="shared" si="63"/>
        <v>-7.1771328074378502E-4</v>
      </c>
      <c r="O382" s="3">
        <f t="shared" si="64"/>
        <v>8.7183036408141373E-6</v>
      </c>
      <c r="P382" s="3">
        <f t="shared" si="65"/>
        <v>2.8083640506594769E-3</v>
      </c>
    </row>
    <row r="383" spans="1:16" x14ac:dyDescent="0.3">
      <c r="A383" s="8" t="s">
        <v>895</v>
      </c>
      <c r="B383" s="11">
        <v>26463.37</v>
      </c>
      <c r="C383" s="11">
        <v>26602.42</v>
      </c>
      <c r="D383" s="11">
        <v>26444.53</v>
      </c>
      <c r="E383" s="11">
        <v>26559.54</v>
      </c>
      <c r="F383" s="3">
        <f t="shared" si="57"/>
        <v>4.1588624981758748E-3</v>
      </c>
      <c r="G383" s="9">
        <f t="shared" si="58"/>
        <v>3.5436512045351091E-5</v>
      </c>
      <c r="H383" s="9">
        <f t="shared" si="55"/>
        <v>1.3158702187676223E-5</v>
      </c>
      <c r="I383" s="9">
        <f t="shared" si="59"/>
        <v>1.2635123567920253E-5</v>
      </c>
      <c r="J383" s="9">
        <f t="shared" si="56"/>
        <v>3.5545918989273936E-3</v>
      </c>
      <c r="K383" s="10">
        <f t="shared" si="60"/>
        <v>5.2274578415495052E-4</v>
      </c>
      <c r="L383" s="10">
        <f t="shared" si="61"/>
        <v>5.2406764601807213E-3</v>
      </c>
      <c r="M383" s="10">
        <f t="shared" si="62"/>
        <v>-7.121810087456844E-4</v>
      </c>
      <c r="N383" s="10">
        <f t="shared" si="63"/>
        <v>3.6274925482592275E-3</v>
      </c>
      <c r="O383" s="3">
        <f t="shared" si="64"/>
        <v>1.1544808044603952E-5</v>
      </c>
      <c r="P383" s="3">
        <f t="shared" si="65"/>
        <v>3.4716580044937017E-3</v>
      </c>
    </row>
    <row r="384" spans="1:16" x14ac:dyDescent="0.3">
      <c r="A384" s="8" t="s">
        <v>894</v>
      </c>
      <c r="B384" s="11">
        <v>26510.77</v>
      </c>
      <c r="C384" s="11">
        <v>26553.05</v>
      </c>
      <c r="D384" s="11">
        <v>26458.61</v>
      </c>
      <c r="E384" s="11">
        <v>26511.05</v>
      </c>
      <c r="F384" s="3">
        <f t="shared" si="57"/>
        <v>-1.8257093308092776E-3</v>
      </c>
      <c r="G384" s="9">
        <f t="shared" si="58"/>
        <v>1.269492265601681E-5</v>
      </c>
      <c r="H384" s="9">
        <f t="shared" si="55"/>
        <v>1.1154928526726314E-10</v>
      </c>
      <c r="I384" s="9">
        <f t="shared" si="59"/>
        <v>6.3474182371485192E-6</v>
      </c>
      <c r="J384" s="9">
        <f t="shared" si="56"/>
        <v>2.5194083109231261E-3</v>
      </c>
      <c r="K384" s="10">
        <f t="shared" si="60"/>
        <v>-1.8379396588730896E-3</v>
      </c>
      <c r="L384" s="10">
        <f t="shared" si="61"/>
        <v>1.5935531572054205E-3</v>
      </c>
      <c r="M384" s="10">
        <f t="shared" si="62"/>
        <v>-1.9694403392826391E-3</v>
      </c>
      <c r="N384" s="10">
        <f t="shared" si="63"/>
        <v>1.0561689508183013E-5</v>
      </c>
      <c r="O384" s="3">
        <f t="shared" si="64"/>
        <v>6.4220769185402853E-6</v>
      </c>
      <c r="P384" s="3">
        <f t="shared" si="65"/>
        <v>2.9778561190928385E-3</v>
      </c>
    </row>
    <row r="385" spans="1:16" x14ac:dyDescent="0.3">
      <c r="A385" s="8" t="s">
        <v>893</v>
      </c>
      <c r="B385" s="11">
        <v>26513.83</v>
      </c>
      <c r="C385" s="11">
        <v>26695.96</v>
      </c>
      <c r="D385" s="11">
        <v>26503.56</v>
      </c>
      <c r="E385" s="11">
        <v>26656.39</v>
      </c>
      <c r="F385" s="3">
        <f t="shared" si="57"/>
        <v>5.4822423102820483E-3</v>
      </c>
      <c r="G385" s="9">
        <f t="shared" si="58"/>
        <v>5.2318885738218538E-5</v>
      </c>
      <c r="H385" s="9">
        <f t="shared" si="55"/>
        <v>2.8755474047665913E-5</v>
      </c>
      <c r="I385" s="9">
        <f t="shared" si="59"/>
        <v>1.5051365393166572E-5</v>
      </c>
      <c r="J385" s="9">
        <f t="shared" si="56"/>
        <v>3.8796089227094233E-3</v>
      </c>
      <c r="K385" s="10">
        <f t="shared" si="60"/>
        <v>1.0485643730071631E-4</v>
      </c>
      <c r="L385" s="10">
        <f t="shared" si="61"/>
        <v>6.8457594470570917E-3</v>
      </c>
      <c r="M385" s="10">
        <f t="shared" si="62"/>
        <v>-3.874200570211418E-4</v>
      </c>
      <c r="N385" s="10">
        <f t="shared" si="63"/>
        <v>5.3624130806630248E-3</v>
      </c>
      <c r="O385" s="3">
        <f t="shared" si="64"/>
        <v>1.2382233083063644E-5</v>
      </c>
      <c r="P385" s="3">
        <f t="shared" si="65"/>
        <v>3.8432576484480076E-3</v>
      </c>
    </row>
    <row r="386" spans="1:16" x14ac:dyDescent="0.3">
      <c r="A386" s="8" t="s">
        <v>892</v>
      </c>
      <c r="B386" s="11">
        <v>26652.560000000001</v>
      </c>
      <c r="C386" s="11">
        <v>26680.58</v>
      </c>
      <c r="D386" s="11">
        <v>26582.86</v>
      </c>
      <c r="E386" s="11">
        <v>26597.05</v>
      </c>
      <c r="F386" s="3">
        <f t="shared" si="57"/>
        <v>-2.2261078863267114E-3</v>
      </c>
      <c r="G386" s="9">
        <f t="shared" si="58"/>
        <v>1.346385602706081E-5</v>
      </c>
      <c r="H386" s="9">
        <f t="shared" si="55"/>
        <v>4.3468023974624187E-6</v>
      </c>
      <c r="I386" s="9">
        <f t="shared" si="59"/>
        <v>5.0527827584882515E-6</v>
      </c>
      <c r="J386" s="9">
        <f t="shared" si="56"/>
        <v>2.2478395757901076E-3</v>
      </c>
      <c r="K386" s="10">
        <f t="shared" si="60"/>
        <v>-1.436906938360976E-4</v>
      </c>
      <c r="L386" s="10">
        <f t="shared" si="61"/>
        <v>1.0507539056591843E-3</v>
      </c>
      <c r="M386" s="10">
        <f t="shared" si="62"/>
        <v>-2.6185588402184191E-3</v>
      </c>
      <c r="N386" s="10">
        <f t="shared" si="63"/>
        <v>-2.0848986540027356E-3</v>
      </c>
      <c r="O386" s="3">
        <f t="shared" si="64"/>
        <v>4.6922197721426673E-6</v>
      </c>
      <c r="P386" s="3">
        <f t="shared" si="65"/>
        <v>2.159331387534789E-3</v>
      </c>
    </row>
    <row r="387" spans="1:16" x14ac:dyDescent="0.3">
      <c r="A387" s="8" t="s">
        <v>891</v>
      </c>
      <c r="B387" s="11">
        <v>26426.37</v>
      </c>
      <c r="C387" s="11">
        <v>26536.48</v>
      </c>
      <c r="D387" s="11">
        <v>26310.28</v>
      </c>
      <c r="E387" s="11">
        <v>26462.080000000002</v>
      </c>
      <c r="F387" s="3">
        <f t="shared" si="57"/>
        <v>-5.0746229375061569E-3</v>
      </c>
      <c r="G387" s="9">
        <f t="shared" si="58"/>
        <v>7.328477599532381E-5</v>
      </c>
      <c r="H387" s="9">
        <f t="shared" si="55"/>
        <v>1.8235519703238116E-6</v>
      </c>
      <c r="I387" s="9">
        <f t="shared" si="59"/>
        <v>3.5937960154316749E-5</v>
      </c>
      <c r="J387" s="9">
        <f t="shared" si="56"/>
        <v>5.9948277835411377E-3</v>
      </c>
      <c r="K387" s="10">
        <f t="shared" si="60"/>
        <v>-6.4379321256027673E-3</v>
      </c>
      <c r="L387" s="10">
        <f t="shared" si="61"/>
        <v>4.158014859160444E-3</v>
      </c>
      <c r="M387" s="10">
        <f t="shared" si="62"/>
        <v>-4.4026379194145619E-3</v>
      </c>
      <c r="N387" s="10">
        <f t="shared" si="63"/>
        <v>1.3503895624314532E-3</v>
      </c>
      <c r="O387" s="3">
        <f t="shared" si="64"/>
        <v>3.7002644645763232E-5</v>
      </c>
      <c r="P387" s="3">
        <f t="shared" si="65"/>
        <v>8.5639707971236437E-3</v>
      </c>
    </row>
    <row r="388" spans="1:16" x14ac:dyDescent="0.3">
      <c r="A388" s="8" t="s">
        <v>890</v>
      </c>
      <c r="B388" s="11">
        <v>26454.62</v>
      </c>
      <c r="C388" s="11">
        <v>26543.56</v>
      </c>
      <c r="D388" s="11">
        <v>26392.55</v>
      </c>
      <c r="E388" s="11">
        <v>26543.33</v>
      </c>
      <c r="F388" s="3">
        <f t="shared" si="57"/>
        <v>3.0704313493119528E-3</v>
      </c>
      <c r="G388" s="9">
        <f t="shared" si="58"/>
        <v>3.2551403191972722E-5</v>
      </c>
      <c r="H388" s="9">
        <f t="shared" si="55"/>
        <v>1.1206959921854543E-5</v>
      </c>
      <c r="I388" s="9">
        <f t="shared" si="59"/>
        <v>1.1946516172877343E-5</v>
      </c>
      <c r="J388" s="9">
        <f t="shared" si="56"/>
        <v>3.4563732687424463E-3</v>
      </c>
      <c r="K388" s="10">
        <f t="shared" si="60"/>
        <v>-2.819525801655981E-4</v>
      </c>
      <c r="L388" s="10">
        <f t="shared" si="61"/>
        <v>3.3563448213802349E-3</v>
      </c>
      <c r="M388" s="10">
        <f t="shared" si="62"/>
        <v>-2.3490388810514197E-3</v>
      </c>
      <c r="N388" s="10">
        <f t="shared" si="63"/>
        <v>3.3476797818570614E-3</v>
      </c>
      <c r="O388" s="3">
        <f t="shared" si="64"/>
        <v>1.3410896494113937E-5</v>
      </c>
      <c r="P388" s="3">
        <f t="shared" si="65"/>
        <v>3.6291019887542855E-3</v>
      </c>
    </row>
    <row r="389" spans="1:16" x14ac:dyDescent="0.3">
      <c r="A389" s="8" t="s">
        <v>889</v>
      </c>
      <c r="B389" s="11">
        <v>26559.87</v>
      </c>
      <c r="C389" s="11">
        <v>26602.54</v>
      </c>
      <c r="D389" s="11">
        <v>26520.75</v>
      </c>
      <c r="E389" s="11">
        <v>26554.39</v>
      </c>
      <c r="F389" s="3">
        <f t="shared" si="57"/>
        <v>4.1667718406079857E-4</v>
      </c>
      <c r="G389" s="9">
        <f t="shared" si="58"/>
        <v>9.4818082138092405E-6</v>
      </c>
      <c r="H389" s="9">
        <f t="shared" si="55"/>
        <v>4.2579331731370118E-8</v>
      </c>
      <c r="I389" s="9">
        <f t="shared" si="59"/>
        <v>4.7244559511565387E-6</v>
      </c>
      <c r="J389" s="9">
        <f t="shared" si="56"/>
        <v>2.1735813652027243E-3</v>
      </c>
      <c r="K389" s="10">
        <f t="shared" si="60"/>
        <v>6.2293799751668042E-4</v>
      </c>
      <c r="L389" s="10">
        <f t="shared" si="61"/>
        <v>1.6052699327588774E-3</v>
      </c>
      <c r="M389" s="10">
        <f t="shared" si="62"/>
        <v>-1.4739845571801302E-3</v>
      </c>
      <c r="N389" s="10">
        <f t="shared" si="63"/>
        <v>-2.0634759928666511E-4</v>
      </c>
      <c r="O389" s="3">
        <f t="shared" si="64"/>
        <v>4.7766124538973182E-6</v>
      </c>
      <c r="P389" s="3">
        <f t="shared" si="65"/>
        <v>2.1159585592985027E-3</v>
      </c>
    </row>
    <row r="390" spans="1:16" x14ac:dyDescent="0.3">
      <c r="A390" s="8" t="s">
        <v>888</v>
      </c>
      <c r="B390" s="11">
        <v>26594.560000000001</v>
      </c>
      <c r="C390" s="11">
        <v>26614.04</v>
      </c>
      <c r="D390" s="11">
        <v>26419.47</v>
      </c>
      <c r="E390" s="11">
        <v>26592.91</v>
      </c>
      <c r="F390" s="3">
        <f t="shared" si="57"/>
        <v>1.4506076019822345E-3</v>
      </c>
      <c r="G390" s="9">
        <f t="shared" si="58"/>
        <v>5.384122134421653E-5</v>
      </c>
      <c r="H390" s="9">
        <f t="shared" si="55"/>
        <v>3.8495433542769594E-9</v>
      </c>
      <c r="I390" s="9">
        <f t="shared" si="59"/>
        <v>2.6919123615217622E-5</v>
      </c>
      <c r="J390" s="9">
        <f t="shared" si="56"/>
        <v>5.1883642523648651E-3</v>
      </c>
      <c r="K390" s="10">
        <f t="shared" si="60"/>
        <v>1.5116011755201811E-3</v>
      </c>
      <c r="L390" s="10">
        <f t="shared" si="61"/>
        <v>7.3221249460891013E-4</v>
      </c>
      <c r="M390" s="10">
        <f t="shared" si="62"/>
        <v>-6.6054452613929096E-3</v>
      </c>
      <c r="N390" s="10">
        <f t="shared" si="63"/>
        <v>-6.2044688364734006E-5</v>
      </c>
      <c r="O390" s="3">
        <f t="shared" si="64"/>
        <v>4.380363934181079E-5</v>
      </c>
      <c r="P390" s="3">
        <f t="shared" si="65"/>
        <v>6.3030809738440106E-3</v>
      </c>
    </row>
    <row r="391" spans="1:16" x14ac:dyDescent="0.3">
      <c r="A391" s="8" t="s">
        <v>887</v>
      </c>
      <c r="B391" s="11">
        <v>26639.06</v>
      </c>
      <c r="C391" s="11">
        <v>26689.39</v>
      </c>
      <c r="D391" s="11">
        <v>26426.38</v>
      </c>
      <c r="E391" s="11">
        <v>26430.14</v>
      </c>
      <c r="F391" s="3">
        <f t="shared" si="57"/>
        <v>-6.1208043798139933E-3</v>
      </c>
      <c r="G391" s="9">
        <f t="shared" si="58"/>
        <v>9.8076430100149005E-5</v>
      </c>
      <c r="H391" s="9">
        <f t="shared" si="55"/>
        <v>6.1992540030455045E-5</v>
      </c>
      <c r="I391" s="9">
        <f t="shared" si="59"/>
        <v>2.5090846404810628E-5</v>
      </c>
      <c r="J391" s="9">
        <f t="shared" si="56"/>
        <v>5.0090764023730588E-3</v>
      </c>
      <c r="K391" s="10">
        <f t="shared" si="60"/>
        <v>1.733920858552724E-3</v>
      </c>
      <c r="L391" s="10">
        <f t="shared" si="61"/>
        <v>1.8875483890170852E-3</v>
      </c>
      <c r="M391" s="10">
        <f t="shared" si="62"/>
        <v>-8.0158060982338172E-3</v>
      </c>
      <c r="N391" s="10">
        <f t="shared" si="63"/>
        <v>-7.8735341512217397E-3</v>
      </c>
      <c r="O391" s="3">
        <f t="shared" si="64"/>
        <v>1.9564939964357601E-5</v>
      </c>
      <c r="P391" s="3">
        <f t="shared" si="65"/>
        <v>5.3602170367561368E-3</v>
      </c>
    </row>
    <row r="392" spans="1:16" x14ac:dyDescent="0.3">
      <c r="A392" s="8" t="s">
        <v>886</v>
      </c>
      <c r="B392" s="11">
        <v>26407.15</v>
      </c>
      <c r="C392" s="11">
        <v>26454.69</v>
      </c>
      <c r="D392" s="11">
        <v>26180.36</v>
      </c>
      <c r="E392" s="11">
        <v>26307.79</v>
      </c>
      <c r="F392" s="3">
        <f t="shared" si="57"/>
        <v>-4.6291847110911943E-3</v>
      </c>
      <c r="G392" s="9">
        <f t="shared" si="58"/>
        <v>1.0865866967415028E-4</v>
      </c>
      <c r="H392" s="9">
        <f t="shared" si="55"/>
        <v>1.421074192590658E-5</v>
      </c>
      <c r="I392" s="9">
        <f t="shared" si="59"/>
        <v>4.8839805363767413E-5</v>
      </c>
      <c r="J392" s="9">
        <f t="shared" si="56"/>
        <v>6.9885481585067015E-3</v>
      </c>
      <c r="K392" s="10">
        <f t="shared" si="60"/>
        <v>-8.7021879626383825E-4</v>
      </c>
      <c r="L392" s="10">
        <f t="shared" si="61"/>
        <v>1.798651458843385E-3</v>
      </c>
      <c r="M392" s="10">
        <f t="shared" si="62"/>
        <v>-8.6252954747394472E-3</v>
      </c>
      <c r="N392" s="10">
        <f t="shared" si="63"/>
        <v>-3.7697137724111867E-3</v>
      </c>
      <c r="O392" s="3">
        <f t="shared" si="64"/>
        <v>5.1896375130888435E-5</v>
      </c>
      <c r="P392" s="3">
        <f t="shared" si="65"/>
        <v>6.8688926524865662E-3</v>
      </c>
    </row>
    <row r="393" spans="1:16" x14ac:dyDescent="0.3">
      <c r="A393" s="8" t="s">
        <v>885</v>
      </c>
      <c r="B393" s="11">
        <v>26379.14</v>
      </c>
      <c r="C393" s="11">
        <v>26534.959999999999</v>
      </c>
      <c r="D393" s="11">
        <v>26370.09</v>
      </c>
      <c r="E393" s="11">
        <v>26504.95</v>
      </c>
      <c r="F393" s="3">
        <f t="shared" si="57"/>
        <v>7.4943581349857791E-3</v>
      </c>
      <c r="G393" s="9">
        <f t="shared" si="58"/>
        <v>3.8846493283823647E-5</v>
      </c>
      <c r="H393" s="9">
        <f t="shared" si="55"/>
        <v>2.2638199525312256E-5</v>
      </c>
      <c r="I393" s="9">
        <f t="shared" si="59"/>
        <v>1.0678237819376715E-5</v>
      </c>
      <c r="J393" s="9">
        <f t="shared" si="56"/>
        <v>3.2677573072945176E-3</v>
      </c>
      <c r="K393" s="10">
        <f t="shared" si="60"/>
        <v>2.7084532584060448E-3</v>
      </c>
      <c r="L393" s="10">
        <f t="shared" si="61"/>
        <v>5.8895625328501556E-3</v>
      </c>
      <c r="M393" s="10">
        <f t="shared" si="62"/>
        <v>-3.4313297421760281E-4</v>
      </c>
      <c r="N393" s="10">
        <f t="shared" si="63"/>
        <v>4.7579616985966014E-3</v>
      </c>
      <c r="O393" s="3">
        <f t="shared" si="64"/>
        <v>8.4149876624100201E-6</v>
      </c>
      <c r="P393" s="3">
        <f t="shared" si="65"/>
        <v>4.22089125571535E-3</v>
      </c>
    </row>
    <row r="394" spans="1:16" x14ac:dyDescent="0.3">
      <c r="A394" s="8" t="s">
        <v>884</v>
      </c>
      <c r="B394" s="11">
        <v>26160.62</v>
      </c>
      <c r="C394" s="11">
        <v>26476.27</v>
      </c>
      <c r="D394" s="11">
        <v>26033.95</v>
      </c>
      <c r="E394" s="11">
        <v>26438.48</v>
      </c>
      <c r="F394" s="3">
        <f t="shared" si="57"/>
        <v>-2.5078334424325499E-3</v>
      </c>
      <c r="G394" s="9">
        <f t="shared" si="58"/>
        <v>2.8383504319692365E-4</v>
      </c>
      <c r="H394" s="9">
        <f t="shared" si="55"/>
        <v>1.1162552316919868E-4</v>
      </c>
      <c r="I394" s="9">
        <f t="shared" si="59"/>
        <v>9.879721144114268E-5</v>
      </c>
      <c r="J394" s="9">
        <f t="shared" si="56"/>
        <v>9.9396786387258348E-3</v>
      </c>
      <c r="K394" s="10">
        <f t="shared" si="60"/>
        <v>-1.3076281387508186E-2</v>
      </c>
      <c r="L394" s="10">
        <f t="shared" si="61"/>
        <v>1.1993633505810376E-2</v>
      </c>
      <c r="M394" s="10">
        <f t="shared" si="62"/>
        <v>-4.853771136950534E-3</v>
      </c>
      <c r="N394" s="10">
        <f t="shared" si="63"/>
        <v>1.0565298063433832E-2</v>
      </c>
      <c r="O394" s="3">
        <f t="shared" si="64"/>
        <v>9.1971564862692391E-5</v>
      </c>
      <c r="P394" s="3">
        <f t="shared" si="65"/>
        <v>1.6303817427435766E-2</v>
      </c>
    </row>
    <row r="395" spans="1:16" x14ac:dyDescent="0.3">
      <c r="A395" s="8" t="s">
        <v>883</v>
      </c>
      <c r="B395" s="11">
        <v>26276.9</v>
      </c>
      <c r="C395" s="11">
        <v>26276.9</v>
      </c>
      <c r="D395" s="11">
        <v>25789.71</v>
      </c>
      <c r="E395" s="11">
        <v>25965.09</v>
      </c>
      <c r="F395" s="3">
        <f t="shared" si="57"/>
        <v>-1.7905341002962372E-2</v>
      </c>
      <c r="G395" s="9">
        <f t="shared" si="58"/>
        <v>3.5023816470166225E-4</v>
      </c>
      <c r="H395" s="9">
        <f t="shared" si="55"/>
        <v>1.4249871915670933E-4</v>
      </c>
      <c r="I395" s="9">
        <f t="shared" si="59"/>
        <v>1.2007263067378738E-4</v>
      </c>
      <c r="J395" s="9">
        <f t="shared" si="56"/>
        <v>1.0957765770164435E-2</v>
      </c>
      <c r="K395" s="10">
        <f t="shared" si="60"/>
        <v>-6.1302984450423989E-3</v>
      </c>
      <c r="L395" s="10">
        <f t="shared" si="61"/>
        <v>0</v>
      </c>
      <c r="M395" s="10">
        <f t="shared" si="62"/>
        <v>-1.8714651070796555E-2</v>
      </c>
      <c r="N395" s="10">
        <f t="shared" si="63"/>
        <v>-1.1937282737570947E-2</v>
      </c>
      <c r="O395" s="3">
        <f t="shared" si="64"/>
        <v>1.2683608353458327E-4</v>
      </c>
      <c r="P395" s="3">
        <f t="shared" si="65"/>
        <v>1.2910881602953684E-2</v>
      </c>
    </row>
    <row r="396" spans="1:16" x14ac:dyDescent="0.3">
      <c r="A396" s="8" t="s">
        <v>882</v>
      </c>
      <c r="B396" s="11">
        <v>25933.79</v>
      </c>
      <c r="C396" s="11">
        <v>26118.1</v>
      </c>
      <c r="D396" s="11">
        <v>25889.41</v>
      </c>
      <c r="E396" s="11">
        <v>25967.33</v>
      </c>
      <c r="F396" s="3">
        <f t="shared" si="57"/>
        <v>8.6269679789419129E-5</v>
      </c>
      <c r="G396" s="9">
        <f t="shared" si="58"/>
        <v>7.7344211467947506E-5</v>
      </c>
      <c r="H396" s="9">
        <f t="shared" si="55"/>
        <v>1.6704472626502336E-6</v>
      </c>
      <c r="I396" s="9">
        <f t="shared" si="59"/>
        <v>3.8026821375863814E-5</v>
      </c>
      <c r="J396" s="9">
        <f t="shared" si="56"/>
        <v>6.1665891200779555E-3</v>
      </c>
      <c r="K396" s="10">
        <f t="shared" si="60"/>
        <v>-1.2061918790871947E-3</v>
      </c>
      <c r="L396" s="10">
        <f t="shared" si="61"/>
        <v>7.0818089522804249E-3</v>
      </c>
      <c r="M396" s="10">
        <f t="shared" si="62"/>
        <v>-1.7127468334285595E-3</v>
      </c>
      <c r="N396" s="10">
        <f t="shared" si="63"/>
        <v>1.292457837861736E-3</v>
      </c>
      <c r="O396" s="3">
        <f t="shared" si="64"/>
        <v>4.6146233334542092E-5</v>
      </c>
      <c r="P396" s="3">
        <f t="shared" si="65"/>
        <v>6.4142988354841061E-3</v>
      </c>
    </row>
    <row r="397" spans="1:16" x14ac:dyDescent="0.3">
      <c r="A397" s="8" t="s">
        <v>881</v>
      </c>
      <c r="B397" s="11">
        <v>25878.85</v>
      </c>
      <c r="C397" s="11">
        <v>25884.89</v>
      </c>
      <c r="D397" s="11">
        <v>25517.39</v>
      </c>
      <c r="E397" s="11">
        <v>25828.36</v>
      </c>
      <c r="F397" s="3">
        <f t="shared" si="57"/>
        <v>-5.3517246478556046E-3</v>
      </c>
      <c r="G397" s="9">
        <f t="shared" si="58"/>
        <v>2.0446770005387254E-4</v>
      </c>
      <c r="H397" s="9">
        <f t="shared" si="55"/>
        <v>3.8138955852559742E-6</v>
      </c>
      <c r="I397" s="9">
        <f t="shared" si="59"/>
        <v>1.0076056366845184E-4</v>
      </c>
      <c r="J397" s="9">
        <f t="shared" si="56"/>
        <v>1.0037956149956615E-2</v>
      </c>
      <c r="K397" s="10">
        <f t="shared" si="60"/>
        <v>-3.4131766659630971E-3</v>
      </c>
      <c r="L397" s="10">
        <f t="shared" si="61"/>
        <v>2.3336799185728576E-4</v>
      </c>
      <c r="M397" s="10">
        <f t="shared" si="62"/>
        <v>-1.4065852268488131E-2</v>
      </c>
      <c r="N397" s="10">
        <f t="shared" si="63"/>
        <v>-1.9529197590418235E-3</v>
      </c>
      <c r="O397" s="3">
        <f t="shared" si="64"/>
        <v>1.708889287980885E-4</v>
      </c>
      <c r="P397" s="3">
        <f t="shared" si="65"/>
        <v>1.2580911709839123E-2</v>
      </c>
    </row>
    <row r="398" spans="1:16" x14ac:dyDescent="0.3">
      <c r="A398" s="8" t="s">
        <v>880</v>
      </c>
      <c r="B398" s="11">
        <v>25763.72</v>
      </c>
      <c r="C398" s="11">
        <v>26019.32</v>
      </c>
      <c r="D398" s="11">
        <v>25469.86</v>
      </c>
      <c r="E398" s="11">
        <v>25942.37</v>
      </c>
      <c r="F398" s="3">
        <f t="shared" si="57"/>
        <v>4.4141401157486992E-3</v>
      </c>
      <c r="G398" s="9">
        <f t="shared" si="58"/>
        <v>4.5554698514062758E-4</v>
      </c>
      <c r="H398" s="9">
        <f t="shared" si="55"/>
        <v>4.7751398263665859E-5</v>
      </c>
      <c r="I398" s="9">
        <f t="shared" si="59"/>
        <v>2.0932739668546953E-4</v>
      </c>
      <c r="J398" s="9">
        <f t="shared" si="56"/>
        <v>1.4468151114965227E-2</v>
      </c>
      <c r="K398" s="10">
        <f t="shared" si="60"/>
        <v>-2.5058122806208864E-3</v>
      </c>
      <c r="L398" s="10">
        <f t="shared" si="61"/>
        <v>9.8720382516628326E-3</v>
      </c>
      <c r="M398" s="10">
        <f t="shared" si="62"/>
        <v>-1.1471508434411316E-2</v>
      </c>
      <c r="N398" s="10">
        <f t="shared" si="63"/>
        <v>6.9102386546099738E-3</v>
      </c>
      <c r="O398" s="3">
        <f t="shared" si="64"/>
        <v>2.401053656867888E-4</v>
      </c>
      <c r="P398" s="3">
        <f t="shared" si="65"/>
        <v>1.4780209227631498E-2</v>
      </c>
    </row>
    <row r="399" spans="1:16" x14ac:dyDescent="0.3">
      <c r="A399" s="8" t="s">
        <v>879</v>
      </c>
      <c r="B399" s="11">
        <v>25568.06</v>
      </c>
      <c r="C399" s="11">
        <v>25568.06</v>
      </c>
      <c r="D399" s="11">
        <v>25222.51</v>
      </c>
      <c r="E399" s="11">
        <v>25324.99</v>
      </c>
      <c r="F399" s="3">
        <f t="shared" si="57"/>
        <v>-2.379813409491871E-2</v>
      </c>
      <c r="G399" s="9">
        <f t="shared" si="58"/>
        <v>1.8515225853789501E-4</v>
      </c>
      <c r="H399" s="9">
        <f t="shared" si="55"/>
        <v>9.1245690145794786E-5</v>
      </c>
      <c r="I399" s="9">
        <f t="shared" si="59"/>
        <v>5.732843368913421E-5</v>
      </c>
      <c r="J399" s="9">
        <f t="shared" si="56"/>
        <v>7.5715542452744937E-3</v>
      </c>
      <c r="K399" s="10">
        <f t="shared" si="60"/>
        <v>-1.4533623138074898E-2</v>
      </c>
      <c r="L399" s="10">
        <f t="shared" si="61"/>
        <v>0</v>
      </c>
      <c r="M399" s="10">
        <f t="shared" si="62"/>
        <v>-1.3607066492741828E-2</v>
      </c>
      <c r="N399" s="10">
        <f t="shared" si="63"/>
        <v>-9.5522609965282453E-3</v>
      </c>
      <c r="O399" s="3">
        <f t="shared" si="64"/>
        <v>5.5174008002113231E-5</v>
      </c>
      <c r="P399" s="3">
        <f t="shared" si="65"/>
        <v>1.6481439038182156E-2</v>
      </c>
    </row>
    <row r="400" spans="1:16" x14ac:dyDescent="0.3">
      <c r="A400" s="8" t="s">
        <v>878</v>
      </c>
      <c r="B400" s="11">
        <v>25384.03</v>
      </c>
      <c r="C400" s="11">
        <v>25688.959999999999</v>
      </c>
      <c r="D400" s="11">
        <v>25384.03</v>
      </c>
      <c r="E400" s="11">
        <v>25532.05</v>
      </c>
      <c r="F400" s="3">
        <f t="shared" si="57"/>
        <v>8.1761137911602333E-3</v>
      </c>
      <c r="G400" s="9">
        <f t="shared" si="58"/>
        <v>1.4258966614528673E-4</v>
      </c>
      <c r="H400" s="9">
        <f t="shared" si="55"/>
        <v>3.3805963455804665E-5</v>
      </c>
      <c r="I400" s="9">
        <f t="shared" si="59"/>
        <v>5.8235780017440938E-5</v>
      </c>
      <c r="J400" s="9">
        <f t="shared" si="56"/>
        <v>7.6312371223439873E-3</v>
      </c>
      <c r="K400" s="10">
        <f t="shared" si="60"/>
        <v>2.3285808590918799E-3</v>
      </c>
      <c r="L400" s="10">
        <f t="shared" si="61"/>
        <v>1.1941091497232853E-2</v>
      </c>
      <c r="M400" s="10">
        <f t="shared" si="62"/>
        <v>0</v>
      </c>
      <c r="N400" s="10">
        <f t="shared" si="63"/>
        <v>5.8142895916702209E-3</v>
      </c>
      <c r="O400" s="3">
        <f t="shared" si="64"/>
        <v>7.3160702139743981E-5</v>
      </c>
      <c r="P400" s="3">
        <f t="shared" si="65"/>
        <v>8.5363145756560625E-3</v>
      </c>
    </row>
    <row r="401" spans="1:16" x14ac:dyDescent="0.3">
      <c r="A401" s="8" t="s">
        <v>877</v>
      </c>
      <c r="B401" s="11">
        <v>25400.13</v>
      </c>
      <c r="C401" s="11">
        <v>25724.89</v>
      </c>
      <c r="D401" s="11">
        <v>25341.94</v>
      </c>
      <c r="E401" s="11">
        <v>25648.02</v>
      </c>
      <c r="F401" s="3">
        <f t="shared" si="57"/>
        <v>4.5421342978726464E-3</v>
      </c>
      <c r="G401" s="9">
        <f t="shared" si="58"/>
        <v>2.2494825153654616E-4</v>
      </c>
      <c r="H401" s="9">
        <f t="shared" si="55"/>
        <v>9.4324566555100306E-5</v>
      </c>
      <c r="I401" s="9">
        <f t="shared" si="59"/>
        <v>7.6037077592960015E-5</v>
      </c>
      <c r="J401" s="9">
        <f t="shared" si="56"/>
        <v>8.7199241735785755E-3</v>
      </c>
      <c r="K401" s="10">
        <f t="shared" si="60"/>
        <v>-5.1802335970691912E-3</v>
      </c>
      <c r="L401" s="10">
        <f t="shared" si="61"/>
        <v>1.2704713593228832E-2</v>
      </c>
      <c r="M401" s="10">
        <f t="shared" si="62"/>
        <v>-2.2935613587964153E-3</v>
      </c>
      <c r="N401" s="10">
        <f t="shared" si="63"/>
        <v>9.7120835331611678E-3</v>
      </c>
      <c r="O401" s="3">
        <f t="shared" si="64"/>
        <v>6.5556191015272346E-5</v>
      </c>
      <c r="P401" s="3">
        <f t="shared" si="65"/>
        <v>9.8269115813232003E-3</v>
      </c>
    </row>
    <row r="402" spans="1:16" x14ac:dyDescent="0.3">
      <c r="A402" s="8" t="s">
        <v>876</v>
      </c>
      <c r="B402" s="11">
        <v>25692.14</v>
      </c>
      <c r="C402" s="11">
        <v>25957.63</v>
      </c>
      <c r="D402" s="11">
        <v>25692.14</v>
      </c>
      <c r="E402" s="11">
        <v>25862.68</v>
      </c>
      <c r="F402" s="3">
        <f t="shared" si="57"/>
        <v>8.3694569795251805E-3</v>
      </c>
      <c r="G402" s="9">
        <f t="shared" si="58"/>
        <v>1.0568836816785636E-4</v>
      </c>
      <c r="H402" s="9">
        <f t="shared" ref="H402:H465" si="66">LN(E402/B402)^2</f>
        <v>4.3770058496117892E-5</v>
      </c>
      <c r="I402" s="9">
        <f t="shared" si="59"/>
        <v>3.593605730099008E-5</v>
      </c>
      <c r="J402" s="9">
        <f t="shared" ref="J402:J465" si="67">SQRT(I402)</f>
        <v>5.9946690735177433E-3</v>
      </c>
      <c r="K402" s="10">
        <f t="shared" si="60"/>
        <v>1.7187328929645241E-3</v>
      </c>
      <c r="L402" s="10">
        <f t="shared" si="61"/>
        <v>1.0280484821634453E-2</v>
      </c>
      <c r="M402" s="10">
        <f t="shared" si="62"/>
        <v>0</v>
      </c>
      <c r="N402" s="10">
        <f t="shared" si="63"/>
        <v>6.6158943836882624E-3</v>
      </c>
      <c r="O402" s="3">
        <f t="shared" si="64"/>
        <v>3.7673766374812559E-5</v>
      </c>
      <c r="P402" s="3">
        <f t="shared" si="65"/>
        <v>6.4430577588065977E-3</v>
      </c>
    </row>
    <row r="403" spans="1:16" x14ac:dyDescent="0.3">
      <c r="A403" s="8" t="s">
        <v>875</v>
      </c>
      <c r="B403" s="11">
        <v>25719.95</v>
      </c>
      <c r="C403" s="11">
        <v>25948.74</v>
      </c>
      <c r="D403" s="11">
        <v>25657.78</v>
      </c>
      <c r="E403" s="11">
        <v>25764</v>
      </c>
      <c r="F403" s="3">
        <f t="shared" ref="F403:F466" si="68">E403/E402-1</f>
        <v>-3.8155365182571677E-3</v>
      </c>
      <c r="G403" s="9">
        <f t="shared" ref="G403:G466" si="69">LN(C403/D403)^2</f>
        <v>1.271530033732207E-4</v>
      </c>
      <c r="H403" s="9">
        <f t="shared" si="66"/>
        <v>2.9282510592532082E-6</v>
      </c>
      <c r="I403" s="9">
        <f t="shared" ref="I403:I466" si="70">G403/2-((2*LN(2)-1)*H403)</f>
        <v>6.2445334814477483E-5</v>
      </c>
      <c r="J403" s="9">
        <f t="shared" si="67"/>
        <v>7.9022360642085031E-3</v>
      </c>
      <c r="K403" s="10">
        <f t="shared" ref="K403:K466" si="71">LN(B403/E402)</f>
        <v>-5.5340475763560933E-3</v>
      </c>
      <c r="L403" s="10">
        <f t="shared" ref="L403:L466" si="72">LN(C403/B403)</f>
        <v>8.8560981646875203E-3</v>
      </c>
      <c r="M403" s="10">
        <f t="shared" ref="M403:M466" si="73">LN(D403/B403)</f>
        <v>-2.4201158884963147E-3</v>
      </c>
      <c r="N403" s="10">
        <f t="shared" ref="N403:N466" si="74">LN(E403/B403)</f>
        <v>1.711213329556899E-3</v>
      </c>
      <c r="O403" s="3">
        <f t="shared" ref="O403:O466" si="75">L403*(L403-N403)+M403*(M403-N403)</f>
        <v>7.3274096956523637E-5</v>
      </c>
      <c r="P403" s="3">
        <f t="shared" ref="P403:P466" si="76">SQRT(K403^2+$C$10*N403^2+(1-$C$10)*O403)</f>
        <v>9.6791287550275929E-3</v>
      </c>
    </row>
    <row r="404" spans="1:16" x14ac:dyDescent="0.3">
      <c r="A404" s="8" t="s">
        <v>874</v>
      </c>
      <c r="B404" s="11">
        <v>25655.31</v>
      </c>
      <c r="C404" s="11">
        <v>25751.71</v>
      </c>
      <c r="D404" s="11">
        <v>25560.55</v>
      </c>
      <c r="E404" s="11">
        <v>25679.9</v>
      </c>
      <c r="F404" s="3">
        <f t="shared" si="68"/>
        <v>-3.2642446825026372E-3</v>
      </c>
      <c r="G404" s="9">
        <f t="shared" si="69"/>
        <v>5.5515693201341116E-5</v>
      </c>
      <c r="H404" s="9">
        <f t="shared" si="66"/>
        <v>9.1779656791696839E-7</v>
      </c>
      <c r="I404" s="9">
        <f t="shared" si="70"/>
        <v>2.7403306961829045E-5</v>
      </c>
      <c r="J404" s="9">
        <f t="shared" si="67"/>
        <v>5.2348168030819419E-3</v>
      </c>
      <c r="K404" s="10">
        <f t="shared" si="71"/>
        <v>-4.227600949180883E-3</v>
      </c>
      <c r="L404" s="10">
        <f t="shared" si="72"/>
        <v>3.7504649363737938E-3</v>
      </c>
      <c r="M404" s="10">
        <f t="shared" si="73"/>
        <v>-3.7004204607680277E-3</v>
      </c>
      <c r="N404" s="10">
        <f t="shared" si="74"/>
        <v>9.5801699771818683E-4</v>
      </c>
      <c r="O404" s="3">
        <f t="shared" si="75"/>
        <v>2.7711155367167732E-5</v>
      </c>
      <c r="P404" s="3">
        <f t="shared" si="76"/>
        <v>6.4570394387098952E-3</v>
      </c>
    </row>
    <row r="405" spans="1:16" x14ac:dyDescent="0.3">
      <c r="A405" s="8" t="s">
        <v>873</v>
      </c>
      <c r="B405" s="11">
        <v>25782.34</v>
      </c>
      <c r="C405" s="11">
        <v>25898.27</v>
      </c>
      <c r="D405" s="11">
        <v>25779.61</v>
      </c>
      <c r="E405" s="11">
        <v>25877.33</v>
      </c>
      <c r="F405" s="3">
        <f t="shared" si="68"/>
        <v>7.6881140502884637E-3</v>
      </c>
      <c r="G405" s="9">
        <f t="shared" si="69"/>
        <v>2.1089235063463676E-5</v>
      </c>
      <c r="H405" s="9">
        <f t="shared" si="66"/>
        <v>1.3524259347735861E-5</v>
      </c>
      <c r="I405" s="9">
        <f t="shared" si="70"/>
        <v>5.3202724073785061E-6</v>
      </c>
      <c r="J405" s="9">
        <f t="shared" si="67"/>
        <v>2.3065715699666692E-3</v>
      </c>
      <c r="K405" s="10">
        <f t="shared" si="71"/>
        <v>3.9811766959287663E-3</v>
      </c>
      <c r="L405" s="10">
        <f t="shared" si="72"/>
        <v>4.4864096786763038E-3</v>
      </c>
      <c r="M405" s="10">
        <f t="shared" si="73"/>
        <v>-1.0589203870492382E-4</v>
      </c>
      <c r="N405" s="10">
        <f t="shared" si="74"/>
        <v>3.6775344114958137E-3</v>
      </c>
      <c r="O405" s="3">
        <f t="shared" si="75"/>
        <v>4.0295805676223209E-6</v>
      </c>
      <c r="P405" s="3">
        <f t="shared" si="76"/>
        <v>4.6106376737983339E-3</v>
      </c>
    </row>
    <row r="406" spans="1:16" x14ac:dyDescent="0.3">
      <c r="A406" s="8" t="s">
        <v>872</v>
      </c>
      <c r="B406" s="11">
        <v>25818.46</v>
      </c>
      <c r="C406" s="11">
        <v>25878.21</v>
      </c>
      <c r="D406" s="11">
        <v>25755.11</v>
      </c>
      <c r="E406" s="11">
        <v>25776.61</v>
      </c>
      <c r="F406" s="3">
        <f t="shared" si="68"/>
        <v>-3.8922098995530785E-3</v>
      </c>
      <c r="G406" s="9">
        <f t="shared" si="69"/>
        <v>2.2736187446777739E-5</v>
      </c>
      <c r="H406" s="9">
        <f t="shared" si="66"/>
        <v>2.631689783305704E-6</v>
      </c>
      <c r="I406" s="9">
        <f t="shared" si="70"/>
        <v>1.035148679988105E-5</v>
      </c>
      <c r="J406" s="9">
        <f t="shared" si="67"/>
        <v>3.2173726548040795E-3</v>
      </c>
      <c r="K406" s="10">
        <f t="shared" si="71"/>
        <v>-2.2775558879296024E-3</v>
      </c>
      <c r="L406" s="10">
        <f t="shared" si="72"/>
        <v>2.3115619093172978E-3</v>
      </c>
      <c r="M406" s="10">
        <f t="shared" si="73"/>
        <v>-2.4566859289121045E-3</v>
      </c>
      <c r="N406" s="10">
        <f t="shared" si="74"/>
        <v>-1.6222483728781188E-3</v>
      </c>
      <c r="O406" s="3">
        <f t="shared" si="75"/>
        <v>1.1143197009268154E-5</v>
      </c>
      <c r="P406" s="3">
        <f t="shared" si="76"/>
        <v>3.8851748278815137E-3</v>
      </c>
    </row>
    <row r="407" spans="1:16" x14ac:dyDescent="0.3">
      <c r="A407" s="8" t="s">
        <v>871</v>
      </c>
      <c r="B407" s="11">
        <v>25657.99</v>
      </c>
      <c r="C407" s="11">
        <v>25657.99</v>
      </c>
      <c r="D407" s="11">
        <v>25328.09</v>
      </c>
      <c r="E407" s="11">
        <v>25490.47</v>
      </c>
      <c r="F407" s="3">
        <f t="shared" si="68"/>
        <v>-1.1100761504325041E-2</v>
      </c>
      <c r="G407" s="9">
        <f t="shared" si="69"/>
        <v>1.6746864172750267E-4</v>
      </c>
      <c r="H407" s="9">
        <f t="shared" si="66"/>
        <v>4.2907311288996141E-5</v>
      </c>
      <c r="I407" s="9">
        <f t="shared" si="70"/>
        <v>6.7159468461996298E-5</v>
      </c>
      <c r="J407" s="9">
        <f t="shared" si="67"/>
        <v>8.1950880692031793E-3</v>
      </c>
      <c r="K407" s="10">
        <f t="shared" si="71"/>
        <v>-4.6124674947168234E-3</v>
      </c>
      <c r="L407" s="10">
        <f t="shared" si="72"/>
        <v>0</v>
      </c>
      <c r="M407" s="10">
        <f t="shared" si="73"/>
        <v>-1.2940967573079807E-2</v>
      </c>
      <c r="N407" s="10">
        <f t="shared" si="74"/>
        <v>-6.550367263672789E-3</v>
      </c>
      <c r="O407" s="3">
        <f t="shared" si="75"/>
        <v>8.2700551376549999E-5</v>
      </c>
      <c r="P407" s="3">
        <f t="shared" si="76"/>
        <v>9.9094607702790473E-3</v>
      </c>
    </row>
    <row r="408" spans="1:16" x14ac:dyDescent="0.3">
      <c r="A408" s="8" t="s">
        <v>870</v>
      </c>
      <c r="B408" s="11">
        <v>25551.07</v>
      </c>
      <c r="C408" s="11">
        <v>25670.81</v>
      </c>
      <c r="D408" s="11">
        <v>25496.2</v>
      </c>
      <c r="E408" s="11">
        <v>25585.69</v>
      </c>
      <c r="F408" s="3">
        <f t="shared" si="68"/>
        <v>3.7355137037486941E-3</v>
      </c>
      <c r="G408" s="9">
        <f t="shared" si="69"/>
        <v>4.6582362344528963E-5</v>
      </c>
      <c r="H408" s="9">
        <f t="shared" si="66"/>
        <v>1.8333603529849499E-6</v>
      </c>
      <c r="I408" s="9">
        <f t="shared" si="70"/>
        <v>2.2582964406005625E-5</v>
      </c>
      <c r="J408" s="9">
        <f t="shared" si="67"/>
        <v>4.7521536597637101E-3</v>
      </c>
      <c r="K408" s="10">
        <f t="shared" si="71"/>
        <v>2.3745376206934302E-3</v>
      </c>
      <c r="L408" s="10">
        <f t="shared" si="72"/>
        <v>4.6753542867106071E-3</v>
      </c>
      <c r="M408" s="10">
        <f t="shared" si="73"/>
        <v>-2.1497729900899535E-3</v>
      </c>
      <c r="N408" s="10">
        <f t="shared" si="74"/>
        <v>1.3540163784035073E-3</v>
      </c>
      <c r="O408" s="3">
        <f t="shared" si="75"/>
        <v>2.3060783174569619E-5</v>
      </c>
      <c r="P408" s="3">
        <f t="shared" si="76"/>
        <v>5.0613221064829631E-3</v>
      </c>
    </row>
    <row r="409" spans="1:16" x14ac:dyDescent="0.3">
      <c r="A409" s="8" t="s">
        <v>869</v>
      </c>
      <c r="B409" s="11">
        <v>25616.55</v>
      </c>
      <c r="C409" s="11">
        <v>25717.63</v>
      </c>
      <c r="D409" s="11">
        <v>25342.28</v>
      </c>
      <c r="E409" s="11">
        <v>25347.77</v>
      </c>
      <c r="F409" s="3">
        <f t="shared" si="68"/>
        <v>-9.2989479666172326E-3</v>
      </c>
      <c r="G409" s="9">
        <f t="shared" si="69"/>
        <v>2.1616649870649771E-4</v>
      </c>
      <c r="H409" s="9">
        <f t="shared" si="66"/>
        <v>1.1125754579075865E-4</v>
      </c>
      <c r="I409" s="9">
        <f t="shared" si="70"/>
        <v>6.5105086782240771E-5</v>
      </c>
      <c r="J409" s="9">
        <f t="shared" si="67"/>
        <v>8.0687723218740518E-3</v>
      </c>
      <c r="K409" s="10">
        <f t="shared" si="71"/>
        <v>1.2054161590081469E-3</v>
      </c>
      <c r="L409" s="10">
        <f t="shared" si="72"/>
        <v>3.9381219544481309E-3</v>
      </c>
      <c r="M409" s="10">
        <f t="shared" si="73"/>
        <v>-1.076447981212687E-2</v>
      </c>
      <c r="N409" s="10">
        <f t="shared" si="74"/>
        <v>-1.0547869253586653E-2</v>
      </c>
      <c r="O409" s="3">
        <f t="shared" si="75"/>
        <v>5.9379299992804071E-5</v>
      </c>
      <c r="P409" s="3">
        <f t="shared" si="76"/>
        <v>8.2683172999439818E-3</v>
      </c>
    </row>
    <row r="410" spans="1:16" x14ac:dyDescent="0.3">
      <c r="A410" s="8" t="s">
        <v>868</v>
      </c>
      <c r="B410" s="11">
        <v>25231.46</v>
      </c>
      <c r="C410" s="11">
        <v>25231.46</v>
      </c>
      <c r="D410" s="11">
        <v>24938.240000000002</v>
      </c>
      <c r="E410" s="11">
        <v>25126.41</v>
      </c>
      <c r="F410" s="3">
        <f t="shared" si="68"/>
        <v>-8.7329181225804797E-3</v>
      </c>
      <c r="G410" s="9">
        <f t="shared" si="69"/>
        <v>1.3663880405461763E-4</v>
      </c>
      <c r="H410" s="9">
        <f t="shared" si="66"/>
        <v>1.7406788802876074E-5</v>
      </c>
      <c r="I410" s="9">
        <f t="shared" si="70"/>
        <v>6.1595257667552939E-5</v>
      </c>
      <c r="J410" s="9">
        <f t="shared" si="67"/>
        <v>7.8482646277730043E-3</v>
      </c>
      <c r="K410" s="10">
        <f t="shared" si="71"/>
        <v>-4.5991291293117293E-3</v>
      </c>
      <c r="L410" s="10">
        <f t="shared" si="72"/>
        <v>0</v>
      </c>
      <c r="M410" s="10">
        <f t="shared" si="73"/>
        <v>-1.168926020133945E-2</v>
      </c>
      <c r="N410" s="10">
        <f t="shared" si="74"/>
        <v>-4.1721443890253935E-3</v>
      </c>
      <c r="O410" s="3">
        <f t="shared" si="75"/>
        <v>8.7869522693742179E-5</v>
      </c>
      <c r="P410" s="3">
        <f t="shared" si="76"/>
        <v>9.9393306202708483E-3</v>
      </c>
    </row>
    <row r="411" spans="1:16" x14ac:dyDescent="0.3">
      <c r="A411" s="8" t="s">
        <v>867</v>
      </c>
      <c r="B411" s="11">
        <v>25139.94</v>
      </c>
      <c r="C411" s="11">
        <v>25218.54</v>
      </c>
      <c r="D411" s="11">
        <v>25066.75</v>
      </c>
      <c r="E411" s="11">
        <v>25169.88</v>
      </c>
      <c r="F411" s="3">
        <f t="shared" si="68"/>
        <v>1.7300521642367173E-3</v>
      </c>
      <c r="G411" s="9">
        <f t="shared" si="69"/>
        <v>3.6447440297099797E-5</v>
      </c>
      <c r="H411" s="9">
        <f t="shared" si="66"/>
        <v>1.416635624414522E-6</v>
      </c>
      <c r="I411" s="9">
        <f t="shared" si="70"/>
        <v>1.7676481795077014E-5</v>
      </c>
      <c r="J411" s="9">
        <f t="shared" si="67"/>
        <v>4.2043408276538448E-3</v>
      </c>
      <c r="K411" s="10">
        <f t="shared" si="71"/>
        <v>5.3833231681841361E-4</v>
      </c>
      <c r="L411" s="10">
        <f t="shared" si="72"/>
        <v>3.1216217735964974E-3</v>
      </c>
      <c r="M411" s="10">
        <f t="shared" si="73"/>
        <v>-2.9155497741649317E-3</v>
      </c>
      <c r="N411" s="10">
        <f t="shared" si="74"/>
        <v>1.1902250309981394E-3</v>
      </c>
      <c r="O411" s="3">
        <f t="shared" si="75"/>
        <v>1.7999680931113644E-5</v>
      </c>
      <c r="P411" s="3">
        <f t="shared" si="76"/>
        <v>3.9851747188647058E-3</v>
      </c>
    </row>
    <row r="412" spans="1:16" x14ac:dyDescent="0.3">
      <c r="A412" s="8" t="s">
        <v>866</v>
      </c>
      <c r="B412" s="11">
        <v>25046.31</v>
      </c>
      <c r="C412" s="11">
        <v>25046.31</v>
      </c>
      <c r="D412" s="11">
        <v>24809.51</v>
      </c>
      <c r="E412" s="11">
        <v>24815.040000000001</v>
      </c>
      <c r="F412" s="3">
        <f t="shared" si="68"/>
        <v>-1.4097802611693022E-2</v>
      </c>
      <c r="G412" s="9">
        <f t="shared" si="69"/>
        <v>9.023981406898147E-5</v>
      </c>
      <c r="H412" s="9">
        <f t="shared" si="66"/>
        <v>8.6055128053683897E-5</v>
      </c>
      <c r="I412" s="9">
        <f t="shared" si="70"/>
        <v>1.1877296321902544E-5</v>
      </c>
      <c r="J412" s="9">
        <f t="shared" si="67"/>
        <v>3.446345357317305E-3</v>
      </c>
      <c r="K412" s="10">
        <f t="shared" si="71"/>
        <v>-4.9215302642588096E-3</v>
      </c>
      <c r="L412" s="10">
        <f t="shared" si="72"/>
        <v>0</v>
      </c>
      <c r="M412" s="10">
        <f t="shared" si="73"/>
        <v>-9.4994638832398975E-3</v>
      </c>
      <c r="N412" s="10">
        <f t="shared" si="74"/>
        <v>-9.2765903247736398E-3</v>
      </c>
      <c r="O412" s="3">
        <f t="shared" si="75"/>
        <v>2.1171793191793714E-6</v>
      </c>
      <c r="P412" s="3">
        <f t="shared" si="76"/>
        <v>6.2069690286733663E-3</v>
      </c>
    </row>
    <row r="413" spans="1:16" x14ac:dyDescent="0.3">
      <c r="A413" s="8" t="s">
        <v>865</v>
      </c>
      <c r="B413" s="11">
        <v>24830.16</v>
      </c>
      <c r="C413" s="11">
        <v>24935.21</v>
      </c>
      <c r="D413" s="11">
        <v>24680.57</v>
      </c>
      <c r="E413" s="11">
        <v>24819.78</v>
      </c>
      <c r="F413" s="3">
        <f t="shared" si="68"/>
        <v>1.9101319199954503E-4</v>
      </c>
      <c r="G413" s="9">
        <f t="shared" si="69"/>
        <v>1.0536132471603498E-4</v>
      </c>
      <c r="H413" s="9">
        <f t="shared" si="66"/>
        <v>1.7483052229558636E-7</v>
      </c>
      <c r="I413" s="9">
        <f t="shared" si="70"/>
        <v>5.2613126313103063E-5</v>
      </c>
      <c r="J413" s="9">
        <f t="shared" si="67"/>
        <v>7.253490629559196E-3</v>
      </c>
      <c r="K413" s="10">
        <f t="shared" si="71"/>
        <v>6.0912235090177869E-4</v>
      </c>
      <c r="L413" s="10">
        <f t="shared" si="72"/>
        <v>4.2218175422777402E-3</v>
      </c>
      <c r="M413" s="10">
        <f t="shared" si="73"/>
        <v>-6.0427489228018052E-3</v>
      </c>
      <c r="N413" s="10">
        <f t="shared" si="74"/>
        <v>-4.1812739959919674E-4</v>
      </c>
      <c r="O413" s="3">
        <f t="shared" si="75"/>
        <v>5.3577176601319335E-5</v>
      </c>
      <c r="P413" s="3">
        <f t="shared" si="76"/>
        <v>6.79662885419901E-3</v>
      </c>
    </row>
    <row r="414" spans="1:16" x14ac:dyDescent="0.3">
      <c r="A414" s="8" t="s">
        <v>864</v>
      </c>
      <c r="B414" s="11">
        <v>24962.82</v>
      </c>
      <c r="C414" s="11">
        <v>25343.77</v>
      </c>
      <c r="D414" s="11">
        <v>24962.82</v>
      </c>
      <c r="E414" s="11">
        <v>25332.18</v>
      </c>
      <c r="F414" s="3">
        <f t="shared" si="68"/>
        <v>2.0644824410208429E-2</v>
      </c>
      <c r="G414" s="9">
        <f t="shared" si="69"/>
        <v>2.2938382500446928E-4</v>
      </c>
      <c r="H414" s="9">
        <f t="shared" si="66"/>
        <v>2.1573753134449797E-4</v>
      </c>
      <c r="I414" s="9">
        <f t="shared" si="70"/>
        <v>3.1353720661929434E-5</v>
      </c>
      <c r="J414" s="9">
        <f t="shared" si="67"/>
        <v>5.5994393167467611E-3</v>
      </c>
      <c r="K414" s="10">
        <f t="shared" si="71"/>
        <v>5.746601970934454E-3</v>
      </c>
      <c r="L414" s="10">
        <f t="shared" si="72"/>
        <v>1.5145422575962325E-2</v>
      </c>
      <c r="M414" s="10">
        <f t="shared" si="73"/>
        <v>0</v>
      </c>
      <c r="N414" s="10">
        <f t="shared" si="74"/>
        <v>1.4688006377466548E-2</v>
      </c>
      <c r="O414" s="3">
        <f t="shared" si="75"/>
        <v>6.9277616193088127E-6</v>
      </c>
      <c r="P414" s="3">
        <f t="shared" si="76"/>
        <v>8.382747832839323E-3</v>
      </c>
    </row>
    <row r="415" spans="1:16" x14ac:dyDescent="0.3">
      <c r="A415" s="8" t="s">
        <v>863</v>
      </c>
      <c r="B415" s="11">
        <v>25451</v>
      </c>
      <c r="C415" s="11">
        <v>25544.66</v>
      </c>
      <c r="D415" s="11">
        <v>25373.58</v>
      </c>
      <c r="E415" s="11">
        <v>25539.57</v>
      </c>
      <c r="F415" s="3">
        <f t="shared" si="68"/>
        <v>8.1868200841774819E-3</v>
      </c>
      <c r="G415" s="9">
        <f t="shared" si="69"/>
        <v>4.5155949166562287E-5</v>
      </c>
      <c r="H415" s="9">
        <f t="shared" si="66"/>
        <v>1.206853128792421E-5</v>
      </c>
      <c r="I415" s="9">
        <f t="shared" si="70"/>
        <v>1.7915968999757052E-5</v>
      </c>
      <c r="J415" s="9">
        <f t="shared" si="67"/>
        <v>4.2327259537745946E-3</v>
      </c>
      <c r="K415" s="10">
        <f t="shared" si="71"/>
        <v>4.679510689359608E-3</v>
      </c>
      <c r="L415" s="10">
        <f t="shared" si="72"/>
        <v>3.6732578933760876E-3</v>
      </c>
      <c r="M415" s="10">
        <f t="shared" si="73"/>
        <v>-3.0465597504712341E-3</v>
      </c>
      <c r="N415" s="10">
        <f t="shared" si="74"/>
        <v>3.4739791720625225E-3</v>
      </c>
      <c r="O415" s="3">
        <f t="shared" si="75"/>
        <v>2.059721356881936E-5</v>
      </c>
      <c r="P415" s="3">
        <f t="shared" si="76"/>
        <v>6.4231351882725425E-3</v>
      </c>
    </row>
    <row r="416" spans="1:16" x14ac:dyDescent="0.3">
      <c r="A416" s="8" t="s">
        <v>862</v>
      </c>
      <c r="B416" s="11">
        <v>25567.45</v>
      </c>
      <c r="C416" s="11">
        <v>25800.3</v>
      </c>
      <c r="D416" s="11">
        <v>25518.05</v>
      </c>
      <c r="E416" s="11">
        <v>25720.66</v>
      </c>
      <c r="F416" s="3">
        <f t="shared" si="68"/>
        <v>7.0905657377944298E-3</v>
      </c>
      <c r="G416" s="9">
        <f t="shared" si="69"/>
        <v>1.2100164710394019E-4</v>
      </c>
      <c r="H416" s="9">
        <f t="shared" si="66"/>
        <v>3.5694673144267304E-5</v>
      </c>
      <c r="I416" s="9">
        <f t="shared" si="70"/>
        <v>4.6712172594322043E-5</v>
      </c>
      <c r="J416" s="9">
        <f t="shared" si="67"/>
        <v>6.8346303919321078E-3</v>
      </c>
      <c r="K416" s="10">
        <f t="shared" si="71"/>
        <v>1.0910439609134342E-3</v>
      </c>
      <c r="L416" s="10">
        <f t="shared" si="72"/>
        <v>9.0660616785312349E-3</v>
      </c>
      <c r="M416" s="10">
        <f t="shared" si="73"/>
        <v>-1.934013189574757E-3</v>
      </c>
      <c r="N416" s="10">
        <f t="shared" si="74"/>
        <v>5.9745019159982956E-3</v>
      </c>
      <c r="O416" s="3">
        <f t="shared" si="75"/>
        <v>4.3323444014118487E-5</v>
      </c>
      <c r="P416" s="3">
        <f t="shared" si="76"/>
        <v>6.5883321285473504E-3</v>
      </c>
    </row>
    <row r="417" spans="1:16" x14ac:dyDescent="0.3">
      <c r="A417" s="8" t="s">
        <v>861</v>
      </c>
      <c r="B417" s="11">
        <v>25768.720000000001</v>
      </c>
      <c r="C417" s="11">
        <v>26072.75</v>
      </c>
      <c r="D417" s="11">
        <v>25768.720000000001</v>
      </c>
      <c r="E417" s="11">
        <v>25983.94</v>
      </c>
      <c r="F417" s="3">
        <f t="shared" si="68"/>
        <v>1.0236129243961889E-2</v>
      </c>
      <c r="G417" s="9">
        <f t="shared" si="69"/>
        <v>1.3757775329734955E-4</v>
      </c>
      <c r="H417" s="9">
        <f t="shared" si="66"/>
        <v>6.9177505767794811E-5</v>
      </c>
      <c r="I417" s="9">
        <f t="shared" si="70"/>
        <v>4.2065996254236928E-5</v>
      </c>
      <c r="J417" s="9">
        <f t="shared" si="67"/>
        <v>6.4858304213290165E-3</v>
      </c>
      <c r="K417" s="10">
        <f t="shared" si="71"/>
        <v>1.8667932671589307E-3</v>
      </c>
      <c r="L417" s="10">
        <f t="shared" si="72"/>
        <v>1.1729354342731297E-2</v>
      </c>
      <c r="M417" s="10">
        <f t="shared" si="73"/>
        <v>0</v>
      </c>
      <c r="N417" s="10">
        <f t="shared" si="74"/>
        <v>8.3173015917300253E-3</v>
      </c>
      <c r="O417" s="3">
        <f t="shared" si="75"/>
        <v>4.002117575258504E-5</v>
      </c>
      <c r="P417" s="3">
        <f t="shared" si="76"/>
        <v>6.9093852185066326E-3</v>
      </c>
    </row>
    <row r="418" spans="1:16" x14ac:dyDescent="0.3">
      <c r="A418" s="8" t="s">
        <v>860</v>
      </c>
      <c r="B418" s="11">
        <v>26090.22</v>
      </c>
      <c r="C418" s="11">
        <v>26210.61</v>
      </c>
      <c r="D418" s="11">
        <v>26054.31</v>
      </c>
      <c r="E418" s="11">
        <v>26062.68</v>
      </c>
      <c r="F418" s="3">
        <f t="shared" si="68"/>
        <v>3.0303333520629305E-3</v>
      </c>
      <c r="G418" s="9">
        <f t="shared" si="69"/>
        <v>3.5773378431293888E-5</v>
      </c>
      <c r="H418" s="9">
        <f t="shared" si="66"/>
        <v>1.1154009717424284E-6</v>
      </c>
      <c r="I418" s="9">
        <f t="shared" si="70"/>
        <v>1.7455816109875196E-5</v>
      </c>
      <c r="J418" s="9">
        <f t="shared" si="67"/>
        <v>4.1780158101514166E-3</v>
      </c>
      <c r="K418" s="10">
        <f t="shared" si="71"/>
        <v>4.0818765993434793E-3</v>
      </c>
      <c r="L418" s="10">
        <f t="shared" si="72"/>
        <v>4.6037591615555699E-3</v>
      </c>
      <c r="M418" s="10">
        <f t="shared" si="73"/>
        <v>-1.3773258931225238E-3</v>
      </c>
      <c r="N418" s="10">
        <f t="shared" si="74"/>
        <v>-1.0561254526534375E-3</v>
      </c>
      <c r="O418" s="3">
        <f t="shared" si="75"/>
        <v>2.649914332955256E-5</v>
      </c>
      <c r="P418" s="3">
        <f t="shared" si="76"/>
        <v>6.2829236789632096E-3</v>
      </c>
    </row>
    <row r="419" spans="1:16" x14ac:dyDescent="0.3">
      <c r="A419" s="8" t="s">
        <v>859</v>
      </c>
      <c r="B419" s="11">
        <v>26180.59</v>
      </c>
      <c r="C419" s="11">
        <v>26248.67</v>
      </c>
      <c r="D419" s="11">
        <v>25998.87</v>
      </c>
      <c r="E419" s="11">
        <v>26048.51</v>
      </c>
      <c r="F419" s="3">
        <f t="shared" si="68"/>
        <v>-5.4368929058723481E-4</v>
      </c>
      <c r="G419" s="9">
        <f t="shared" si="69"/>
        <v>9.1436539936053573E-5</v>
      </c>
      <c r="H419" s="9">
        <f t="shared" si="66"/>
        <v>2.5580608964069721E-5</v>
      </c>
      <c r="I419" s="9">
        <f t="shared" si="70"/>
        <v>3.5836624971193728E-5</v>
      </c>
      <c r="J419" s="9">
        <f t="shared" si="67"/>
        <v>5.9863699327049385E-3</v>
      </c>
      <c r="K419" s="10">
        <f t="shared" si="71"/>
        <v>4.5138905050668594E-3</v>
      </c>
      <c r="L419" s="10">
        <f t="shared" si="72"/>
        <v>2.5970245723094263E-3</v>
      </c>
      <c r="M419" s="10">
        <f t="shared" si="73"/>
        <v>-6.9652209765173256E-3</v>
      </c>
      <c r="N419" s="10">
        <f t="shared" si="74"/>
        <v>-5.0577276482694994E-3</v>
      </c>
      <c r="O419" s="3">
        <f t="shared" si="75"/>
        <v>3.3165692154262221E-5</v>
      </c>
      <c r="P419" s="3">
        <f t="shared" si="76"/>
        <v>7.2415152014294604E-3</v>
      </c>
    </row>
    <row r="420" spans="1:16" x14ac:dyDescent="0.3">
      <c r="A420" s="8" t="s">
        <v>858</v>
      </c>
      <c r="B420" s="11">
        <v>26040.3</v>
      </c>
      <c r="C420" s="11">
        <v>26082.1</v>
      </c>
      <c r="D420" s="11">
        <v>25958.66</v>
      </c>
      <c r="E420" s="11">
        <v>26004.83</v>
      </c>
      <c r="F420" s="3">
        <f t="shared" si="68"/>
        <v>-1.6768713450403538E-3</v>
      </c>
      <c r="G420" s="9">
        <f t="shared" si="69"/>
        <v>2.2505371470561975E-5</v>
      </c>
      <c r="H420" s="9">
        <f t="shared" si="66"/>
        <v>1.8578998831479798E-6</v>
      </c>
      <c r="I420" s="9">
        <f t="shared" si="70"/>
        <v>1.0534989486895619E-5</v>
      </c>
      <c r="J420" s="9">
        <f t="shared" si="67"/>
        <v>3.2457648539128059E-3</v>
      </c>
      <c r="K420" s="10">
        <f t="shared" si="71"/>
        <v>-3.152308554556989E-4</v>
      </c>
      <c r="L420" s="10">
        <f t="shared" si="72"/>
        <v>1.6039172778325682E-3</v>
      </c>
      <c r="M420" s="10">
        <f t="shared" si="73"/>
        <v>-3.140065381343299E-3</v>
      </c>
      <c r="N420" s="10">
        <f t="shared" si="74"/>
        <v>-1.3630480120479908E-3</v>
      </c>
      <c r="O420" s="3">
        <f t="shared" si="75"/>
        <v>1.0338717614538881E-5</v>
      </c>
      <c r="P420" s="3">
        <f t="shared" si="76"/>
        <v>3.0342494698751086E-3</v>
      </c>
    </row>
    <row r="421" spans="1:16" x14ac:dyDescent="0.3">
      <c r="A421" s="8" t="s">
        <v>857</v>
      </c>
      <c r="B421" s="11">
        <v>26036.94</v>
      </c>
      <c r="C421" s="11">
        <v>26146.91</v>
      </c>
      <c r="D421" s="11">
        <v>25995.71</v>
      </c>
      <c r="E421" s="11">
        <v>26106.77</v>
      </c>
      <c r="F421" s="3">
        <f t="shared" si="68"/>
        <v>3.9200410077666614E-3</v>
      </c>
      <c r="G421" s="9">
        <f t="shared" si="69"/>
        <v>3.363413860753691E-5</v>
      </c>
      <c r="H421" s="9">
        <f t="shared" si="66"/>
        <v>7.1736591729313476E-6</v>
      </c>
      <c r="I421" s="9">
        <f t="shared" si="70"/>
        <v>1.4045925216669097E-5</v>
      </c>
      <c r="J421" s="9">
        <f t="shared" si="67"/>
        <v>3.7477893773088552E-3</v>
      </c>
      <c r="K421" s="10">
        <f t="shared" si="71"/>
        <v>1.2340089153269897E-3</v>
      </c>
      <c r="L421" s="10">
        <f t="shared" si="72"/>
        <v>4.2147201784069575E-3</v>
      </c>
      <c r="M421" s="10">
        <f t="shared" si="73"/>
        <v>-1.5847745071269823E-3</v>
      </c>
      <c r="N421" s="10">
        <f t="shared" si="74"/>
        <v>2.6783687522317287E-3</v>
      </c>
      <c r="O421" s="3">
        <f t="shared" si="75"/>
        <v>1.3231412114686963E-5</v>
      </c>
      <c r="P421" s="3">
        <f t="shared" si="76"/>
        <v>3.7248626647895882E-3</v>
      </c>
    </row>
    <row r="422" spans="1:16" x14ac:dyDescent="0.3">
      <c r="A422" s="8" t="s">
        <v>856</v>
      </c>
      <c r="B422" s="11">
        <v>26076.36</v>
      </c>
      <c r="C422" s="11">
        <v>26162.28</v>
      </c>
      <c r="D422" s="11">
        <v>25988.09</v>
      </c>
      <c r="E422" s="11">
        <v>26089.61</v>
      </c>
      <c r="F422" s="3">
        <f t="shared" si="68"/>
        <v>-6.5730076911085789E-4</v>
      </c>
      <c r="G422" s="9">
        <f t="shared" si="69"/>
        <v>4.4626710111150304E-5</v>
      </c>
      <c r="H422" s="9">
        <f t="shared" si="66"/>
        <v>2.5805791972789855E-7</v>
      </c>
      <c r="I422" s="9">
        <f t="shared" si="70"/>
        <v>2.2213668736341936E-5</v>
      </c>
      <c r="J422" s="9">
        <f t="shared" si="67"/>
        <v>4.7131378864130359E-3</v>
      </c>
      <c r="K422" s="10">
        <f t="shared" si="71"/>
        <v>-1.165510901413968E-3</v>
      </c>
      <c r="L422" s="10">
        <f t="shared" si="72"/>
        <v>3.2895219890111682E-3</v>
      </c>
      <c r="M422" s="10">
        <f t="shared" si="73"/>
        <v>-3.3908006163088154E-3</v>
      </c>
      <c r="N422" s="10">
        <f t="shared" si="74"/>
        <v>5.0799401544496421E-4</v>
      </c>
      <c r="O422" s="3">
        <f t="shared" si="75"/>
        <v>2.2369932672307921E-5</v>
      </c>
      <c r="P422" s="3">
        <f t="shared" si="76"/>
        <v>4.5296462250775547E-3</v>
      </c>
    </row>
    <row r="423" spans="1:16" x14ac:dyDescent="0.3">
      <c r="A423" s="8" t="s">
        <v>855</v>
      </c>
      <c r="B423" s="11">
        <v>26108.53</v>
      </c>
      <c r="C423" s="11">
        <v>26165.78</v>
      </c>
      <c r="D423" s="11">
        <v>26049.8</v>
      </c>
      <c r="E423" s="11">
        <v>26112.53</v>
      </c>
      <c r="F423" s="3">
        <f t="shared" si="68"/>
        <v>8.7851064082600239E-4</v>
      </c>
      <c r="G423" s="9">
        <f t="shared" si="69"/>
        <v>1.9734558541137855E-5</v>
      </c>
      <c r="H423" s="9">
        <f t="shared" si="66"/>
        <v>2.3468677098812028E-8</v>
      </c>
      <c r="I423" s="9">
        <f t="shared" si="70"/>
        <v>9.8582134529427121E-6</v>
      </c>
      <c r="J423" s="9">
        <f t="shared" si="67"/>
        <v>3.1397792044891805E-3</v>
      </c>
      <c r="K423" s="10">
        <f t="shared" si="71"/>
        <v>7.2493007714733728E-4</v>
      </c>
      <c r="L423" s="10">
        <f t="shared" si="72"/>
        <v>2.1903693377917179E-3</v>
      </c>
      <c r="M423" s="10">
        <f t="shared" si="73"/>
        <v>-2.2519902313041552E-3</v>
      </c>
      <c r="N423" s="10">
        <f t="shared" si="74"/>
        <v>1.531948990626386E-4</v>
      </c>
      <c r="O423" s="3">
        <f t="shared" si="75"/>
        <v>9.8786178443892596E-6</v>
      </c>
      <c r="P423" s="3">
        <f t="shared" si="76"/>
        <v>2.9955249462828818E-3</v>
      </c>
    </row>
    <row r="424" spans="1:16" x14ac:dyDescent="0.3">
      <c r="A424" s="8" t="s">
        <v>854</v>
      </c>
      <c r="B424" s="11">
        <v>26228.9</v>
      </c>
      <c r="C424" s="11">
        <v>26527.19</v>
      </c>
      <c r="D424" s="11">
        <v>26227.8</v>
      </c>
      <c r="E424" s="11">
        <v>26465.54</v>
      </c>
      <c r="F424" s="3">
        <f t="shared" si="68"/>
        <v>1.3518797297695784E-2</v>
      </c>
      <c r="G424" s="9">
        <f t="shared" si="69"/>
        <v>1.2882994065100295E-4</v>
      </c>
      <c r="H424" s="9">
        <f t="shared" si="66"/>
        <v>8.0670092833296414E-5</v>
      </c>
      <c r="I424" s="9">
        <f t="shared" si="70"/>
        <v>3.3252568352980977E-5</v>
      </c>
      <c r="J424" s="9">
        <f t="shared" si="67"/>
        <v>5.7665039974824413E-3</v>
      </c>
      <c r="K424" s="10">
        <f t="shared" si="71"/>
        <v>4.4465805286431261E-3</v>
      </c>
      <c r="L424" s="10">
        <f t="shared" si="72"/>
        <v>1.1308388425358825E-2</v>
      </c>
      <c r="M424" s="10">
        <f t="shared" si="73"/>
        <v>-4.1939351890701392E-5</v>
      </c>
      <c r="N424" s="10">
        <f t="shared" si="74"/>
        <v>8.9816531236346694E-3</v>
      </c>
      <c r="O424" s="3">
        <f t="shared" si="75"/>
        <v>2.6690070175040566E-5</v>
      </c>
      <c r="P424" s="3">
        <f t="shared" si="76"/>
        <v>7.3688581415464948E-3</v>
      </c>
    </row>
    <row r="425" spans="1:16" x14ac:dyDescent="0.3">
      <c r="A425" s="8" t="s">
        <v>853</v>
      </c>
      <c r="B425" s="11">
        <v>26490.16</v>
      </c>
      <c r="C425" s="11">
        <v>26569.75</v>
      </c>
      <c r="D425" s="11">
        <v>26415.05</v>
      </c>
      <c r="E425" s="11">
        <v>26504</v>
      </c>
      <c r="F425" s="3">
        <f t="shared" si="68"/>
        <v>1.453210476717981E-3</v>
      </c>
      <c r="G425" s="9">
        <f t="shared" si="69"/>
        <v>3.4098909335618087E-5</v>
      </c>
      <c r="H425" s="9">
        <f t="shared" si="66"/>
        <v>2.728199757961378E-7</v>
      </c>
      <c r="I425" s="9">
        <f t="shared" si="70"/>
        <v>1.6944065849558129E-5</v>
      </c>
      <c r="J425" s="9">
        <f t="shared" si="67"/>
        <v>4.1163170249092973E-3</v>
      </c>
      <c r="K425" s="10">
        <f t="shared" si="71"/>
        <v>9.2983387147558085E-4</v>
      </c>
      <c r="L425" s="10">
        <f t="shared" si="72"/>
        <v>3.0000073386021427E-3</v>
      </c>
      <c r="M425" s="10">
        <f t="shared" si="73"/>
        <v>-2.8394198024467958E-3</v>
      </c>
      <c r="N425" s="10">
        <f t="shared" si="74"/>
        <v>5.2232171675715131E-4</v>
      </c>
      <c r="O425" s="3">
        <f t="shared" si="75"/>
        <v>1.6978470488619248E-5</v>
      </c>
      <c r="P425" s="3">
        <f t="shared" si="76"/>
        <v>3.9264989641768387E-3</v>
      </c>
    </row>
    <row r="426" spans="1:16" x14ac:dyDescent="0.3">
      <c r="A426" s="8" t="s">
        <v>852</v>
      </c>
      <c r="B426" s="11">
        <v>26665.38</v>
      </c>
      <c r="C426" s="11">
        <v>26798.63</v>
      </c>
      <c r="D426" s="11">
        <v>26539.69</v>
      </c>
      <c r="E426" s="11">
        <v>26753.17</v>
      </c>
      <c r="F426" s="3">
        <f t="shared" si="68"/>
        <v>9.4012224569874903E-3</v>
      </c>
      <c r="G426" s="9">
        <f t="shared" si="69"/>
        <v>9.4272806707721384E-5</v>
      </c>
      <c r="H426" s="9">
        <f t="shared" si="66"/>
        <v>1.0803554839147943E-5</v>
      </c>
      <c r="I426" s="9">
        <f t="shared" si="70"/>
        <v>4.2963051039448331E-5</v>
      </c>
      <c r="J426" s="9">
        <f t="shared" si="67"/>
        <v>6.5546205869942108E-3</v>
      </c>
      <c r="K426" s="10">
        <f t="shared" si="71"/>
        <v>6.0704298441086367E-3</v>
      </c>
      <c r="L426" s="10">
        <f t="shared" si="72"/>
        <v>4.9846719654815397E-3</v>
      </c>
      <c r="M426" s="10">
        <f t="shared" si="73"/>
        <v>-4.7247464881500648E-3</v>
      </c>
      <c r="N426" s="10">
        <f t="shared" si="74"/>
        <v>3.286876152085433E-3</v>
      </c>
      <c r="O426" s="3">
        <f t="shared" si="75"/>
        <v>4.6315841127983717E-5</v>
      </c>
      <c r="P426" s="3">
        <f t="shared" si="76"/>
        <v>8.8323021281747644E-3</v>
      </c>
    </row>
    <row r="427" spans="1:16" x14ac:dyDescent="0.3">
      <c r="A427" s="8" t="s">
        <v>851</v>
      </c>
      <c r="B427" s="11">
        <v>26749.119999999999</v>
      </c>
      <c r="C427" s="11">
        <v>26907.37</v>
      </c>
      <c r="D427" s="11">
        <v>26705.87</v>
      </c>
      <c r="E427" s="11">
        <v>26719.13</v>
      </c>
      <c r="F427" s="3">
        <f t="shared" si="68"/>
        <v>-1.272372582389214E-3</v>
      </c>
      <c r="G427" s="9">
        <f t="shared" si="69"/>
        <v>5.6502813648445781E-5</v>
      </c>
      <c r="H427" s="9">
        <f t="shared" si="66"/>
        <v>1.2584068507856061E-6</v>
      </c>
      <c r="I427" s="9">
        <f t="shared" si="70"/>
        <v>2.776529135376977E-5</v>
      </c>
      <c r="J427" s="9">
        <f t="shared" si="67"/>
        <v>5.2692780676075321E-3</v>
      </c>
      <c r="K427" s="10">
        <f t="shared" si="71"/>
        <v>-1.5139538915940167E-4</v>
      </c>
      <c r="L427" s="10">
        <f t="shared" si="72"/>
        <v>5.8986511732966726E-3</v>
      </c>
      <c r="M427" s="10">
        <f t="shared" si="73"/>
        <v>-1.6181841746704495E-3</v>
      </c>
      <c r="N427" s="10">
        <f t="shared" si="74"/>
        <v>-1.1217873465080653E-3</v>
      </c>
      <c r="O427" s="3">
        <f t="shared" si="75"/>
        <v>4.2214379403592351E-5</v>
      </c>
      <c r="P427" s="3">
        <f t="shared" si="76"/>
        <v>6.0241576773276762E-3</v>
      </c>
    </row>
    <row r="428" spans="1:16" x14ac:dyDescent="0.3">
      <c r="A428" s="8" t="s">
        <v>850</v>
      </c>
      <c r="B428" s="11">
        <v>26727.61</v>
      </c>
      <c r="C428" s="11">
        <v>26806.52</v>
      </c>
      <c r="D428" s="11">
        <v>26723.37</v>
      </c>
      <c r="E428" s="11">
        <v>26727.54</v>
      </c>
      <c r="F428" s="3">
        <f t="shared" si="68"/>
        <v>3.147557573917048E-4</v>
      </c>
      <c r="G428" s="9">
        <f t="shared" si="69"/>
        <v>9.6514484449556552E-6</v>
      </c>
      <c r="H428" s="9">
        <f t="shared" si="66"/>
        <v>6.8592552799969497E-12</v>
      </c>
      <c r="I428" s="9">
        <f t="shared" si="70"/>
        <v>4.8257215727861916E-6</v>
      </c>
      <c r="J428" s="9">
        <f t="shared" si="67"/>
        <v>2.1967525060384457E-3</v>
      </c>
      <c r="K428" s="10">
        <f t="shared" si="71"/>
        <v>3.1732525018953302E-4</v>
      </c>
      <c r="L428" s="10">
        <f t="shared" si="72"/>
        <v>2.9480280019381689E-3</v>
      </c>
      <c r="M428" s="10">
        <f t="shared" si="73"/>
        <v>-1.5865003818054616E-4</v>
      </c>
      <c r="N428" s="10">
        <f t="shared" si="74"/>
        <v>-2.6190179991739175E-6</v>
      </c>
      <c r="O428" s="3">
        <f t="shared" si="75"/>
        <v>8.7233443659198209E-6</v>
      </c>
      <c r="P428" s="3">
        <f t="shared" si="76"/>
        <v>2.749073925301688E-3</v>
      </c>
    </row>
    <row r="429" spans="1:16" x14ac:dyDescent="0.3">
      <c r="A429" s="8" t="s">
        <v>849</v>
      </c>
      <c r="B429" s="11">
        <v>26731.61</v>
      </c>
      <c r="C429" s="11">
        <v>26752.31</v>
      </c>
      <c r="D429" s="11">
        <v>26527.66</v>
      </c>
      <c r="E429" s="11">
        <v>26548.22</v>
      </c>
      <c r="F429" s="3">
        <f t="shared" si="68"/>
        <v>-6.7091846088341844E-3</v>
      </c>
      <c r="G429" s="9">
        <f t="shared" si="69"/>
        <v>7.1113170443529118E-5</v>
      </c>
      <c r="H429" s="9">
        <f t="shared" si="66"/>
        <v>4.7390256752106919E-5</v>
      </c>
      <c r="I429" s="9">
        <f t="shared" si="70"/>
        <v>1.7249996266401835E-5</v>
      </c>
      <c r="J429" s="9">
        <f t="shared" si="67"/>
        <v>4.1533114819866128E-3</v>
      </c>
      <c r="K429" s="10">
        <f t="shared" si="71"/>
        <v>1.5226579576607609E-4</v>
      </c>
      <c r="L429" s="10">
        <f t="shared" si="72"/>
        <v>7.7406446773466326E-4</v>
      </c>
      <c r="M429" s="10">
        <f t="shared" si="73"/>
        <v>-7.6587980618890847E-3</v>
      </c>
      <c r="N429" s="10">
        <f t="shared" si="74"/>
        <v>-6.8840581601339566E-3</v>
      </c>
      <c r="O429" s="3">
        <f t="shared" si="75"/>
        <v>1.1861457073818219E-5</v>
      </c>
      <c r="P429" s="3">
        <f t="shared" si="76"/>
        <v>4.1283699488129889E-3</v>
      </c>
    </row>
    <row r="430" spans="1:16" x14ac:dyDescent="0.3">
      <c r="A430" s="8" t="s">
        <v>848</v>
      </c>
      <c r="B430" s="11">
        <v>26599.42</v>
      </c>
      <c r="C430" s="11">
        <v>26660.04</v>
      </c>
      <c r="D430" s="11">
        <v>26536.33</v>
      </c>
      <c r="E430" s="11">
        <v>26536.82</v>
      </c>
      <c r="F430" s="3">
        <f t="shared" si="68"/>
        <v>-4.2940731996354842E-4</v>
      </c>
      <c r="G430" s="9">
        <f t="shared" si="69"/>
        <v>2.1632523036737614E-5</v>
      </c>
      <c r="H430" s="9">
        <f t="shared" si="66"/>
        <v>5.551718280576383E-6</v>
      </c>
      <c r="I430" s="9">
        <f t="shared" si="70"/>
        <v>8.6716640520559363E-6</v>
      </c>
      <c r="J430" s="9">
        <f t="shared" si="67"/>
        <v>2.944768930163441E-3</v>
      </c>
      <c r="K430" s="10">
        <f t="shared" si="71"/>
        <v>1.9267089127098444E-3</v>
      </c>
      <c r="L430" s="10">
        <f t="shared" si="72"/>
        <v>2.2764040858776094E-3</v>
      </c>
      <c r="M430" s="10">
        <f t="shared" si="73"/>
        <v>-2.3746735351407315E-3</v>
      </c>
      <c r="N430" s="10">
        <f t="shared" si="74"/>
        <v>-2.3562084543979514E-3</v>
      </c>
      <c r="O430" s="3">
        <f t="shared" si="75"/>
        <v>1.0589546653535253E-5</v>
      </c>
      <c r="P430" s="3">
        <f t="shared" si="76"/>
        <v>3.6837832608778809E-3</v>
      </c>
    </row>
    <row r="431" spans="1:16" x14ac:dyDescent="0.3">
      <c r="A431" s="8" t="s">
        <v>847</v>
      </c>
      <c r="B431" s="11">
        <v>26523.72</v>
      </c>
      <c r="C431" s="11">
        <v>26607.24</v>
      </c>
      <c r="D431" s="11">
        <v>26465.32</v>
      </c>
      <c r="E431" s="11">
        <v>26526.58</v>
      </c>
      <c r="F431" s="3">
        <f t="shared" si="68"/>
        <v>-3.8587894103359055E-4</v>
      </c>
      <c r="G431" s="9">
        <f t="shared" si="69"/>
        <v>2.8602842404783911E-5</v>
      </c>
      <c r="H431" s="9">
        <f t="shared" si="66"/>
        <v>1.1625626605029519E-8</v>
      </c>
      <c r="I431" s="9">
        <f t="shared" si="70"/>
        <v>1.4296930288389947E-5</v>
      </c>
      <c r="J431" s="9">
        <f t="shared" si="67"/>
        <v>3.7811281766676392E-3</v>
      </c>
      <c r="K431" s="10">
        <f t="shared" si="71"/>
        <v>-4.9377561050691857E-4</v>
      </c>
      <c r="L431" s="10">
        <f t="shared" si="72"/>
        <v>3.1439322306535964E-3</v>
      </c>
      <c r="M431" s="10">
        <f t="shared" si="73"/>
        <v>-2.2042302953719562E-3</v>
      </c>
      <c r="N431" s="10">
        <f t="shared" si="74"/>
        <v>1.0782219903632795E-4</v>
      </c>
      <c r="O431" s="3">
        <f t="shared" si="75"/>
        <v>1.4641620336877279E-5</v>
      </c>
      <c r="P431" s="3">
        <f t="shared" si="76"/>
        <v>3.5722756577028962E-3</v>
      </c>
    </row>
    <row r="432" spans="1:16" x14ac:dyDescent="0.3">
      <c r="A432" s="8" t="s">
        <v>846</v>
      </c>
      <c r="B432" s="11">
        <v>26605.93</v>
      </c>
      <c r="C432" s="11">
        <v>26638.35</v>
      </c>
      <c r="D432" s="11">
        <v>26522.27</v>
      </c>
      <c r="E432" s="11">
        <v>26599.96</v>
      </c>
      <c r="F432" s="3">
        <f t="shared" si="68"/>
        <v>2.766281970762785E-3</v>
      </c>
      <c r="G432" s="9">
        <f t="shared" si="69"/>
        <v>1.9071993757505607E-5</v>
      </c>
      <c r="H432" s="9">
        <f t="shared" si="66"/>
        <v>5.0360407168205533E-8</v>
      </c>
      <c r="I432" s="9">
        <f t="shared" si="70"/>
        <v>9.5165429374400239E-6</v>
      </c>
      <c r="J432" s="9">
        <f t="shared" si="67"/>
        <v>3.0848894530339371E-3</v>
      </c>
      <c r="K432" s="10">
        <f t="shared" si="71"/>
        <v>2.986874099976018E-3</v>
      </c>
      <c r="L432" s="10">
        <f t="shared" si="72"/>
        <v>1.2177835443190619E-3</v>
      </c>
      <c r="M432" s="10">
        <f t="shared" si="73"/>
        <v>-3.1493658414364391E-3</v>
      </c>
      <c r="N432" s="10">
        <f t="shared" si="74"/>
        <v>-2.2441124563667822E-4</v>
      </c>
      <c r="O432" s="3">
        <f t="shared" si="75"/>
        <v>1.0968033174675079E-5</v>
      </c>
      <c r="P432" s="3">
        <f t="shared" si="76"/>
        <v>4.2783407341916296E-3</v>
      </c>
    </row>
    <row r="433" spans="1:16" x14ac:dyDescent="0.3">
      <c r="A433" s="8" t="s">
        <v>845</v>
      </c>
      <c r="B433" s="11">
        <v>26805.86</v>
      </c>
      <c r="C433" s="11">
        <v>26890.639999999999</v>
      </c>
      <c r="D433" s="11">
        <v>26616.21</v>
      </c>
      <c r="E433" s="11">
        <v>26717.43</v>
      </c>
      <c r="F433" s="3">
        <f t="shared" si="68"/>
        <v>4.4161720543940408E-3</v>
      </c>
      <c r="G433" s="9">
        <f t="shared" si="69"/>
        <v>1.0522332231033525E-4</v>
      </c>
      <c r="H433" s="9">
        <f t="shared" si="66"/>
        <v>1.0918787895082969E-5</v>
      </c>
      <c r="I433" s="9">
        <f t="shared" si="70"/>
        <v>4.8393794961032951E-5</v>
      </c>
      <c r="J433" s="9">
        <f t="shared" si="67"/>
        <v>6.9565648822556775E-3</v>
      </c>
      <c r="K433" s="10">
        <f t="shared" si="71"/>
        <v>7.7108083042089831E-3</v>
      </c>
      <c r="L433" s="10">
        <f t="shared" si="72"/>
        <v>3.1577503356024134E-3</v>
      </c>
      <c r="M433" s="10">
        <f t="shared" si="73"/>
        <v>-7.1000916553006612E-3</v>
      </c>
      <c r="N433" s="10">
        <f t="shared" si="74"/>
        <v>-3.3043589234650296E-3</v>
      </c>
      <c r="O433" s="3">
        <f t="shared" si="75"/>
        <v>4.7355777976577436E-5</v>
      </c>
      <c r="P433" s="3">
        <f t="shared" si="76"/>
        <v>1.0075796572417335E-2</v>
      </c>
    </row>
    <row r="434" spans="1:16" x14ac:dyDescent="0.3">
      <c r="A434" s="8" t="s">
        <v>844</v>
      </c>
      <c r="B434" s="11">
        <v>26719.53</v>
      </c>
      <c r="C434" s="11">
        <v>26787.56</v>
      </c>
      <c r="D434" s="11">
        <v>26632.65</v>
      </c>
      <c r="E434" s="11">
        <v>26786.68</v>
      </c>
      <c r="F434" s="3">
        <f t="shared" si="68"/>
        <v>2.5919409164729679E-3</v>
      </c>
      <c r="G434" s="9">
        <f t="shared" si="69"/>
        <v>3.3636449846758112E-5</v>
      </c>
      <c r="H434" s="9">
        <f t="shared" si="66"/>
        <v>6.3000515329811885E-6</v>
      </c>
      <c r="I434" s="9">
        <f t="shared" si="70"/>
        <v>1.43845505414237E-5</v>
      </c>
      <c r="J434" s="9">
        <f t="shared" si="67"/>
        <v>3.7926970010038635E-3</v>
      </c>
      <c r="K434" s="10">
        <f t="shared" si="71"/>
        <v>7.8597285514678028E-5</v>
      </c>
      <c r="L434" s="10">
        <f t="shared" si="72"/>
        <v>2.5428419544806084E-3</v>
      </c>
      <c r="M434" s="10">
        <f t="shared" si="73"/>
        <v>-3.2568519897510093E-3</v>
      </c>
      <c r="N434" s="10">
        <f t="shared" si="74"/>
        <v>2.5099903451968075E-3</v>
      </c>
      <c r="O434" s="3">
        <f t="shared" si="75"/>
        <v>1.8865288383514209E-5</v>
      </c>
      <c r="P434" s="3">
        <f t="shared" si="76"/>
        <v>4.1287998620510614E-3</v>
      </c>
    </row>
    <row r="435" spans="1:16" x14ac:dyDescent="0.3">
      <c r="A435" s="8" t="s">
        <v>843</v>
      </c>
      <c r="B435" s="11">
        <v>26832.32</v>
      </c>
      <c r="C435" s="11">
        <v>26966</v>
      </c>
      <c r="D435" s="11">
        <v>26831.439999999999</v>
      </c>
      <c r="E435" s="11">
        <v>26966</v>
      </c>
      <c r="F435" s="3">
        <f t="shared" si="68"/>
        <v>6.6943719789089862E-3</v>
      </c>
      <c r="G435" s="9">
        <f t="shared" si="69"/>
        <v>2.5024795656097983E-5</v>
      </c>
      <c r="H435" s="9">
        <f t="shared" si="66"/>
        <v>2.4697740609481244E-5</v>
      </c>
      <c r="I435" s="9">
        <f t="shared" si="70"/>
        <v>2.9717998982046571E-6</v>
      </c>
      <c r="J435" s="9">
        <f t="shared" si="67"/>
        <v>1.7238909183021579E-3</v>
      </c>
      <c r="K435" s="10">
        <f t="shared" si="71"/>
        <v>1.7023820295961156E-3</v>
      </c>
      <c r="L435" s="10">
        <f t="shared" si="72"/>
        <v>4.9696821437071048E-3</v>
      </c>
      <c r="M435" s="10">
        <f t="shared" si="73"/>
        <v>-3.2796807382828504E-5</v>
      </c>
      <c r="N435" s="10">
        <f t="shared" si="74"/>
        <v>4.9696821437071048E-3</v>
      </c>
      <c r="O435" s="3">
        <f t="shared" si="75"/>
        <v>1.6406533859555052E-7</v>
      </c>
      <c r="P435" s="3">
        <f t="shared" si="76"/>
        <v>2.5738045312165194E-3</v>
      </c>
    </row>
    <row r="436" spans="1:16" x14ac:dyDescent="0.3">
      <c r="A436" s="8" t="s">
        <v>842</v>
      </c>
      <c r="B436" s="11">
        <v>26867.75</v>
      </c>
      <c r="C436" s="11">
        <v>26950.81</v>
      </c>
      <c r="D436" s="11">
        <v>26733.33</v>
      </c>
      <c r="E436" s="11">
        <v>26922.12</v>
      </c>
      <c r="F436" s="3">
        <f t="shared" si="68"/>
        <v>-1.6272342950381935E-3</v>
      </c>
      <c r="G436" s="9">
        <f t="shared" si="69"/>
        <v>6.5646472010771737E-5</v>
      </c>
      <c r="H436" s="9">
        <f t="shared" si="66"/>
        <v>4.0867489883610609E-6</v>
      </c>
      <c r="I436" s="9">
        <f t="shared" si="70"/>
        <v>3.1244547915869571E-5</v>
      </c>
      <c r="J436" s="9">
        <f t="shared" si="67"/>
        <v>5.5896822732485942E-3</v>
      </c>
      <c r="K436" s="10">
        <f t="shared" si="71"/>
        <v>-3.6501305996981788E-3</v>
      </c>
      <c r="L436" s="10">
        <f t="shared" si="72"/>
        <v>3.0866699497864719E-3</v>
      </c>
      <c r="M436" s="10">
        <f t="shared" si="73"/>
        <v>-5.0155810961125214E-3</v>
      </c>
      <c r="N436" s="10">
        <f t="shared" si="74"/>
        <v>2.021570920932793E-3</v>
      </c>
      <c r="O436" s="3">
        <f t="shared" si="75"/>
        <v>3.8583015793071982E-5</v>
      </c>
      <c r="P436" s="3">
        <f t="shared" si="76"/>
        <v>6.8481820144226596E-3</v>
      </c>
    </row>
    <row r="437" spans="1:16" x14ac:dyDescent="0.3">
      <c r="A437" s="8" t="s">
        <v>841</v>
      </c>
      <c r="B437" s="11">
        <v>26835.64</v>
      </c>
      <c r="C437" s="11">
        <v>26839.14</v>
      </c>
      <c r="D437" s="11">
        <v>26744.87</v>
      </c>
      <c r="E437" s="11">
        <v>26806.14</v>
      </c>
      <c r="F437" s="3">
        <f t="shared" si="68"/>
        <v>-4.3079816894062706E-3</v>
      </c>
      <c r="G437" s="9">
        <f t="shared" si="69"/>
        <v>1.2380479892046679E-5</v>
      </c>
      <c r="H437" s="9">
        <f t="shared" si="66"/>
        <v>1.2097559019472355E-6</v>
      </c>
      <c r="I437" s="9">
        <f t="shared" si="70"/>
        <v>5.7229180627696154E-6</v>
      </c>
      <c r="J437" s="9">
        <f t="shared" si="67"/>
        <v>2.3922621225044749E-3</v>
      </c>
      <c r="K437" s="10">
        <f t="shared" si="71"/>
        <v>-3.2173987383742144E-3</v>
      </c>
      <c r="L437" s="10">
        <f t="shared" si="72"/>
        <v>1.3041506662748314E-4</v>
      </c>
      <c r="M437" s="10">
        <f t="shared" si="73"/>
        <v>-3.3881755449733891E-3</v>
      </c>
      <c r="N437" s="10">
        <f t="shared" si="74"/>
        <v>-1.0998890407433086E-3</v>
      </c>
      <c r="O437" s="3">
        <f t="shared" si="75"/>
        <v>7.9135665656598324E-6</v>
      </c>
      <c r="P437" s="3">
        <f t="shared" si="76"/>
        <v>4.1583440347344397E-3</v>
      </c>
    </row>
    <row r="438" spans="1:16" x14ac:dyDescent="0.3">
      <c r="A438" s="8" t="s">
        <v>840</v>
      </c>
      <c r="B438" s="11">
        <v>26725.119999999999</v>
      </c>
      <c r="C438" s="11">
        <v>26807.7</v>
      </c>
      <c r="D438" s="11">
        <v>26665.57</v>
      </c>
      <c r="E438" s="11">
        <v>26783.49</v>
      </c>
      <c r="F438" s="3">
        <f t="shared" si="68"/>
        <v>-8.4495567060371979E-4</v>
      </c>
      <c r="G438" s="9">
        <f t="shared" si="69"/>
        <v>2.8259213011456237E-5</v>
      </c>
      <c r="H438" s="9">
        <f t="shared" si="66"/>
        <v>4.7598403215713836E-6</v>
      </c>
      <c r="I438" s="9">
        <f t="shared" si="70"/>
        <v>1.2290907029674006E-5</v>
      </c>
      <c r="J438" s="9">
        <f t="shared" si="67"/>
        <v>3.5058389908371444E-3</v>
      </c>
      <c r="K438" s="10">
        <f t="shared" si="71"/>
        <v>-3.0270186752356276E-3</v>
      </c>
      <c r="L438" s="10">
        <f t="shared" si="72"/>
        <v>3.0852126042823945E-3</v>
      </c>
      <c r="M438" s="10">
        <f t="shared" si="73"/>
        <v>-2.2307269186483689E-3</v>
      </c>
      <c r="N438" s="10">
        <f t="shared" si="74"/>
        <v>2.1817058283763609E-3</v>
      </c>
      <c r="O438" s="3">
        <f t="shared" si="75"/>
        <v>1.2630442998593476E-5</v>
      </c>
      <c r="P438" s="3">
        <f t="shared" si="76"/>
        <v>4.5442788511640903E-3</v>
      </c>
    </row>
    <row r="439" spans="1:16" x14ac:dyDescent="0.3">
      <c r="A439" s="8" t="s">
        <v>839</v>
      </c>
      <c r="B439" s="11">
        <v>26851.96</v>
      </c>
      <c r="C439" s="11">
        <v>26983.45</v>
      </c>
      <c r="D439" s="11">
        <v>26813.11</v>
      </c>
      <c r="E439" s="11">
        <v>26860.2</v>
      </c>
      <c r="F439" s="3">
        <f t="shared" si="68"/>
        <v>2.8640778330231154E-3</v>
      </c>
      <c r="G439" s="9">
        <f t="shared" si="69"/>
        <v>4.0103951688938774E-5</v>
      </c>
      <c r="H439" s="9">
        <f t="shared" si="66"/>
        <v>9.4138914524491522E-8</v>
      </c>
      <c r="I439" s="9">
        <f t="shared" si="70"/>
        <v>2.0015610512626629E-5</v>
      </c>
      <c r="J439" s="9">
        <f t="shared" si="67"/>
        <v>4.473880922937783E-3</v>
      </c>
      <c r="K439" s="10">
        <f t="shared" si="71"/>
        <v>2.5531635213012082E-3</v>
      </c>
      <c r="L439" s="10">
        <f t="shared" si="72"/>
        <v>4.8848986743237309E-3</v>
      </c>
      <c r="M439" s="10">
        <f t="shared" si="73"/>
        <v>-1.44786941624608E-3</v>
      </c>
      <c r="N439" s="10">
        <f t="shared" si="74"/>
        <v>3.0682065530940306E-4</v>
      </c>
      <c r="O439" s="3">
        <f t="shared" si="75"/>
        <v>2.490400933562953E-5</v>
      </c>
      <c r="P439" s="3">
        <f t="shared" si="76"/>
        <v>5.2744904777468505E-3</v>
      </c>
    </row>
    <row r="440" spans="1:16" x14ac:dyDescent="0.3">
      <c r="A440" s="8" t="s">
        <v>838</v>
      </c>
      <c r="B440" s="11">
        <v>26950.16</v>
      </c>
      <c r="C440" s="11">
        <v>27088.45</v>
      </c>
      <c r="D440" s="11">
        <v>26916.32</v>
      </c>
      <c r="E440" s="11">
        <v>27088.080000000002</v>
      </c>
      <c r="F440" s="3">
        <f t="shared" si="68"/>
        <v>8.4839278933142026E-3</v>
      </c>
      <c r="G440" s="9">
        <f t="shared" si="69"/>
        <v>4.0636082049402417E-5</v>
      </c>
      <c r="H440" s="9">
        <f t="shared" si="66"/>
        <v>2.6056374206230953E-5</v>
      </c>
      <c r="I440" s="9">
        <f t="shared" si="70"/>
        <v>1.0252610597604426E-5</v>
      </c>
      <c r="J440" s="9">
        <f t="shared" si="67"/>
        <v>3.2019697996084262E-3</v>
      </c>
      <c r="K440" s="10">
        <f t="shared" si="71"/>
        <v>3.3435971738541154E-3</v>
      </c>
      <c r="L440" s="10">
        <f t="shared" si="72"/>
        <v>5.118203517337749E-3</v>
      </c>
      <c r="M440" s="10">
        <f t="shared" si="73"/>
        <v>-1.2564401628534017E-3</v>
      </c>
      <c r="N440" s="10">
        <f t="shared" si="74"/>
        <v>5.1045444660842119E-3</v>
      </c>
      <c r="O440" s="3">
        <f t="shared" si="75"/>
        <v>8.0621063672597115E-6</v>
      </c>
      <c r="P440" s="3">
        <f t="shared" si="76"/>
        <v>4.6748822018711752E-3</v>
      </c>
    </row>
    <row r="441" spans="1:16" x14ac:dyDescent="0.3">
      <c r="A441" s="8" t="s">
        <v>837</v>
      </c>
      <c r="B441" s="11">
        <v>27139.49</v>
      </c>
      <c r="C441" s="11">
        <v>27333.79</v>
      </c>
      <c r="D441" s="11">
        <v>27135.45</v>
      </c>
      <c r="E441" s="11">
        <v>27332.03</v>
      </c>
      <c r="F441" s="3">
        <f t="shared" si="68"/>
        <v>9.0058062439271058E-3</v>
      </c>
      <c r="G441" s="9">
        <f t="shared" si="69"/>
        <v>5.3037350026648827E-5</v>
      </c>
      <c r="H441" s="9">
        <f t="shared" si="66"/>
        <v>4.9976582547837975E-5</v>
      </c>
      <c r="I441" s="9">
        <f t="shared" si="70"/>
        <v>7.2130029870518699E-6</v>
      </c>
      <c r="J441" s="9">
        <f t="shared" si="67"/>
        <v>2.6857034436161917E-3</v>
      </c>
      <c r="K441" s="10">
        <f t="shared" si="71"/>
        <v>1.8960840547402272E-3</v>
      </c>
      <c r="L441" s="10">
        <f t="shared" si="72"/>
        <v>7.1338029952210842E-3</v>
      </c>
      <c r="M441" s="10">
        <f t="shared" si="73"/>
        <v>-1.4887165264345045E-4</v>
      </c>
      <c r="N441" s="10">
        <f t="shared" si="74"/>
        <v>7.0694117540173011E-3</v>
      </c>
      <c r="O441" s="3">
        <f t="shared" si="75"/>
        <v>1.5339522093639326E-6</v>
      </c>
      <c r="P441" s="3">
        <f t="shared" si="76"/>
        <v>3.4875459885058244E-3</v>
      </c>
    </row>
    <row r="442" spans="1:16" x14ac:dyDescent="0.3">
      <c r="A442" s="8" t="s">
        <v>836</v>
      </c>
      <c r="B442" s="11">
        <v>27364.69</v>
      </c>
      <c r="C442" s="11">
        <v>27364.69</v>
      </c>
      <c r="D442" s="11">
        <v>27294.17</v>
      </c>
      <c r="E442" s="11">
        <v>27359.16</v>
      </c>
      <c r="F442" s="3">
        <f t="shared" si="68"/>
        <v>9.926083060789459E-4</v>
      </c>
      <c r="G442" s="9">
        <f t="shared" si="69"/>
        <v>6.6583089289343159E-6</v>
      </c>
      <c r="H442" s="9">
        <f t="shared" si="66"/>
        <v>4.0846699396923446E-8</v>
      </c>
      <c r="I442" s="9">
        <f t="shared" si="70"/>
        <v>3.3133756148197671E-6</v>
      </c>
      <c r="J442" s="9">
        <f t="shared" si="67"/>
        <v>1.8202680063165882E-3</v>
      </c>
      <c r="K442" s="10">
        <f t="shared" si="71"/>
        <v>1.1942216601487708E-3</v>
      </c>
      <c r="L442" s="10">
        <f t="shared" si="72"/>
        <v>0</v>
      </c>
      <c r="M442" s="10">
        <f t="shared" si="73"/>
        <v>-2.5803699209482125E-3</v>
      </c>
      <c r="N442" s="10">
        <f t="shared" si="74"/>
        <v>-2.0210566394073039E-4</v>
      </c>
      <c r="O442" s="3">
        <f t="shared" si="75"/>
        <v>6.1368015528483568E-6</v>
      </c>
      <c r="P442" s="3">
        <f t="shared" si="76"/>
        <v>2.5841501014264513E-3</v>
      </c>
    </row>
    <row r="443" spans="1:16" x14ac:dyDescent="0.3">
      <c r="A443" s="8" t="s">
        <v>835</v>
      </c>
      <c r="B443" s="11">
        <v>27349.32</v>
      </c>
      <c r="C443" s="11">
        <v>27398.68</v>
      </c>
      <c r="D443" s="11">
        <v>27290.240000000002</v>
      </c>
      <c r="E443" s="11">
        <v>27335.63</v>
      </c>
      <c r="F443" s="3">
        <f t="shared" si="68"/>
        <v>-8.600410246513146E-4</v>
      </c>
      <c r="G443" s="9">
        <f t="shared" si="69"/>
        <v>1.572683945991267E-5</v>
      </c>
      <c r="H443" s="9">
        <f t="shared" si="66"/>
        <v>2.5068668477427411E-7</v>
      </c>
      <c r="I443" s="9">
        <f t="shared" si="70"/>
        <v>7.7665808772201933E-6</v>
      </c>
      <c r="J443" s="9">
        <f t="shared" si="67"/>
        <v>2.7868586037365071E-3</v>
      </c>
      <c r="K443" s="10">
        <f t="shared" si="71"/>
        <v>-3.5972485823443368E-4</v>
      </c>
      <c r="L443" s="10">
        <f t="shared" si="72"/>
        <v>1.8031713806605659E-3</v>
      </c>
      <c r="M443" s="10">
        <f t="shared" si="73"/>
        <v>-2.1625365586502238E-3</v>
      </c>
      <c r="N443" s="10">
        <f t="shared" si="74"/>
        <v>-5.0068621388477846E-4</v>
      </c>
      <c r="O443" s="3">
        <f t="shared" si="75"/>
        <v>7.7480622051624122E-6</v>
      </c>
      <c r="P443" s="3">
        <f t="shared" si="76"/>
        <v>2.6055406608728785E-3</v>
      </c>
    </row>
    <row r="444" spans="1:16" x14ac:dyDescent="0.3">
      <c r="A444" s="8" t="s">
        <v>834</v>
      </c>
      <c r="B444" s="11">
        <v>27320.91</v>
      </c>
      <c r="C444" s="11">
        <v>27343.06</v>
      </c>
      <c r="D444" s="11">
        <v>27218.38</v>
      </c>
      <c r="E444" s="11">
        <v>27219.85</v>
      </c>
      <c r="F444" s="3">
        <f t="shared" si="68"/>
        <v>-4.235497773418917E-3</v>
      </c>
      <c r="G444" s="9">
        <f t="shared" si="69"/>
        <v>2.0887354747172215E-5</v>
      </c>
      <c r="H444" s="9">
        <f t="shared" si="66"/>
        <v>1.3733372582697839E-5</v>
      </c>
      <c r="I444" s="9">
        <f t="shared" si="70"/>
        <v>5.1385529857314242E-6</v>
      </c>
      <c r="J444" s="9">
        <f t="shared" si="67"/>
        <v>2.266837661971281E-3</v>
      </c>
      <c r="K444" s="10">
        <f t="shared" si="71"/>
        <v>-5.3863637749084555E-4</v>
      </c>
      <c r="L444" s="10">
        <f t="shared" si="72"/>
        <v>8.1040587473868116E-4</v>
      </c>
      <c r="M444" s="10">
        <f t="shared" si="73"/>
        <v>-3.7598626892707998E-3</v>
      </c>
      <c r="N444" s="10">
        <f t="shared" si="74"/>
        <v>-3.7058565248398161E-3</v>
      </c>
      <c r="O444" s="3">
        <f t="shared" si="75"/>
        <v>3.8630613431145065E-6</v>
      </c>
      <c r="P444" s="3">
        <f t="shared" si="76"/>
        <v>2.3635489812593394E-3</v>
      </c>
    </row>
    <row r="445" spans="1:16" x14ac:dyDescent="0.3">
      <c r="A445" s="8" t="s">
        <v>833</v>
      </c>
      <c r="B445" s="11">
        <v>27191.98</v>
      </c>
      <c r="C445" s="11">
        <v>27266.81</v>
      </c>
      <c r="D445" s="11">
        <v>27068.79</v>
      </c>
      <c r="E445" s="11">
        <v>27222.97</v>
      </c>
      <c r="F445" s="3">
        <f t="shared" si="68"/>
        <v>1.1462223340696909E-4</v>
      </c>
      <c r="G445" s="9">
        <f t="shared" si="69"/>
        <v>5.3126721361313442E-5</v>
      </c>
      <c r="H445" s="9">
        <f t="shared" si="66"/>
        <v>1.2973787157901448E-6</v>
      </c>
      <c r="I445" s="9">
        <f t="shared" si="70"/>
        <v>2.6062190598510023E-5</v>
      </c>
      <c r="J445" s="9">
        <f t="shared" si="67"/>
        <v>5.1051141611632963E-3</v>
      </c>
      <c r="K445" s="10">
        <f t="shared" si="71"/>
        <v>-1.0244096711052269E-3</v>
      </c>
      <c r="L445" s="10">
        <f t="shared" si="72"/>
        <v>2.748134767391509E-3</v>
      </c>
      <c r="M445" s="10">
        <f t="shared" si="73"/>
        <v>-4.5406731846205249E-3</v>
      </c>
      <c r="N445" s="10">
        <f t="shared" si="74"/>
        <v>1.1390253358859691E-3</v>
      </c>
      <c r="O445" s="3">
        <f t="shared" si="75"/>
        <v>3.0211704342050666E-5</v>
      </c>
      <c r="P445" s="3">
        <f t="shared" si="76"/>
        <v>5.2021867912825049E-3</v>
      </c>
    </row>
    <row r="446" spans="1:16" x14ac:dyDescent="0.3">
      <c r="A446" s="8" t="s">
        <v>832</v>
      </c>
      <c r="B446" s="11">
        <v>27246.38</v>
      </c>
      <c r="C446" s="11">
        <v>27342.959999999999</v>
      </c>
      <c r="D446" s="11">
        <v>27145.78</v>
      </c>
      <c r="E446" s="11">
        <v>27154.2</v>
      </c>
      <c r="F446" s="3">
        <f t="shared" si="68"/>
        <v>-2.526175505464745E-3</v>
      </c>
      <c r="G446" s="9">
        <f t="shared" si="69"/>
        <v>5.2381264305066696E-5</v>
      </c>
      <c r="H446" s="9">
        <f t="shared" si="66"/>
        <v>1.1484898732291964E-5</v>
      </c>
      <c r="I446" s="9">
        <f t="shared" si="70"/>
        <v>2.1754080534215983E-5</v>
      </c>
      <c r="J446" s="9">
        <f t="shared" si="67"/>
        <v>4.6641269852155595E-3</v>
      </c>
      <c r="K446" s="10">
        <f t="shared" si="71"/>
        <v>8.5956602901919403E-4</v>
      </c>
      <c r="L446" s="10">
        <f t="shared" si="72"/>
        <v>3.5384234639457574E-3</v>
      </c>
      <c r="M446" s="10">
        <f t="shared" si="73"/>
        <v>-3.6990667298346324E-3</v>
      </c>
      <c r="N446" s="10">
        <f t="shared" si="74"/>
        <v>-3.3889376996769894E-3</v>
      </c>
      <c r="O446" s="3">
        <f t="shared" si="75"/>
        <v>2.5659125262001332E-5</v>
      </c>
      <c r="P446" s="3">
        <f t="shared" si="76"/>
        <v>4.9335459290252154E-3</v>
      </c>
    </row>
    <row r="447" spans="1:16" x14ac:dyDescent="0.3">
      <c r="A447" s="8" t="s">
        <v>831</v>
      </c>
      <c r="B447" s="11">
        <v>27174.18</v>
      </c>
      <c r="C447" s="11">
        <v>27227.77</v>
      </c>
      <c r="D447" s="11">
        <v>27088.9</v>
      </c>
      <c r="E447" s="11">
        <v>27171.9</v>
      </c>
      <c r="F447" s="3">
        <f t="shared" si="68"/>
        <v>6.5183286563397225E-4</v>
      </c>
      <c r="G447" s="9">
        <f t="shared" si="69"/>
        <v>2.6146434946703748E-5</v>
      </c>
      <c r="H447" s="9">
        <f t="shared" si="66"/>
        <v>7.0403336006597677E-9</v>
      </c>
      <c r="I447" s="9">
        <f t="shared" si="70"/>
        <v>1.3070497832181537E-5</v>
      </c>
      <c r="J447" s="9">
        <f t="shared" si="67"/>
        <v>3.6153143476303049E-3</v>
      </c>
      <c r="K447" s="10">
        <f t="shared" si="71"/>
        <v>7.355272106683064E-4</v>
      </c>
      <c r="L447" s="10">
        <f t="shared" si="72"/>
        <v>1.97015060431101E-3</v>
      </c>
      <c r="M447" s="10">
        <f t="shared" si="73"/>
        <v>-3.1432078758566076E-3</v>
      </c>
      <c r="N447" s="10">
        <f t="shared" si="74"/>
        <v>-8.3906695803492154E-5</v>
      </c>
      <c r="O447" s="3">
        <f t="shared" si="75"/>
        <v>1.3662821794870395E-5</v>
      </c>
      <c r="P447" s="3">
        <f t="shared" si="76"/>
        <v>3.495854248333592E-3</v>
      </c>
    </row>
    <row r="448" spans="1:16" x14ac:dyDescent="0.3">
      <c r="A448" s="8" t="s">
        <v>830</v>
      </c>
      <c r="B448" s="11">
        <v>27231.86</v>
      </c>
      <c r="C448" s="11">
        <v>27368.81</v>
      </c>
      <c r="D448" s="11">
        <v>27204.58</v>
      </c>
      <c r="E448" s="11">
        <v>27349.19</v>
      </c>
      <c r="F448" s="3">
        <f t="shared" si="68"/>
        <v>6.5247553538765324E-3</v>
      </c>
      <c r="G448" s="9">
        <f t="shared" si="69"/>
        <v>3.6224778174532744E-5</v>
      </c>
      <c r="H448" s="9">
        <f t="shared" si="66"/>
        <v>1.8483988869344783E-5</v>
      </c>
      <c r="I448" s="9">
        <f t="shared" si="70"/>
        <v>1.0972128416035661E-5</v>
      </c>
      <c r="J448" s="9">
        <f t="shared" si="67"/>
        <v>3.3124203259905982E-3</v>
      </c>
      <c r="K448" s="10">
        <f t="shared" si="71"/>
        <v>2.2042603039797559E-3</v>
      </c>
      <c r="L448" s="10">
        <f t="shared" si="72"/>
        <v>5.0164324793383177E-3</v>
      </c>
      <c r="M448" s="10">
        <f t="shared" si="73"/>
        <v>-1.0022698869971438E-3</v>
      </c>
      <c r="N448" s="10">
        <f t="shared" si="74"/>
        <v>4.2993009745009459E-3</v>
      </c>
      <c r="O448" s="3">
        <f t="shared" si="75"/>
        <v>8.9110466010839959E-6</v>
      </c>
      <c r="P448" s="3">
        <f t="shared" si="76"/>
        <v>3.8935594623723878E-3</v>
      </c>
    </row>
    <row r="449" spans="1:16" x14ac:dyDescent="0.3">
      <c r="A449" s="8" t="s">
        <v>829</v>
      </c>
      <c r="B449" s="11">
        <v>27262.240000000002</v>
      </c>
      <c r="C449" s="11">
        <v>27291.040000000001</v>
      </c>
      <c r="D449" s="11">
        <v>27191.119999999999</v>
      </c>
      <c r="E449" s="11">
        <v>27269.97</v>
      </c>
      <c r="F449" s="3">
        <f t="shared" si="68"/>
        <v>-2.8966122945505157E-3</v>
      </c>
      <c r="G449" s="9">
        <f t="shared" si="69"/>
        <v>1.3454178377646636E-5</v>
      </c>
      <c r="H449" s="9">
        <f t="shared" si="66"/>
        <v>8.037348282410529E-8</v>
      </c>
      <c r="I449" s="9">
        <f t="shared" si="70"/>
        <v>6.6960413656248002E-6</v>
      </c>
      <c r="J449" s="9">
        <f t="shared" si="67"/>
        <v>2.5876710311832146E-3</v>
      </c>
      <c r="K449" s="10">
        <f t="shared" si="71"/>
        <v>-3.1843177690773919E-3</v>
      </c>
      <c r="L449" s="10">
        <f t="shared" si="72"/>
        <v>1.0558486190219312E-3</v>
      </c>
      <c r="M449" s="10">
        <f t="shared" si="73"/>
        <v>-2.612145162004224E-3</v>
      </c>
      <c r="N449" s="10">
        <f t="shared" si="74"/>
        <v>2.8350217428461689E-4</v>
      </c>
      <c r="O449" s="3">
        <f t="shared" si="75"/>
        <v>8.3793321074397059E-6</v>
      </c>
      <c r="P449" s="3">
        <f t="shared" si="76"/>
        <v>4.1610334676013471E-3</v>
      </c>
    </row>
    <row r="450" spans="1:16" x14ac:dyDescent="0.3">
      <c r="A450" s="8" t="s">
        <v>828</v>
      </c>
      <c r="B450" s="11">
        <v>27247.39</v>
      </c>
      <c r="C450" s="11">
        <v>27298.43</v>
      </c>
      <c r="D450" s="11">
        <v>27062.48</v>
      </c>
      <c r="E450" s="11">
        <v>27140.98</v>
      </c>
      <c r="F450" s="3">
        <f t="shared" si="68"/>
        <v>-4.7301115476108269E-3</v>
      </c>
      <c r="G450" s="9">
        <f t="shared" si="69"/>
        <v>7.5358452731709576E-5</v>
      </c>
      <c r="H450" s="9">
        <f t="shared" si="66"/>
        <v>1.5311364637536087E-5</v>
      </c>
      <c r="I450" s="9">
        <f t="shared" si="70"/>
        <v>3.1764532545324099E-5</v>
      </c>
      <c r="J450" s="9">
        <f t="shared" si="67"/>
        <v>5.6360032421321491E-3</v>
      </c>
      <c r="K450" s="10">
        <f t="shared" si="71"/>
        <v>-8.2836004132135627E-4</v>
      </c>
      <c r="L450" s="10">
        <f t="shared" si="72"/>
        <v>1.8714546741301654E-3</v>
      </c>
      <c r="M450" s="10">
        <f t="shared" si="73"/>
        <v>-6.8094699731473642E-3</v>
      </c>
      <c r="N450" s="10">
        <f t="shared" si="74"/>
        <v>-3.9129738866412189E-3</v>
      </c>
      <c r="O450" s="3">
        <f t="shared" si="75"/>
        <v>3.0548898995630081E-5</v>
      </c>
      <c r="P450" s="3">
        <f t="shared" si="76"/>
        <v>5.3872611806360165E-3</v>
      </c>
    </row>
    <row r="451" spans="1:16" x14ac:dyDescent="0.3">
      <c r="A451" s="8" t="s">
        <v>827</v>
      </c>
      <c r="B451" s="11">
        <v>27166</v>
      </c>
      <c r="C451" s="11">
        <v>27213.7</v>
      </c>
      <c r="D451" s="11">
        <v>27123.25</v>
      </c>
      <c r="E451" s="11">
        <v>27192.45</v>
      </c>
      <c r="F451" s="3">
        <f t="shared" si="68"/>
        <v>1.8963943085328339E-3</v>
      </c>
      <c r="G451" s="9">
        <f t="shared" si="69"/>
        <v>1.1083767863726551E-5</v>
      </c>
      <c r="H451" s="9">
        <f t="shared" si="66"/>
        <v>9.4705954055804181E-7</v>
      </c>
      <c r="I451" s="9">
        <f t="shared" si="70"/>
        <v>5.1760401717009098E-6</v>
      </c>
      <c r="J451" s="9">
        <f t="shared" si="67"/>
        <v>2.2750912446978713E-3</v>
      </c>
      <c r="K451" s="10">
        <f t="shared" si="71"/>
        <v>9.2142858138050826E-4</v>
      </c>
      <c r="L451" s="10">
        <f t="shared" si="72"/>
        <v>1.7543315698238682E-3</v>
      </c>
      <c r="M451" s="10">
        <f t="shared" si="73"/>
        <v>-1.5748977499626577E-3</v>
      </c>
      <c r="N451" s="10">
        <f t="shared" si="74"/>
        <v>9.7316984157856115E-4</v>
      </c>
      <c r="O451" s="3">
        <f t="shared" si="75"/>
        <v>5.3833625976699494E-6</v>
      </c>
      <c r="P451" s="3">
        <f t="shared" si="76"/>
        <v>2.3639458918368801E-3</v>
      </c>
    </row>
    <row r="452" spans="1:16" x14ac:dyDescent="0.3">
      <c r="A452" s="8" t="s">
        <v>826</v>
      </c>
      <c r="B452" s="11">
        <v>27192.240000000002</v>
      </c>
      <c r="C452" s="11">
        <v>27275.85</v>
      </c>
      <c r="D452" s="11">
        <v>27178.06</v>
      </c>
      <c r="E452" s="11">
        <v>27221.35</v>
      </c>
      <c r="F452" s="3">
        <f t="shared" si="68"/>
        <v>1.0627950037600531E-3</v>
      </c>
      <c r="G452" s="9">
        <f t="shared" si="69"/>
        <v>1.290005847336696E-5</v>
      </c>
      <c r="H452" s="9">
        <f t="shared" si="66"/>
        <v>1.1448002753194389E-6</v>
      </c>
      <c r="I452" s="9">
        <f t="shared" si="70"/>
        <v>6.0077993457190826E-6</v>
      </c>
      <c r="J452" s="9">
        <f t="shared" si="67"/>
        <v>2.451081260529541E-3</v>
      </c>
      <c r="K452" s="10">
        <f t="shared" si="71"/>
        <v>-7.7227616816733033E-6</v>
      </c>
      <c r="L452" s="10">
        <f t="shared" si="72"/>
        <v>3.070056823009897E-3</v>
      </c>
      <c r="M452" s="10">
        <f t="shared" si="73"/>
        <v>-5.2160831636033757E-4</v>
      </c>
      <c r="N452" s="10">
        <f t="shared" si="74"/>
        <v>1.069953398667175E-3</v>
      </c>
      <c r="O452" s="3">
        <f t="shared" si="75"/>
        <v>6.970602991187906E-6</v>
      </c>
      <c r="P452" s="3">
        <f t="shared" si="76"/>
        <v>2.474823964495412E-3</v>
      </c>
    </row>
    <row r="453" spans="1:16" x14ac:dyDescent="0.3">
      <c r="A453" s="8" t="s">
        <v>825</v>
      </c>
      <c r="B453" s="11">
        <v>27145.39</v>
      </c>
      <c r="C453" s="11">
        <v>27224.36</v>
      </c>
      <c r="D453" s="11">
        <v>27069.86</v>
      </c>
      <c r="E453" s="11">
        <v>27198.02</v>
      </c>
      <c r="F453" s="3">
        <f t="shared" si="68"/>
        <v>-8.5704786867657479E-4</v>
      </c>
      <c r="G453" s="9">
        <f t="shared" si="69"/>
        <v>3.2390086408402982E-5</v>
      </c>
      <c r="H453" s="9">
        <f t="shared" si="66"/>
        <v>3.7517442869007962E-6</v>
      </c>
      <c r="I453" s="9">
        <f t="shared" si="70"/>
        <v>1.4745765541807948E-5</v>
      </c>
      <c r="J453" s="9">
        <f t="shared" si="67"/>
        <v>3.8400215548624137E-3</v>
      </c>
      <c r="K453" s="10">
        <f t="shared" si="71"/>
        <v>-2.7943573378640132E-3</v>
      </c>
      <c r="L453" s="10">
        <f t="shared" si="72"/>
        <v>2.9049261963863325E-3</v>
      </c>
      <c r="M453" s="10">
        <f t="shared" si="73"/>
        <v>-2.7863027050376915E-3</v>
      </c>
      <c r="N453" s="10">
        <f t="shared" si="74"/>
        <v>1.9369419936850964E-3</v>
      </c>
      <c r="O453" s="3">
        <f t="shared" si="75"/>
        <v>1.5972312148721197E-5</v>
      </c>
      <c r="P453" s="3">
        <f t="shared" si="76"/>
        <v>4.6910887376978034E-3</v>
      </c>
    </row>
    <row r="454" spans="1:16" x14ac:dyDescent="0.3">
      <c r="A454" s="8" t="s">
        <v>824</v>
      </c>
      <c r="B454" s="11">
        <v>27244.67</v>
      </c>
      <c r="C454" s="11">
        <v>27281.65</v>
      </c>
      <c r="D454" s="11">
        <v>26719.599999999999</v>
      </c>
      <c r="E454" s="11">
        <v>26864.27</v>
      </c>
      <c r="F454" s="3">
        <f t="shared" si="68"/>
        <v>-1.2271113853140725E-2</v>
      </c>
      <c r="G454" s="9">
        <f t="shared" si="69"/>
        <v>4.3334484610441435E-4</v>
      </c>
      <c r="H454" s="9">
        <f t="shared" si="66"/>
        <v>1.9770482378730667E-4</v>
      </c>
      <c r="I454" s="9">
        <f t="shared" si="70"/>
        <v>1.4030016445696898E-4</v>
      </c>
      <c r="J454" s="9">
        <f t="shared" si="67"/>
        <v>1.184483703800812E-2</v>
      </c>
      <c r="K454" s="10">
        <f t="shared" si="71"/>
        <v>1.7137291128366918E-3</v>
      </c>
      <c r="L454" s="10">
        <f t="shared" si="72"/>
        <v>1.3564093696326672E-3</v>
      </c>
      <c r="M454" s="10">
        <f t="shared" si="73"/>
        <v>-1.9460527151008572E-2</v>
      </c>
      <c r="N454" s="10">
        <f t="shared" si="74"/>
        <v>-1.4060754737470768E-2</v>
      </c>
      <c r="O454" s="3">
        <f t="shared" si="75"/>
        <v>1.2599440351095906E-4</v>
      </c>
      <c r="P454" s="3">
        <f t="shared" si="76"/>
        <v>1.180439129425722E-2</v>
      </c>
    </row>
    <row r="455" spans="1:16" x14ac:dyDescent="0.3">
      <c r="A455" s="8" t="s">
        <v>823</v>
      </c>
      <c r="B455" s="11">
        <v>26879.86</v>
      </c>
      <c r="C455" s="11">
        <v>27175.59</v>
      </c>
      <c r="D455" s="11">
        <v>26548.71</v>
      </c>
      <c r="E455" s="11">
        <v>26583.42</v>
      </c>
      <c r="F455" s="3">
        <f t="shared" si="68"/>
        <v>-1.0454406540732486E-2</v>
      </c>
      <c r="G455" s="9">
        <f t="shared" si="69"/>
        <v>5.4466154228410076E-4</v>
      </c>
      <c r="H455" s="9">
        <f t="shared" si="66"/>
        <v>1.2297909793340859E-4</v>
      </c>
      <c r="I455" s="9">
        <f t="shared" si="70"/>
        <v>2.2482463907476385E-4</v>
      </c>
      <c r="J455" s="9">
        <f t="shared" si="67"/>
        <v>1.4994153496438666E-2</v>
      </c>
      <c r="K455" s="10">
        <f t="shared" si="71"/>
        <v>5.8015639800201098E-4</v>
      </c>
      <c r="L455" s="10">
        <f t="shared" si="72"/>
        <v>1.0941836595092555E-2</v>
      </c>
      <c r="M455" s="10">
        <f t="shared" si="73"/>
        <v>-1.2396148371139957E-2</v>
      </c>
      <c r="N455" s="10">
        <f t="shared" si="74"/>
        <v>-1.1089594128434485E-2</v>
      </c>
      <c r="O455" s="3">
        <f t="shared" si="75"/>
        <v>2.5726055518045406E-4</v>
      </c>
      <c r="P455" s="3">
        <f t="shared" si="76"/>
        <v>1.5430470284265169E-2</v>
      </c>
    </row>
    <row r="456" spans="1:16" x14ac:dyDescent="0.3">
      <c r="A456" s="8" t="s">
        <v>822</v>
      </c>
      <c r="B456" s="11">
        <v>26528.66</v>
      </c>
      <c r="C456" s="11">
        <v>26570.02</v>
      </c>
      <c r="D456" s="11">
        <v>26249.22</v>
      </c>
      <c r="E456" s="11">
        <v>26485.01</v>
      </c>
      <c r="F456" s="3">
        <f t="shared" si="68"/>
        <v>-3.7019315046746826E-3</v>
      </c>
      <c r="G456" s="9">
        <f t="shared" si="69"/>
        <v>1.4755539563584229E-4</v>
      </c>
      <c r="H456" s="9">
        <f t="shared" si="66"/>
        <v>2.7117705688848064E-6</v>
      </c>
      <c r="I456" s="9">
        <f t="shared" si="70"/>
        <v>7.273015613851007E-5</v>
      </c>
      <c r="J456" s="9">
        <f t="shared" si="67"/>
        <v>8.528197707517695E-3</v>
      </c>
      <c r="K456" s="10">
        <f t="shared" si="71"/>
        <v>-2.0620551634813124E-3</v>
      </c>
      <c r="L456" s="10">
        <f t="shared" si="72"/>
        <v>1.5578544839439771E-3</v>
      </c>
      <c r="M456" s="10">
        <f t="shared" si="73"/>
        <v>-1.0589383705695829E-2</v>
      </c>
      <c r="N456" s="10">
        <f t="shared" si="74"/>
        <v>-1.6467454475069321E-3</v>
      </c>
      <c r="O456" s="3">
        <f t="shared" si="75"/>
        <v>9.968932822965499E-5</v>
      </c>
      <c r="P456" s="3">
        <f t="shared" si="76"/>
        <v>9.4794629608741243E-3</v>
      </c>
    </row>
    <row r="457" spans="1:16" x14ac:dyDescent="0.3">
      <c r="A457" s="8" t="s">
        <v>821</v>
      </c>
      <c r="B457" s="11">
        <v>26259.23</v>
      </c>
      <c r="C457" s="11">
        <v>26259.23</v>
      </c>
      <c r="D457" s="11">
        <v>25523.38</v>
      </c>
      <c r="E457" s="11">
        <v>25717.74</v>
      </c>
      <c r="F457" s="3">
        <f t="shared" si="68"/>
        <v>-2.8969972070994054E-2</v>
      </c>
      <c r="G457" s="9">
        <f t="shared" si="69"/>
        <v>8.0784711454945542E-4</v>
      </c>
      <c r="H457" s="9">
        <f t="shared" si="66"/>
        <v>4.3416057135482137E-4</v>
      </c>
      <c r="I457" s="9">
        <f t="shared" si="70"/>
        <v>2.3620977673977032E-4</v>
      </c>
      <c r="J457" s="9">
        <f t="shared" si="67"/>
        <v>1.536911763048778E-2</v>
      </c>
      <c r="K457" s="10">
        <f t="shared" si="71"/>
        <v>-8.5613662868677613E-3</v>
      </c>
      <c r="L457" s="10">
        <f t="shared" si="72"/>
        <v>0</v>
      </c>
      <c r="M457" s="10">
        <f t="shared" si="73"/>
        <v>-2.8422651434189941E-2</v>
      </c>
      <c r="N457" s="10">
        <f t="shared" si="74"/>
        <v>-2.0836520135445395E-2</v>
      </c>
      <c r="O457" s="3">
        <f t="shared" si="75"/>
        <v>2.1561796563821488E-4</v>
      </c>
      <c r="P457" s="3">
        <f t="shared" si="76"/>
        <v>1.7906631050166447E-2</v>
      </c>
    </row>
    <row r="458" spans="1:16" x14ac:dyDescent="0.3">
      <c r="A458" s="8" t="s">
        <v>820</v>
      </c>
      <c r="B458" s="11">
        <v>25810.62</v>
      </c>
      <c r="C458" s="11">
        <v>26038.68</v>
      </c>
      <c r="D458" s="11">
        <v>25710.87</v>
      </c>
      <c r="E458" s="11">
        <v>26029.52</v>
      </c>
      <c r="F458" s="3">
        <f t="shared" si="68"/>
        <v>1.2123149234730457E-2</v>
      </c>
      <c r="G458" s="9">
        <f t="shared" si="69"/>
        <v>1.6051027900643093E-4</v>
      </c>
      <c r="H458" s="9">
        <f t="shared" si="66"/>
        <v>7.1322136696517881E-5</v>
      </c>
      <c r="I458" s="9">
        <f t="shared" si="70"/>
        <v>5.270380027432859E-5</v>
      </c>
      <c r="J458" s="9">
        <f t="shared" si="67"/>
        <v>7.2597383061876681E-3</v>
      </c>
      <c r="K458" s="10">
        <f t="shared" si="71"/>
        <v>3.6050089927065266E-3</v>
      </c>
      <c r="L458" s="10">
        <f t="shared" si="72"/>
        <v>8.7970896722616588E-3</v>
      </c>
      <c r="M458" s="10">
        <f t="shared" si="73"/>
        <v>-3.8721754605876638E-3</v>
      </c>
      <c r="N458" s="10">
        <f t="shared" si="74"/>
        <v>8.4452434361904499E-3</v>
      </c>
      <c r="O458" s="3">
        <f t="shared" si="75"/>
        <v>5.0790430079449152E-5</v>
      </c>
      <c r="P458" s="3">
        <f t="shared" si="76"/>
        <v>8.1711524435553618E-3</v>
      </c>
    </row>
    <row r="459" spans="1:16" x14ac:dyDescent="0.3">
      <c r="A459" s="8" t="s">
        <v>819</v>
      </c>
      <c r="B459" s="11">
        <v>25814.22</v>
      </c>
      <c r="C459" s="11">
        <v>26073.21</v>
      </c>
      <c r="D459" s="11">
        <v>25440.39</v>
      </c>
      <c r="E459" s="11">
        <v>26007.07</v>
      </c>
      <c r="F459" s="3">
        <f t="shared" si="68"/>
        <v>-8.6248228933916149E-4</v>
      </c>
      <c r="G459" s="9">
        <f t="shared" si="69"/>
        <v>6.0369875053034876E-4</v>
      </c>
      <c r="H459" s="9">
        <f t="shared" si="66"/>
        <v>5.5397076736376441E-5</v>
      </c>
      <c r="I459" s="9">
        <f t="shared" si="70"/>
        <v>2.8044979689938627E-4</v>
      </c>
      <c r="J459" s="9">
        <f t="shared" si="67"/>
        <v>1.6746635390411598E-2</v>
      </c>
      <c r="K459" s="10">
        <f t="shared" si="71"/>
        <v>-8.3057756913669963E-3</v>
      </c>
      <c r="L459" s="10">
        <f t="shared" si="72"/>
        <v>9.9828475162058988E-3</v>
      </c>
      <c r="M459" s="10">
        <f t="shared" si="73"/>
        <v>-1.4587434340751765E-2</v>
      </c>
      <c r="N459" s="10">
        <f t="shared" si="74"/>
        <v>7.4429212501796928E-3</v>
      </c>
      <c r="O459" s="3">
        <f t="shared" si="75"/>
        <v>3.46722062302272E-4</v>
      </c>
      <c r="P459" s="3">
        <f t="shared" si="76"/>
        <v>1.9323753855976438E-2</v>
      </c>
    </row>
    <row r="460" spans="1:16" x14ac:dyDescent="0.3">
      <c r="A460" s="8" t="s">
        <v>818</v>
      </c>
      <c r="B460" s="11">
        <v>26086.52</v>
      </c>
      <c r="C460" s="11">
        <v>26383.61</v>
      </c>
      <c r="D460" s="11">
        <v>26038.1</v>
      </c>
      <c r="E460" s="11">
        <v>26378.19</v>
      </c>
      <c r="F460" s="3">
        <f t="shared" si="68"/>
        <v>1.4269965820832509E-2</v>
      </c>
      <c r="G460" s="9">
        <f t="shared" si="69"/>
        <v>1.7376865715103878E-4</v>
      </c>
      <c r="H460" s="9">
        <f t="shared" si="66"/>
        <v>1.2362830354356998E-4</v>
      </c>
      <c r="I460" s="9">
        <f t="shared" si="70"/>
        <v>3.9127412041820124E-5</v>
      </c>
      <c r="J460" s="9">
        <f t="shared" si="67"/>
        <v>6.2551908077867714E-3</v>
      </c>
      <c r="K460" s="10">
        <f t="shared" si="71"/>
        <v>3.050281679633613E-3</v>
      </c>
      <c r="L460" s="10">
        <f t="shared" si="72"/>
        <v>1.1324278208463079E-2</v>
      </c>
      <c r="M460" s="10">
        <f t="shared" si="73"/>
        <v>-1.857855805080959E-3</v>
      </c>
      <c r="N460" s="10">
        <f t="shared" si="74"/>
        <v>1.1118826536265865E-2</v>
      </c>
      <c r="O460" s="3">
        <f t="shared" si="75"/>
        <v>2.6435396512917972E-5</v>
      </c>
      <c r="P460" s="3">
        <f t="shared" si="76"/>
        <v>7.0605995040362171E-3</v>
      </c>
    </row>
    <row r="461" spans="1:16" x14ac:dyDescent="0.3">
      <c r="A461" s="8" t="s">
        <v>817</v>
      </c>
      <c r="B461" s="11">
        <v>26337.09</v>
      </c>
      <c r="C461" s="11">
        <v>26413.360000000001</v>
      </c>
      <c r="D461" s="11">
        <v>26097.64</v>
      </c>
      <c r="E461" s="11">
        <v>26287.439999999999</v>
      </c>
      <c r="F461" s="3">
        <f t="shared" si="68"/>
        <v>-3.440342191788015E-3</v>
      </c>
      <c r="G461" s="9">
        <f t="shared" si="69"/>
        <v>1.4460192294302103E-4</v>
      </c>
      <c r="H461" s="9">
        <f t="shared" si="66"/>
        <v>3.5605926788909344E-6</v>
      </c>
      <c r="I461" s="9">
        <f t="shared" si="70"/>
        <v>7.0925524597410179E-5</v>
      </c>
      <c r="J461" s="9">
        <f t="shared" si="67"/>
        <v>8.4217293115731399E-3</v>
      </c>
      <c r="K461" s="10">
        <f t="shared" si="71"/>
        <v>-1.5593204978829264E-3</v>
      </c>
      <c r="L461" s="10">
        <f t="shared" si="72"/>
        <v>2.8917309008039739E-3</v>
      </c>
      <c r="M461" s="10">
        <f t="shared" si="73"/>
        <v>-9.1333230675999209E-3</v>
      </c>
      <c r="N461" s="10">
        <f t="shared" si="74"/>
        <v>-1.8869532794669121E-3</v>
      </c>
      <c r="O461" s="3">
        <f t="shared" si="75"/>
        <v>8.0002105051586798E-5</v>
      </c>
      <c r="P461" s="3">
        <f t="shared" si="76"/>
        <v>8.4459603410213264E-3</v>
      </c>
    </row>
    <row r="462" spans="1:16" x14ac:dyDescent="0.3">
      <c r="A462" s="8" t="s">
        <v>816</v>
      </c>
      <c r="B462" s="11">
        <v>26169.91</v>
      </c>
      <c r="C462" s="11">
        <v>26178.95</v>
      </c>
      <c r="D462" s="11">
        <v>25824.94</v>
      </c>
      <c r="E462" s="11">
        <v>25896.44</v>
      </c>
      <c r="F462" s="3">
        <f t="shared" si="68"/>
        <v>-1.4874023488023136E-2</v>
      </c>
      <c r="G462" s="9">
        <f t="shared" si="69"/>
        <v>1.8536716446599988E-4</v>
      </c>
      <c r="H462" s="9">
        <f t="shared" si="66"/>
        <v>1.1035019197778355E-4</v>
      </c>
      <c r="I462" s="9">
        <f t="shared" si="70"/>
        <v>5.0055925323484767E-5</v>
      </c>
      <c r="J462" s="9">
        <f t="shared" si="67"/>
        <v>7.0750212242427068E-3</v>
      </c>
      <c r="K462" s="10">
        <f t="shared" si="71"/>
        <v>-4.4809810887847896E-3</v>
      </c>
      <c r="L462" s="10">
        <f t="shared" si="72"/>
        <v>3.4537524178602271E-4</v>
      </c>
      <c r="M462" s="10">
        <f t="shared" si="73"/>
        <v>-1.3269585810894147E-2</v>
      </c>
      <c r="N462" s="10">
        <f t="shared" si="74"/>
        <v>-1.0504769963106453E-2</v>
      </c>
      <c r="O462" s="3">
        <f t="shared" si="75"/>
        <v>4.0435332667092056E-5</v>
      </c>
      <c r="P462" s="3">
        <f t="shared" si="76"/>
        <v>8.4063185063996352E-3</v>
      </c>
    </row>
    <row r="463" spans="1:16" x14ac:dyDescent="0.3">
      <c r="A463" s="8" t="s">
        <v>815</v>
      </c>
      <c r="B463" s="11">
        <v>25888.880000000001</v>
      </c>
      <c r="C463" s="11">
        <v>26426.97</v>
      </c>
      <c r="D463" s="11">
        <v>25833.25</v>
      </c>
      <c r="E463" s="11">
        <v>26279.91</v>
      </c>
      <c r="F463" s="3">
        <f t="shared" si="68"/>
        <v>1.4807826867322404E-2</v>
      </c>
      <c r="G463" s="9">
        <f t="shared" si="69"/>
        <v>5.1631917354003564E-4</v>
      </c>
      <c r="H463" s="9">
        <f t="shared" si="66"/>
        <v>2.247371589433057E-4</v>
      </c>
      <c r="I463" s="9">
        <f t="shared" si="70"/>
        <v>1.7134488953611423E-4</v>
      </c>
      <c r="J463" s="9">
        <f t="shared" si="67"/>
        <v>1.3089877369025053E-2</v>
      </c>
      <c r="K463" s="10">
        <f t="shared" si="71"/>
        <v>-2.9197463890176019E-4</v>
      </c>
      <c r="L463" s="10">
        <f t="shared" si="72"/>
        <v>2.0571546710707475E-2</v>
      </c>
      <c r="M463" s="10">
        <f t="shared" si="73"/>
        <v>-2.1511110022457186E-3</v>
      </c>
      <c r="N463" s="10">
        <f t="shared" si="74"/>
        <v>1.4991236071228606E-2</v>
      </c>
      <c r="O463" s="3">
        <f t="shared" si="75"/>
        <v>1.5167071237436278E-4</v>
      </c>
      <c r="P463" s="3">
        <f t="shared" si="76"/>
        <v>1.2742261965228284E-2</v>
      </c>
    </row>
    <row r="464" spans="1:16" x14ac:dyDescent="0.3">
      <c r="A464" s="8" t="s">
        <v>814</v>
      </c>
      <c r="B464" s="11">
        <v>26035.08</v>
      </c>
      <c r="C464" s="11">
        <v>26035.08</v>
      </c>
      <c r="D464" s="11">
        <v>25471.59</v>
      </c>
      <c r="E464" s="11">
        <v>25479.42</v>
      </c>
      <c r="F464" s="3">
        <f t="shared" si="68"/>
        <v>-3.0460149977682649E-2</v>
      </c>
      <c r="G464" s="9">
        <f t="shared" si="69"/>
        <v>4.7878454895491901E-4</v>
      </c>
      <c r="H464" s="9">
        <f t="shared" si="66"/>
        <v>4.6542849708372725E-4</v>
      </c>
      <c r="I464" s="9">
        <f t="shared" si="70"/>
        <v>5.9599870549510242E-5</v>
      </c>
      <c r="J464" s="9">
        <f t="shared" si="67"/>
        <v>7.7200952422564221E-3</v>
      </c>
      <c r="K464" s="10">
        <f t="shared" si="71"/>
        <v>-9.3599095562365096E-3</v>
      </c>
      <c r="L464" s="10">
        <f t="shared" si="72"/>
        <v>0</v>
      </c>
      <c r="M464" s="10">
        <f t="shared" si="73"/>
        <v>-2.1881145969873686E-2</v>
      </c>
      <c r="N464" s="10">
        <f t="shared" si="74"/>
        <v>-2.1573791903226638E-2</v>
      </c>
      <c r="O464" s="3">
        <f t="shared" si="75"/>
        <v>6.725259196738348E-6</v>
      </c>
      <c r="P464" s="3">
        <f t="shared" si="76"/>
        <v>1.268609739005205E-2</v>
      </c>
    </row>
    <row r="465" spans="1:16" x14ac:dyDescent="0.3">
      <c r="A465" s="8" t="s">
        <v>813</v>
      </c>
      <c r="B465" s="11">
        <v>25514.25</v>
      </c>
      <c r="C465" s="11">
        <v>25639.69</v>
      </c>
      <c r="D465" s="11">
        <v>25339.599999999999</v>
      </c>
      <c r="E465" s="11">
        <v>25579.39</v>
      </c>
      <c r="F465" s="3">
        <f t="shared" si="68"/>
        <v>3.9235586995309824E-3</v>
      </c>
      <c r="G465" s="9">
        <f t="shared" si="69"/>
        <v>1.3860710912198579E-4</v>
      </c>
      <c r="H465" s="9">
        <f t="shared" si="66"/>
        <v>6.5016304842255367E-6</v>
      </c>
      <c r="I465" s="9">
        <f t="shared" si="70"/>
        <v>6.6792011366851383E-5</v>
      </c>
      <c r="J465" s="9">
        <f t="shared" si="67"/>
        <v>8.1726379686641801E-3</v>
      </c>
      <c r="K465" s="10">
        <f t="shared" si="71"/>
        <v>1.3660521165216302E-3</v>
      </c>
      <c r="L465" s="10">
        <f t="shared" si="72"/>
        <v>4.9044218856895104E-3</v>
      </c>
      <c r="M465" s="10">
        <f t="shared" si="73"/>
        <v>-6.8687301613190874E-3</v>
      </c>
      <c r="N465" s="10">
        <f t="shared" si="74"/>
        <v>2.5498295010109081E-3</v>
      </c>
      <c r="O465" s="3">
        <f t="shared" si="75"/>
        <v>7.6241459252124954E-5</v>
      </c>
      <c r="P465" s="3">
        <f t="shared" si="76"/>
        <v>8.2450776526894962E-3</v>
      </c>
    </row>
    <row r="466" spans="1:16" x14ac:dyDescent="0.3">
      <c r="A466" s="8" t="s">
        <v>812</v>
      </c>
      <c r="B466" s="11">
        <v>25678.17</v>
      </c>
      <c r="C466" s="11">
        <v>25929.65</v>
      </c>
      <c r="D466" s="11">
        <v>25678.17</v>
      </c>
      <c r="E466" s="11">
        <v>25886.01</v>
      </c>
      <c r="F466" s="3">
        <f t="shared" si="68"/>
        <v>1.1986994216828473E-2</v>
      </c>
      <c r="G466" s="9">
        <f t="shared" si="69"/>
        <v>9.4982313032549703E-5</v>
      </c>
      <c r="H466" s="9">
        <f t="shared" ref="H466:H529" si="77">LN(E466/B466)^2</f>
        <v>6.4987036226267936E-5</v>
      </c>
      <c r="I466" s="9">
        <f t="shared" si="70"/>
        <v>2.2387030876173496E-5</v>
      </c>
      <c r="J466" s="9">
        <f t="shared" ref="J466:J529" si="78">SQRT(I466)</f>
        <v>4.7314935143328157E-3</v>
      </c>
      <c r="K466" s="10">
        <f t="shared" si="71"/>
        <v>3.854265489202455E-3</v>
      </c>
      <c r="L466" s="10">
        <f t="shared" si="72"/>
        <v>9.7458869802881307E-3</v>
      </c>
      <c r="M466" s="10">
        <f t="shared" si="73"/>
        <v>0</v>
      </c>
      <c r="N466" s="10">
        <f t="shared" si="74"/>
        <v>8.0614537290905498E-3</v>
      </c>
      <c r="O466" s="3">
        <f t="shared" si="75"/>
        <v>1.6416296092010909E-5</v>
      </c>
      <c r="P466" s="3">
        <f t="shared" si="76"/>
        <v>6.1906502258509888E-3</v>
      </c>
    </row>
    <row r="467" spans="1:16" x14ac:dyDescent="0.3">
      <c r="A467" s="8" t="s">
        <v>811</v>
      </c>
      <c r="B467" s="11">
        <v>26020.06</v>
      </c>
      <c r="C467" s="11">
        <v>26222.32</v>
      </c>
      <c r="D467" s="11">
        <v>26020.06</v>
      </c>
      <c r="E467" s="11">
        <v>26135.79</v>
      </c>
      <c r="F467" s="3">
        <f t="shared" ref="F467:F530" si="79">E467/E466-1</f>
        <v>9.649227517102954E-3</v>
      </c>
      <c r="G467" s="9">
        <f t="shared" ref="G467:G530" si="80">LN(C467/D467)^2</f>
        <v>5.995679773104773E-5</v>
      </c>
      <c r="H467" s="9">
        <f t="shared" si="77"/>
        <v>1.9694604680176198E-5</v>
      </c>
      <c r="I467" s="9">
        <f t="shared" ref="I467:I530" si="81">G467/2-((2*LN(2)-1)*H467)</f>
        <v>2.2370484133086394E-5</v>
      </c>
      <c r="J467" s="9">
        <f t="shared" si="78"/>
        <v>4.7297446160534289E-3</v>
      </c>
      <c r="K467" s="10">
        <f t="shared" ref="K467:K530" si="82">LN(B467/E466)</f>
        <v>5.1651106708512067E-3</v>
      </c>
      <c r="L467" s="10">
        <f t="shared" ref="L467:L530" si="83">LN(C467/B467)</f>
        <v>7.7431774957731486E-3</v>
      </c>
      <c r="M467" s="10">
        <f t="shared" ref="M467:M530" si="84">LN(D467/B467)</f>
        <v>0</v>
      </c>
      <c r="N467" s="10">
        <f t="shared" ref="N467:N530" si="85">LN(E467/B467)</f>
        <v>4.4378603718657258E-3</v>
      </c>
      <c r="O467" s="3">
        <f t="shared" ref="O467:O530" si="86">L467*(L467-N467)+M467*(M467-N467)</f>
        <v>2.5593657170233586E-5</v>
      </c>
      <c r="P467" s="3">
        <f t="shared" ref="P467:P530" si="87">SQRT(K467^2+$C$10*N467^2+(1-$C$10)*O467)</f>
        <v>7.1704588791587417E-3</v>
      </c>
    </row>
    <row r="468" spans="1:16" x14ac:dyDescent="0.3">
      <c r="A468" s="8" t="s">
        <v>810</v>
      </c>
      <c r="B468" s="11">
        <v>26086.86</v>
      </c>
      <c r="C468" s="11">
        <v>26160.12</v>
      </c>
      <c r="D468" s="11">
        <v>25952</v>
      </c>
      <c r="E468" s="11">
        <v>25962.44</v>
      </c>
      <c r="F468" s="3">
        <f t="shared" si="79"/>
        <v>-6.632667311759155E-3</v>
      </c>
      <c r="G468" s="9">
        <f t="shared" si="80"/>
        <v>6.3799130682090912E-5</v>
      </c>
      <c r="H468" s="9">
        <f t="shared" si="77"/>
        <v>2.2856632915905953E-5</v>
      </c>
      <c r="I468" s="9">
        <f t="shared" si="81"/>
        <v>2.3070176931443706E-5</v>
      </c>
      <c r="J468" s="9">
        <f t="shared" si="78"/>
        <v>4.8031424017453105E-3</v>
      </c>
      <c r="K468" s="10">
        <f t="shared" si="82"/>
        <v>-1.8739000919389479E-3</v>
      </c>
      <c r="L468" s="10">
        <f t="shared" si="83"/>
        <v>2.8043744542885387E-3</v>
      </c>
      <c r="M468" s="10">
        <f t="shared" si="84"/>
        <v>-5.1830613471493085E-3</v>
      </c>
      <c r="N468" s="10">
        <f t="shared" si="85"/>
        <v>-4.7808611061090191E-3</v>
      </c>
      <c r="O468" s="3">
        <f t="shared" si="86"/>
        <v>2.3356469358489979E-5</v>
      </c>
      <c r="P468" s="3">
        <f t="shared" si="87"/>
        <v>5.1764268036686625E-3</v>
      </c>
    </row>
    <row r="469" spans="1:16" x14ac:dyDescent="0.3">
      <c r="A469" s="8" t="s">
        <v>809</v>
      </c>
      <c r="B469" s="11">
        <v>26145.360000000001</v>
      </c>
      <c r="C469" s="11">
        <v>26268.32</v>
      </c>
      <c r="D469" s="11">
        <v>26141.77</v>
      </c>
      <c r="E469" s="11">
        <v>26202.73</v>
      </c>
      <c r="F469" s="3">
        <f t="shared" si="79"/>
        <v>9.2552934161813649E-3</v>
      </c>
      <c r="G469" s="9">
        <f t="shared" si="80"/>
        <v>2.3321483209523863E-5</v>
      </c>
      <c r="H469" s="9">
        <f t="shared" si="77"/>
        <v>4.8042805230342003E-6</v>
      </c>
      <c r="I469" s="9">
        <f t="shared" si="81"/>
        <v>9.8048751294757011E-6</v>
      </c>
      <c r="J469" s="9">
        <f t="shared" si="78"/>
        <v>3.1312737231797066E-3</v>
      </c>
      <c r="K469" s="10">
        <f t="shared" si="82"/>
        <v>7.0208587344215093E-3</v>
      </c>
      <c r="L469" s="10">
        <f t="shared" si="83"/>
        <v>4.6919134687955361E-3</v>
      </c>
      <c r="M469" s="10">
        <f t="shared" si="84"/>
        <v>-1.3731868647754564E-4</v>
      </c>
      <c r="N469" s="10">
        <f t="shared" si="85"/>
        <v>2.1918669035856627E-3</v>
      </c>
      <c r="O469" s="3">
        <f t="shared" si="86"/>
        <v>1.2049842857714129E-5</v>
      </c>
      <c r="P469" s="3">
        <f t="shared" si="87"/>
        <v>7.7646791023432233E-3</v>
      </c>
    </row>
    <row r="470" spans="1:16" x14ac:dyDescent="0.3">
      <c r="A470" s="8" t="s">
        <v>808</v>
      </c>
      <c r="B470" s="11">
        <v>26271.64</v>
      </c>
      <c r="C470" s="11">
        <v>26388.78</v>
      </c>
      <c r="D470" s="11">
        <v>26099.01</v>
      </c>
      <c r="E470" s="11">
        <v>26252.240000000002</v>
      </c>
      <c r="F470" s="3">
        <f t="shared" si="79"/>
        <v>1.8894977737053953E-3</v>
      </c>
      <c r="G470" s="9">
        <f t="shared" si="80"/>
        <v>1.2191554460924864E-4</v>
      </c>
      <c r="H470" s="9">
        <f t="shared" si="77"/>
        <v>5.4569489355368153E-7</v>
      </c>
      <c r="I470" s="9">
        <f t="shared" si="81"/>
        <v>6.0746973444352609E-5</v>
      </c>
      <c r="J470" s="9">
        <f t="shared" si="78"/>
        <v>7.7940344780064071E-3</v>
      </c>
      <c r="K470" s="10">
        <f t="shared" si="82"/>
        <v>2.6264265626221766E-3</v>
      </c>
      <c r="L470" s="10">
        <f t="shared" si="83"/>
        <v>4.4488894395019784E-3</v>
      </c>
      <c r="M470" s="10">
        <f t="shared" si="84"/>
        <v>-6.5926477999068041E-3</v>
      </c>
      <c r="N470" s="10">
        <f t="shared" si="85"/>
        <v>-7.3871164438749819E-4</v>
      </c>
      <c r="O470" s="3">
        <f t="shared" si="86"/>
        <v>6.1672002994944165E-5</v>
      </c>
      <c r="P470" s="3">
        <f t="shared" si="87"/>
        <v>7.7262250891486041E-3</v>
      </c>
    </row>
    <row r="471" spans="1:16" x14ac:dyDescent="0.3">
      <c r="A471" s="8" t="s">
        <v>807</v>
      </c>
      <c r="B471" s="11">
        <v>26134.21</v>
      </c>
      <c r="C471" s="11">
        <v>26320.29</v>
      </c>
      <c r="D471" s="11">
        <v>25507.18</v>
      </c>
      <c r="E471" s="11">
        <v>25628.9</v>
      </c>
      <c r="F471" s="3">
        <f t="shared" si="79"/>
        <v>-2.3744259537471835E-2</v>
      </c>
      <c r="G471" s="9">
        <f t="shared" si="80"/>
        <v>9.8471340449107769E-4</v>
      </c>
      <c r="H471" s="9">
        <f t="shared" si="77"/>
        <v>3.8120856205706708E-4</v>
      </c>
      <c r="I471" s="9">
        <f t="shared" si="81"/>
        <v>3.4509798431227193E-4</v>
      </c>
      <c r="J471" s="9">
        <f t="shared" si="78"/>
        <v>1.857681308277262E-2</v>
      </c>
      <c r="K471" s="10">
        <f t="shared" si="82"/>
        <v>-4.5061346863163668E-3</v>
      </c>
      <c r="L471" s="10">
        <f t="shared" si="83"/>
        <v>7.0949405895301097E-3</v>
      </c>
      <c r="M471" s="10">
        <f t="shared" si="84"/>
        <v>-2.4285202885143114E-2</v>
      </c>
      <c r="N471" s="10">
        <f t="shared" si="85"/>
        <v>-1.9524563043947157E-2</v>
      </c>
      <c r="O471" s="3">
        <f t="shared" si="86"/>
        <v>3.0447690120884142E-4</v>
      </c>
      <c r="P471" s="3">
        <f t="shared" si="87"/>
        <v>1.8328219228391208E-2</v>
      </c>
    </row>
    <row r="472" spans="1:16" x14ac:dyDescent="0.3">
      <c r="A472" s="8" t="s">
        <v>806</v>
      </c>
      <c r="B472" s="11">
        <v>25826.05</v>
      </c>
      <c r="C472" s="11">
        <v>25941.25</v>
      </c>
      <c r="D472" s="11">
        <v>25716.39</v>
      </c>
      <c r="E472" s="11">
        <v>25898.83</v>
      </c>
      <c r="F472" s="3">
        <f t="shared" si="79"/>
        <v>1.0532250701356771E-2</v>
      </c>
      <c r="G472" s="9">
        <f t="shared" si="80"/>
        <v>7.5791546221756051E-5</v>
      </c>
      <c r="H472" s="9">
        <f t="shared" si="77"/>
        <v>7.9192797262237836E-6</v>
      </c>
      <c r="I472" s="9">
        <f t="shared" si="81"/>
        <v>3.4836600008506709E-5</v>
      </c>
      <c r="J472" s="9">
        <f t="shared" si="78"/>
        <v>5.9022538075303669E-3</v>
      </c>
      <c r="K472" s="10">
        <f t="shared" si="82"/>
        <v>7.6630514560193505E-3</v>
      </c>
      <c r="L472" s="10">
        <f t="shared" si="83"/>
        <v>4.4506933976925208E-3</v>
      </c>
      <c r="M472" s="10">
        <f t="shared" si="84"/>
        <v>-4.2551406359745397E-3</v>
      </c>
      <c r="N472" s="10">
        <f t="shared" si="85"/>
        <v>2.814121483913547E-3</v>
      </c>
      <c r="O472" s="3">
        <f t="shared" si="86"/>
        <v>3.7364584324196413E-5</v>
      </c>
      <c r="P472" s="3">
        <f t="shared" si="87"/>
        <v>9.5818302776341704E-3</v>
      </c>
    </row>
    <row r="473" spans="1:16" x14ac:dyDescent="0.3">
      <c r="A473" s="8" t="s">
        <v>805</v>
      </c>
      <c r="B473" s="11">
        <v>26014.46</v>
      </c>
      <c r="C473" s="11">
        <v>26054.02</v>
      </c>
      <c r="D473" s="11">
        <v>25721.85</v>
      </c>
      <c r="E473" s="11">
        <v>25777.9</v>
      </c>
      <c r="F473" s="3">
        <f t="shared" si="79"/>
        <v>-4.6693228999148406E-3</v>
      </c>
      <c r="G473" s="9">
        <f t="shared" si="80"/>
        <v>1.6464096805517616E-4</v>
      </c>
      <c r="H473" s="9">
        <f t="shared" si="77"/>
        <v>8.3448253743128917E-5</v>
      </c>
      <c r="I473" s="9">
        <f t="shared" si="81"/>
        <v>5.0084894161315577E-5</v>
      </c>
      <c r="J473" s="9">
        <f t="shared" si="78"/>
        <v>7.0770681896754097E-3</v>
      </c>
      <c r="K473" s="10">
        <f t="shared" si="82"/>
        <v>4.4547433314484873E-3</v>
      </c>
      <c r="L473" s="10">
        <f t="shared" si="83"/>
        <v>1.519537640122585E-3</v>
      </c>
      <c r="M473" s="10">
        <f t="shared" si="84"/>
        <v>-1.131171202836934E-2</v>
      </c>
      <c r="N473" s="10">
        <f t="shared" si="85"/>
        <v>-9.1350015732417321E-3</v>
      </c>
      <c r="O473" s="3">
        <f t="shared" si="86"/>
        <v>4.0812295210413415E-5</v>
      </c>
      <c r="P473" s="3">
        <f t="shared" si="87"/>
        <v>8.1760499184230524E-3</v>
      </c>
    </row>
    <row r="474" spans="1:16" x14ac:dyDescent="0.3">
      <c r="A474" s="8" t="s">
        <v>804</v>
      </c>
      <c r="B474" s="11">
        <v>25712.99</v>
      </c>
      <c r="C474" s="11">
        <v>26041.57</v>
      </c>
      <c r="D474" s="11">
        <v>25637.43</v>
      </c>
      <c r="E474" s="11">
        <v>26036.1</v>
      </c>
      <c r="F474" s="3">
        <f t="shared" si="79"/>
        <v>1.0016331819116209E-2</v>
      </c>
      <c r="G474" s="9">
        <f t="shared" si="80"/>
        <v>2.4463194576059873E-4</v>
      </c>
      <c r="H474" s="9">
        <f t="shared" si="77"/>
        <v>1.559432722311388E-4</v>
      </c>
      <c r="I474" s="9">
        <f t="shared" si="81"/>
        <v>6.2075966162826424E-5</v>
      </c>
      <c r="J474" s="9">
        <f t="shared" si="78"/>
        <v>7.8788302534593558E-3</v>
      </c>
      <c r="K474" s="10">
        <f t="shared" si="82"/>
        <v>-2.5212240217151092E-3</v>
      </c>
      <c r="L474" s="10">
        <f t="shared" si="83"/>
        <v>1.2697795705120822E-2</v>
      </c>
      <c r="M474" s="10">
        <f t="shared" si="84"/>
        <v>-2.9429186571006639E-3</v>
      </c>
      <c r="N474" s="10">
        <f t="shared" si="85"/>
        <v>1.2487724862085119E-2</v>
      </c>
      <c r="O474" s="3">
        <f t="shared" si="86"/>
        <v>4.8078565352151151E-5</v>
      </c>
      <c r="P474" s="3">
        <f t="shared" si="87"/>
        <v>8.3724032519954649E-3</v>
      </c>
    </row>
    <row r="475" spans="1:16" x14ac:dyDescent="0.3">
      <c r="A475" s="8" t="s">
        <v>803</v>
      </c>
      <c r="B475" s="11">
        <v>26249.09</v>
      </c>
      <c r="C475" s="11">
        <v>26408.84</v>
      </c>
      <c r="D475" s="11">
        <v>26185.71</v>
      </c>
      <c r="E475" s="11">
        <v>26362.25</v>
      </c>
      <c r="F475" s="3">
        <f t="shared" si="79"/>
        <v>1.2526837736834606E-2</v>
      </c>
      <c r="G475" s="9">
        <f t="shared" si="80"/>
        <v>7.1994554069963008E-5</v>
      </c>
      <c r="H475" s="9">
        <f t="shared" si="77"/>
        <v>1.8504974103844686E-5</v>
      </c>
      <c r="I475" s="9">
        <f t="shared" si="81"/>
        <v>2.8848909885996702E-5</v>
      </c>
      <c r="J475" s="9">
        <f t="shared" si="78"/>
        <v>5.37111812251385E-3</v>
      </c>
      <c r="K475" s="10">
        <f t="shared" si="82"/>
        <v>8.1472852315325889E-3</v>
      </c>
      <c r="L475" s="10">
        <f t="shared" si="83"/>
        <v>6.0674808178133458E-3</v>
      </c>
      <c r="M475" s="10">
        <f t="shared" si="84"/>
        <v>-2.4174796458517802E-3</v>
      </c>
      <c r="N475" s="10">
        <f t="shared" si="85"/>
        <v>4.3017408224862511E-3</v>
      </c>
      <c r="O475" s="3">
        <f t="shared" si="86"/>
        <v>2.6957172269090831E-5</v>
      </c>
      <c r="P475" s="3">
        <f t="shared" si="87"/>
        <v>9.5972999444954646E-3</v>
      </c>
    </row>
    <row r="476" spans="1:16" x14ac:dyDescent="0.3">
      <c r="A476" s="8" t="s">
        <v>802</v>
      </c>
      <c r="B476" s="11">
        <v>26476.39</v>
      </c>
      <c r="C476" s="11">
        <v>26514.62</v>
      </c>
      <c r="D476" s="11">
        <v>26295.59</v>
      </c>
      <c r="E476" s="11">
        <v>26403.279999999999</v>
      </c>
      <c r="F476" s="3">
        <f t="shared" si="79"/>
        <v>1.5563921895891397E-3</v>
      </c>
      <c r="G476" s="9">
        <f t="shared" si="80"/>
        <v>6.880759670157237E-5</v>
      </c>
      <c r="H476" s="9">
        <f t="shared" si="77"/>
        <v>7.6460413102042665E-6</v>
      </c>
      <c r="I476" s="9">
        <f t="shared" si="81"/>
        <v>3.145017570776454E-5</v>
      </c>
      <c r="J476" s="9">
        <f t="shared" si="78"/>
        <v>5.6080456228319447E-3</v>
      </c>
      <c r="K476" s="10">
        <f t="shared" si="82"/>
        <v>4.3203298774374616E-3</v>
      </c>
      <c r="L476" s="10">
        <f t="shared" si="83"/>
        <v>1.4428865059432294E-3</v>
      </c>
      <c r="M476" s="10">
        <f t="shared" si="84"/>
        <v>-6.8521479545982054E-3</v>
      </c>
      <c r="N476" s="10">
        <f t="shared" si="85"/>
        <v>-2.7651476109250058E-3</v>
      </c>
      <c r="O476" s="3">
        <f t="shared" si="86"/>
        <v>3.4076446689120389E-5</v>
      </c>
      <c r="P476" s="3">
        <f t="shared" si="87"/>
        <v>6.9931388579762624E-3</v>
      </c>
    </row>
    <row r="477" spans="1:16" x14ac:dyDescent="0.3">
      <c r="A477" s="8" t="s">
        <v>801</v>
      </c>
      <c r="B477" s="11">
        <v>26198.26</v>
      </c>
      <c r="C477" s="11">
        <v>26198.26</v>
      </c>
      <c r="D477" s="11">
        <v>25978.22</v>
      </c>
      <c r="E477" s="11">
        <v>26118.02</v>
      </c>
      <c r="F477" s="3">
        <f t="shared" si="79"/>
        <v>-1.0803960720031647E-2</v>
      </c>
      <c r="G477" s="9">
        <f t="shared" si="80"/>
        <v>7.1140818832848965E-5</v>
      </c>
      <c r="H477" s="9">
        <f t="shared" si="77"/>
        <v>9.4095488547613961E-6</v>
      </c>
      <c r="I477" s="9">
        <f t="shared" si="81"/>
        <v>3.193555375314803E-5</v>
      </c>
      <c r="J477" s="9">
        <f t="shared" si="78"/>
        <v>5.6511550813216965E-3</v>
      </c>
      <c r="K477" s="10">
        <f t="shared" si="82"/>
        <v>-7.7952485111401782E-3</v>
      </c>
      <c r="L477" s="10">
        <f t="shared" si="83"/>
        <v>0</v>
      </c>
      <c r="M477" s="10">
        <f t="shared" si="84"/>
        <v>-8.434501694400659E-3</v>
      </c>
      <c r="N477" s="10">
        <f t="shared" si="85"/>
        <v>-3.0674987945818978E-3</v>
      </c>
      <c r="O477" s="3">
        <f t="shared" si="86"/>
        <v>4.5267995052374589E-5</v>
      </c>
      <c r="P477" s="3">
        <f t="shared" si="87"/>
        <v>1.0041276467821965E-2</v>
      </c>
    </row>
    <row r="478" spans="1:16" x14ac:dyDescent="0.3">
      <c r="A478" s="8" t="s">
        <v>800</v>
      </c>
      <c r="B478" s="11">
        <v>26301.99</v>
      </c>
      <c r="C478" s="11">
        <v>26362.35</v>
      </c>
      <c r="D478" s="11">
        <v>26244.44</v>
      </c>
      <c r="E478" s="11">
        <v>26355.47</v>
      </c>
      <c r="F478" s="3">
        <f t="shared" si="79"/>
        <v>9.0914242350683683E-3</v>
      </c>
      <c r="G478" s="9">
        <f t="shared" si="80"/>
        <v>2.0094588614546997E-5</v>
      </c>
      <c r="H478" s="9">
        <f t="shared" si="77"/>
        <v>4.1259434770464257E-6</v>
      </c>
      <c r="I478" s="9">
        <f t="shared" si="81"/>
        <v>8.4534656077910702E-6</v>
      </c>
      <c r="J478" s="9">
        <f t="shared" si="78"/>
        <v>2.9074844123040573E-3</v>
      </c>
      <c r="K478" s="10">
        <f t="shared" si="82"/>
        <v>7.0191041671364461E-3</v>
      </c>
      <c r="L478" s="10">
        <f t="shared" si="83"/>
        <v>2.2922541678020731E-3</v>
      </c>
      <c r="M478" s="10">
        <f t="shared" si="84"/>
        <v>-2.1904446414585019E-3</v>
      </c>
      <c r="N478" s="10">
        <f t="shared" si="85"/>
        <v>2.0312418558720243E-3</v>
      </c>
      <c r="O478" s="3">
        <f t="shared" si="86"/>
        <v>9.8456771258646728E-6</v>
      </c>
      <c r="P478" s="3">
        <f t="shared" si="87"/>
        <v>7.6343298809146394E-3</v>
      </c>
    </row>
    <row r="479" spans="1:16" x14ac:dyDescent="0.3">
      <c r="A479" s="8" t="s">
        <v>799</v>
      </c>
      <c r="B479" s="11">
        <v>26603.15</v>
      </c>
      <c r="C479" s="11">
        <v>26836.3</v>
      </c>
      <c r="D479" s="11">
        <v>26603.15</v>
      </c>
      <c r="E479" s="11">
        <v>26728.15</v>
      </c>
      <c r="F479" s="3">
        <f t="shared" si="79"/>
        <v>1.4140518078410214E-2</v>
      </c>
      <c r="G479" s="9">
        <f t="shared" si="80"/>
        <v>7.6139914120597276E-5</v>
      </c>
      <c r="H479" s="9">
        <f t="shared" si="77"/>
        <v>2.197441223973871E-5</v>
      </c>
      <c r="I479" s="9">
        <f t="shared" si="81"/>
        <v>2.9581365523163671E-5</v>
      </c>
      <c r="J479" s="9">
        <f t="shared" si="78"/>
        <v>5.4388753913988206E-3</v>
      </c>
      <c r="K479" s="10">
        <f t="shared" si="82"/>
        <v>9.3537862527170914E-3</v>
      </c>
      <c r="L479" s="10">
        <f t="shared" si="83"/>
        <v>8.7258188223568612E-3</v>
      </c>
      <c r="M479" s="10">
        <f t="shared" si="84"/>
        <v>0</v>
      </c>
      <c r="N479" s="10">
        <f t="shared" si="85"/>
        <v>4.6876873018300517E-3</v>
      </c>
      <c r="O479" s="3">
        <f t="shared" si="86"/>
        <v>3.5236004028965366E-5</v>
      </c>
      <c r="P479" s="3">
        <f t="shared" si="87"/>
        <v>1.0991075136121879E-2</v>
      </c>
    </row>
    <row r="480" spans="1:16" x14ac:dyDescent="0.3">
      <c r="A480" s="8" t="s">
        <v>798</v>
      </c>
      <c r="B480" s="11">
        <v>26790.25</v>
      </c>
      <c r="C480" s="11">
        <v>26860.87</v>
      </c>
      <c r="D480" s="11">
        <v>26708.39</v>
      </c>
      <c r="E480" s="11">
        <v>26797.46</v>
      </c>
      <c r="F480" s="3">
        <f t="shared" si="79"/>
        <v>2.5931461773447406E-3</v>
      </c>
      <c r="G480" s="9">
        <f t="shared" si="80"/>
        <v>3.2408341718876759E-5</v>
      </c>
      <c r="H480" s="9">
        <f t="shared" si="77"/>
        <v>7.2410263709161089E-8</v>
      </c>
      <c r="I480" s="9">
        <f t="shared" si="81"/>
        <v>1.6176199182880326E-5</v>
      </c>
      <c r="J480" s="9">
        <f t="shared" si="78"/>
        <v>4.0219645924448816E-3</v>
      </c>
      <c r="K480" s="10">
        <f t="shared" si="82"/>
        <v>2.320698222319206E-3</v>
      </c>
      <c r="L480" s="10">
        <f t="shared" si="83"/>
        <v>2.6325653885847771E-3</v>
      </c>
      <c r="M480" s="10">
        <f t="shared" si="84"/>
        <v>-3.060267097873898E-3</v>
      </c>
      <c r="N480" s="10">
        <f t="shared" si="85"/>
        <v>2.6909155265292348E-4</v>
      </c>
      <c r="O480" s="3">
        <f t="shared" si="86"/>
        <v>1.6410726152528966E-5</v>
      </c>
      <c r="P480" s="3">
        <f t="shared" si="87"/>
        <v>4.4072708256113072E-3</v>
      </c>
    </row>
    <row r="481" spans="1:16" x14ac:dyDescent="0.3">
      <c r="A481" s="8" t="s">
        <v>797</v>
      </c>
      <c r="B481" s="11">
        <v>26866.23</v>
      </c>
      <c r="C481" s="11">
        <v>26900.83</v>
      </c>
      <c r="D481" s="11">
        <v>26762.18</v>
      </c>
      <c r="E481" s="11">
        <v>26835.51</v>
      </c>
      <c r="F481" s="3">
        <f t="shared" si="79"/>
        <v>1.4199106930283811E-3</v>
      </c>
      <c r="G481" s="9">
        <f t="shared" si="80"/>
        <v>2.6702480960333568E-5</v>
      </c>
      <c r="H481" s="9">
        <f t="shared" si="77"/>
        <v>1.3089582467885163E-6</v>
      </c>
      <c r="I481" s="9">
        <f t="shared" si="81"/>
        <v>1.2845597290491003E-5</v>
      </c>
      <c r="J481" s="9">
        <f t="shared" si="78"/>
        <v>3.5840755140609136E-3</v>
      </c>
      <c r="K481" s="10">
        <f t="shared" si="82"/>
        <v>2.5630007047850439E-3</v>
      </c>
      <c r="L481" s="10">
        <f t="shared" si="83"/>
        <v>1.2870335397217017E-3</v>
      </c>
      <c r="M481" s="10">
        <f t="shared" si="84"/>
        <v>-3.8804107957630383E-3</v>
      </c>
      <c r="N481" s="10">
        <f t="shared" si="85"/>
        <v>-1.1440971317106413E-3</v>
      </c>
      <c r="O481" s="3">
        <f t="shared" si="86"/>
        <v>1.3746967796162404E-5</v>
      </c>
      <c r="P481" s="3">
        <f t="shared" si="87"/>
        <v>4.3023175440679642E-3</v>
      </c>
    </row>
    <row r="482" spans="1:16" x14ac:dyDescent="0.3">
      <c r="A482" s="8" t="s">
        <v>796</v>
      </c>
      <c r="B482" s="11">
        <v>26805.83</v>
      </c>
      <c r="C482" s="11">
        <v>26909.43</v>
      </c>
      <c r="D482" s="11">
        <v>26717.05</v>
      </c>
      <c r="E482" s="11">
        <v>26909.43</v>
      </c>
      <c r="F482" s="3">
        <f t="shared" si="79"/>
        <v>2.7545591643312051E-3</v>
      </c>
      <c r="G482" s="9">
        <f t="shared" si="80"/>
        <v>5.1478392391052482E-5</v>
      </c>
      <c r="H482" s="9">
        <f t="shared" si="77"/>
        <v>1.48793930025179E-5</v>
      </c>
      <c r="I482" s="9">
        <f t="shared" si="81"/>
        <v>1.9991370581766817E-5</v>
      </c>
      <c r="J482" s="9">
        <f t="shared" si="78"/>
        <v>4.4711710526177386E-3</v>
      </c>
      <c r="K482" s="10">
        <f t="shared" si="82"/>
        <v>-1.1066093065088133E-3</v>
      </c>
      <c r="L482" s="10">
        <f t="shared" si="83"/>
        <v>3.8573816252113168E-3</v>
      </c>
      <c r="M482" s="10">
        <f t="shared" si="84"/>
        <v>-3.3174627905965945E-3</v>
      </c>
      <c r="N482" s="10">
        <f t="shared" si="85"/>
        <v>3.8573816252113168E-3</v>
      </c>
      <c r="O482" s="3">
        <f t="shared" si="86"/>
        <v>2.3802279377762505E-5</v>
      </c>
      <c r="P482" s="3">
        <f t="shared" si="87"/>
        <v>4.8714737731779352E-3</v>
      </c>
    </row>
    <row r="483" spans="1:16" x14ac:dyDescent="0.3">
      <c r="A483" s="8" t="s">
        <v>795</v>
      </c>
      <c r="B483" s="11">
        <v>26928.05</v>
      </c>
      <c r="C483" s="11">
        <v>27137.040000000001</v>
      </c>
      <c r="D483" s="11">
        <v>26885.48</v>
      </c>
      <c r="E483" s="11">
        <v>27137.040000000001</v>
      </c>
      <c r="F483" s="3">
        <f t="shared" si="79"/>
        <v>8.4583731427978481E-3</v>
      </c>
      <c r="G483" s="9">
        <f t="shared" si="80"/>
        <v>8.6736074641629972E-5</v>
      </c>
      <c r="H483" s="9">
        <f t="shared" si="77"/>
        <v>5.9769754083832368E-5</v>
      </c>
      <c r="I483" s="9">
        <f t="shared" si="81"/>
        <v>2.0279318352707992E-5</v>
      </c>
      <c r="J483" s="9">
        <f t="shared" si="78"/>
        <v>4.5032564164955114E-3</v>
      </c>
      <c r="K483" s="10">
        <f t="shared" si="82"/>
        <v>6.9171145240883155E-4</v>
      </c>
      <c r="L483" s="10">
        <f t="shared" si="83"/>
        <v>7.7310900967348948E-3</v>
      </c>
      <c r="M483" s="10">
        <f t="shared" si="84"/>
        <v>-1.5821303259561724E-3</v>
      </c>
      <c r="N483" s="10">
        <f t="shared" si="85"/>
        <v>7.7310900967348948E-3</v>
      </c>
      <c r="O483" s="3">
        <f t="shared" si="86"/>
        <v>1.4734728463053899E-5</v>
      </c>
      <c r="P483" s="3">
        <f t="shared" si="87"/>
        <v>4.6639358533678297E-3</v>
      </c>
    </row>
    <row r="484" spans="1:16" x14ac:dyDescent="0.3">
      <c r="A484" s="8" t="s">
        <v>794</v>
      </c>
      <c r="B484" s="11">
        <v>27197.32</v>
      </c>
      <c r="C484" s="11">
        <v>27306.73</v>
      </c>
      <c r="D484" s="11">
        <v>27105.01</v>
      </c>
      <c r="E484" s="11">
        <v>27182.45</v>
      </c>
      <c r="F484" s="3">
        <f t="shared" si="79"/>
        <v>1.6733586271753254E-3</v>
      </c>
      <c r="G484" s="9">
        <f t="shared" si="80"/>
        <v>5.497644602664207E-5</v>
      </c>
      <c r="H484" s="9">
        <f t="shared" si="77"/>
        <v>2.9909366688194947E-7</v>
      </c>
      <c r="I484" s="9">
        <f t="shared" si="81"/>
        <v>2.7372684816357865E-5</v>
      </c>
      <c r="J484" s="9">
        <f t="shared" si="78"/>
        <v>5.2318911319290526E-3</v>
      </c>
      <c r="K484" s="10">
        <f t="shared" si="82"/>
        <v>2.2188546890570433E-3</v>
      </c>
      <c r="L484" s="10">
        <f t="shared" si="83"/>
        <v>4.0147529204903392E-3</v>
      </c>
      <c r="M484" s="10">
        <f t="shared" si="84"/>
        <v>-3.3998573879914598E-3</v>
      </c>
      <c r="N484" s="10">
        <f t="shared" si="85"/>
        <v>-5.4689456651346377E-4</v>
      </c>
      <c r="O484" s="3">
        <f t="shared" si="86"/>
        <v>2.801355429696286E-5</v>
      </c>
      <c r="P484" s="3">
        <f t="shared" si="87"/>
        <v>5.3770548834478288E-3</v>
      </c>
    </row>
    <row r="485" spans="1:16" x14ac:dyDescent="0.3">
      <c r="A485" s="8" t="s">
        <v>793</v>
      </c>
      <c r="B485" s="11">
        <v>27216.67</v>
      </c>
      <c r="C485" s="11">
        <v>27277.55</v>
      </c>
      <c r="D485" s="11">
        <v>27193.95</v>
      </c>
      <c r="E485" s="11">
        <v>27219.52</v>
      </c>
      <c r="F485" s="3">
        <f t="shared" si="79"/>
        <v>1.3637475650649655E-3</v>
      </c>
      <c r="G485" s="9">
        <f t="shared" si="80"/>
        <v>9.4218147003225075E-6</v>
      </c>
      <c r="H485" s="9">
        <f t="shared" si="77"/>
        <v>1.0964132358124287E-8</v>
      </c>
      <c r="I485" s="9">
        <f t="shared" si="81"/>
        <v>4.7066719676567383E-6</v>
      </c>
      <c r="J485" s="9">
        <f t="shared" si="78"/>
        <v>2.1694865677520888E-3</v>
      </c>
      <c r="K485" s="10">
        <f t="shared" si="82"/>
        <v>1.2581087529991333E-3</v>
      </c>
      <c r="L485" s="10">
        <f t="shared" si="83"/>
        <v>2.2343663356617065E-3</v>
      </c>
      <c r="M485" s="10">
        <f t="shared" si="84"/>
        <v>-8.3513113140379466E-4</v>
      </c>
      <c r="N485" s="10">
        <f t="shared" si="85"/>
        <v>1.0470975292743407E-4</v>
      </c>
      <c r="O485" s="3">
        <f t="shared" si="86"/>
        <v>5.54332335605289E-6</v>
      </c>
      <c r="P485" s="3">
        <f t="shared" si="87"/>
        <v>2.5145298030690463E-3</v>
      </c>
    </row>
    <row r="486" spans="1:16" x14ac:dyDescent="0.3">
      <c r="A486" s="8" t="s">
        <v>792</v>
      </c>
      <c r="B486" s="11">
        <v>27146.06</v>
      </c>
      <c r="C486" s="11">
        <v>27172.87</v>
      </c>
      <c r="D486" s="11">
        <v>27032.560000000001</v>
      </c>
      <c r="E486" s="11">
        <v>27076.82</v>
      </c>
      <c r="F486" s="3">
        <f t="shared" si="79"/>
        <v>-5.242561220771047E-3</v>
      </c>
      <c r="G486" s="9">
        <f t="shared" si="80"/>
        <v>2.6801160074076173E-5</v>
      </c>
      <c r="H486" s="9">
        <f t="shared" si="77"/>
        <v>6.5224298939161495E-6</v>
      </c>
      <c r="I486" s="9">
        <f t="shared" si="81"/>
        <v>1.0881002148218472E-5</v>
      </c>
      <c r="J486" s="9">
        <f t="shared" si="78"/>
        <v>3.2986364073990439E-3</v>
      </c>
      <c r="K486" s="10">
        <f t="shared" si="82"/>
        <v>-2.7024468315381342E-3</v>
      </c>
      <c r="L486" s="10">
        <f t="shared" si="83"/>
        <v>9.8713292684657187E-4</v>
      </c>
      <c r="M486" s="10">
        <f t="shared" si="84"/>
        <v>-4.1898507580875799E-3</v>
      </c>
      <c r="N486" s="10">
        <f t="shared" si="85"/>
        <v>-2.5539048325879626E-3</v>
      </c>
      <c r="O486" s="3">
        <f t="shared" si="86"/>
        <v>1.0349844243689698E-5</v>
      </c>
      <c r="P486" s="3">
        <f t="shared" si="87"/>
        <v>4.1348906836540149E-3</v>
      </c>
    </row>
    <row r="487" spans="1:16" x14ac:dyDescent="0.3">
      <c r="A487" s="8" t="s">
        <v>791</v>
      </c>
      <c r="B487" s="11">
        <v>27010.12</v>
      </c>
      <c r="C487" s="11">
        <v>27110.799999999999</v>
      </c>
      <c r="D487" s="11">
        <v>26984.14</v>
      </c>
      <c r="E487" s="11">
        <v>27110.799999999999</v>
      </c>
      <c r="F487" s="3">
        <f t="shared" si="79"/>
        <v>1.2549479591767998E-3</v>
      </c>
      <c r="G487" s="9">
        <f t="shared" si="80"/>
        <v>2.1929425744328443E-5</v>
      </c>
      <c r="H487" s="9">
        <f t="shared" si="77"/>
        <v>1.3842580760093913E-5</v>
      </c>
      <c r="I487" s="9">
        <f t="shared" si="81"/>
        <v>5.617401981193254E-6</v>
      </c>
      <c r="J487" s="9">
        <f t="shared" si="78"/>
        <v>2.3701059008392968E-3</v>
      </c>
      <c r="K487" s="10">
        <f t="shared" si="82"/>
        <v>-2.4664007175143024E-3</v>
      </c>
      <c r="L487" s="10">
        <f t="shared" si="83"/>
        <v>3.7205618876849653E-3</v>
      </c>
      <c r="M487" s="10">
        <f t="shared" si="84"/>
        <v>-9.6232458801878121E-4</v>
      </c>
      <c r="N487" s="10">
        <f t="shared" si="85"/>
        <v>3.7205618876849653E-3</v>
      </c>
      <c r="O487" s="3">
        <f t="shared" si="86"/>
        <v>4.5064567984703296E-6</v>
      </c>
      <c r="P487" s="3">
        <f t="shared" si="87"/>
        <v>3.4561826310925445E-3</v>
      </c>
    </row>
    <row r="488" spans="1:16" x14ac:dyDescent="0.3">
      <c r="A488" s="8" t="s">
        <v>790</v>
      </c>
      <c r="B488" s="11">
        <v>27075.39</v>
      </c>
      <c r="C488" s="11">
        <v>27161.93</v>
      </c>
      <c r="D488" s="11">
        <v>26899.15</v>
      </c>
      <c r="E488" s="11">
        <v>27147.08</v>
      </c>
      <c r="F488" s="3">
        <f t="shared" si="79"/>
        <v>1.3382120778435702E-3</v>
      </c>
      <c r="G488" s="9">
        <f t="shared" si="80"/>
        <v>9.4510925009044813E-5</v>
      </c>
      <c r="H488" s="9">
        <f t="shared" si="77"/>
        <v>6.9922840733848063E-6</v>
      </c>
      <c r="I488" s="9">
        <f t="shared" si="81"/>
        <v>4.4554382595625436E-5</v>
      </c>
      <c r="J488" s="9">
        <f t="shared" si="78"/>
        <v>6.6749069353531391E-3</v>
      </c>
      <c r="K488" s="10">
        <f t="shared" si="82"/>
        <v>-1.3069752658590066E-3</v>
      </c>
      <c r="L488" s="10">
        <f t="shared" si="83"/>
        <v>3.1911633332976984E-3</v>
      </c>
      <c r="M488" s="10">
        <f t="shared" si="84"/>
        <v>-6.5305096199055907E-3</v>
      </c>
      <c r="N488" s="10">
        <f t="shared" si="85"/>
        <v>2.6442927359475172E-3</v>
      </c>
      <c r="O488" s="3">
        <f t="shared" si="86"/>
        <v>6.1661288443953704E-5</v>
      </c>
      <c r="P488" s="3">
        <f t="shared" si="87"/>
        <v>7.4452340877163691E-3</v>
      </c>
    </row>
    <row r="489" spans="1:16" x14ac:dyDescent="0.3">
      <c r="A489" s="8" t="s">
        <v>789</v>
      </c>
      <c r="B489" s="11">
        <v>27186.05</v>
      </c>
      <c r="C489" s="11">
        <v>27272.17</v>
      </c>
      <c r="D489" s="11">
        <v>27064.21</v>
      </c>
      <c r="E489" s="11">
        <v>27094.79</v>
      </c>
      <c r="F489" s="3">
        <f t="shared" si="79"/>
        <v>-1.9261740120852799E-3</v>
      </c>
      <c r="G489" s="9">
        <f t="shared" si="80"/>
        <v>5.859255643206338E-5</v>
      </c>
      <c r="H489" s="9">
        <f t="shared" si="77"/>
        <v>1.1306511245841006E-5</v>
      </c>
      <c r="I489" s="9">
        <f t="shared" si="81"/>
        <v>2.4928636677824681E-5</v>
      </c>
      <c r="J489" s="9">
        <f t="shared" si="78"/>
        <v>4.9928585677770487E-3</v>
      </c>
      <c r="K489" s="10">
        <f t="shared" si="82"/>
        <v>1.4344841419048078E-3</v>
      </c>
      <c r="L489" s="10">
        <f t="shared" si="83"/>
        <v>3.1627942224370701E-3</v>
      </c>
      <c r="M489" s="10">
        <f t="shared" si="84"/>
        <v>-4.4917832598321229E-3</v>
      </c>
      <c r="N489" s="10">
        <f t="shared" si="85"/>
        <v>-3.3625156127282153E-3</v>
      </c>
      <c r="O489" s="3">
        <f t="shared" si="86"/>
        <v>2.5710637759403898E-5</v>
      </c>
      <c r="P489" s="3">
        <f t="shared" si="87"/>
        <v>5.0672376452143338E-3</v>
      </c>
    </row>
    <row r="490" spans="1:16" x14ac:dyDescent="0.3">
      <c r="A490" s="8" t="s">
        <v>788</v>
      </c>
      <c r="B490" s="11">
        <v>27102.18</v>
      </c>
      <c r="C490" s="11">
        <v>27194.75</v>
      </c>
      <c r="D490" s="11">
        <v>26926.68</v>
      </c>
      <c r="E490" s="11">
        <v>26935.07</v>
      </c>
      <c r="F490" s="3">
        <f t="shared" si="79"/>
        <v>-5.8948602295866293E-3</v>
      </c>
      <c r="G490" s="9">
        <f t="shared" si="80"/>
        <v>9.81352418635577E-5</v>
      </c>
      <c r="H490" s="9">
        <f t="shared" si="77"/>
        <v>3.825437933487165E-5</v>
      </c>
      <c r="I490" s="9">
        <f t="shared" si="81"/>
        <v>3.4290169906576661E-5</v>
      </c>
      <c r="J490" s="9">
        <f t="shared" si="78"/>
        <v>5.8557808963943195E-3</v>
      </c>
      <c r="K490" s="10">
        <f t="shared" si="82"/>
        <v>2.7270897416585327E-4</v>
      </c>
      <c r="L490" s="10">
        <f t="shared" si="83"/>
        <v>3.4097725115992262E-3</v>
      </c>
      <c r="M490" s="10">
        <f t="shared" si="84"/>
        <v>-6.496550815627531E-3</v>
      </c>
      <c r="N490" s="10">
        <f t="shared" si="85"/>
        <v>-6.1850124765332245E-3</v>
      </c>
      <c r="O490" s="3">
        <f t="shared" si="86"/>
        <v>3.4739958758181307E-5</v>
      </c>
      <c r="P490" s="3">
        <f t="shared" si="87"/>
        <v>5.943452218363808E-3</v>
      </c>
    </row>
    <row r="491" spans="1:16" x14ac:dyDescent="0.3">
      <c r="A491" s="8" t="s">
        <v>787</v>
      </c>
      <c r="B491" s="11">
        <v>26851.45</v>
      </c>
      <c r="C491" s="11">
        <v>27011.07</v>
      </c>
      <c r="D491" s="11">
        <v>26831.34</v>
      </c>
      <c r="E491" s="11">
        <v>26949.99</v>
      </c>
      <c r="F491" s="3">
        <f t="shared" si="79"/>
        <v>5.5392467886661301E-4</v>
      </c>
      <c r="G491" s="9">
        <f t="shared" si="80"/>
        <v>4.457130855139898E-5</v>
      </c>
      <c r="H491" s="9">
        <f t="shared" si="77"/>
        <v>1.3418324147624035E-5</v>
      </c>
      <c r="I491" s="9">
        <f t="shared" si="81"/>
        <v>1.7102231321793463E-5</v>
      </c>
      <c r="J491" s="9">
        <f t="shared" si="78"/>
        <v>4.1354844119877252E-3</v>
      </c>
      <c r="K491" s="10">
        <f t="shared" si="82"/>
        <v>-3.1093317570812756E-3</v>
      </c>
      <c r="L491" s="10">
        <f t="shared" si="83"/>
        <v>5.9269587561758801E-3</v>
      </c>
      <c r="M491" s="10">
        <f t="shared" si="84"/>
        <v>-7.4921593831787654E-4</v>
      </c>
      <c r="N491" s="10">
        <f t="shared" si="85"/>
        <v>3.6631030763034822E-3</v>
      </c>
      <c r="O491" s="3">
        <f t="shared" si="86"/>
        <v>1.6723558975235557E-5</v>
      </c>
      <c r="P491" s="3">
        <f t="shared" si="87"/>
        <v>5.0903419805926331E-3</v>
      </c>
    </row>
    <row r="492" spans="1:16" x14ac:dyDescent="0.3">
      <c r="A492" s="8" t="s">
        <v>786</v>
      </c>
      <c r="B492" s="11">
        <v>27034.07</v>
      </c>
      <c r="C492" s="11">
        <v>27079.68</v>
      </c>
      <c r="D492" s="11">
        <v>26704.959999999999</v>
      </c>
      <c r="E492" s="11">
        <v>26807.77</v>
      </c>
      <c r="F492" s="3">
        <f t="shared" si="79"/>
        <v>-5.2771819210323256E-3</v>
      </c>
      <c r="G492" s="9">
        <f t="shared" si="80"/>
        <v>1.9416513985586205E-4</v>
      </c>
      <c r="H492" s="9">
        <f t="shared" si="77"/>
        <v>7.0663383386110223E-5</v>
      </c>
      <c r="I492" s="9">
        <f t="shared" si="81"/>
        <v>6.9785703388223694E-5</v>
      </c>
      <c r="J492" s="9">
        <f t="shared" si="78"/>
        <v>8.353783776722001E-3</v>
      </c>
      <c r="K492" s="10">
        <f t="shared" si="82"/>
        <v>3.1149960928126253E-3</v>
      </c>
      <c r="L492" s="10">
        <f t="shared" si="83"/>
        <v>1.6857087450233305E-3</v>
      </c>
      <c r="M492" s="10">
        <f t="shared" si="84"/>
        <v>-1.2248606446469412E-2</v>
      </c>
      <c r="N492" s="10">
        <f t="shared" si="85"/>
        <v>-8.4061515205300832E-3</v>
      </c>
      <c r="O492" s="3">
        <f t="shared" si="86"/>
        <v>6.4076655279325472E-5</v>
      </c>
      <c r="P492" s="3">
        <f t="shared" si="87"/>
        <v>8.6450131057014129E-3</v>
      </c>
    </row>
    <row r="493" spans="1:16" x14ac:dyDescent="0.3">
      <c r="A493" s="8" t="s">
        <v>785</v>
      </c>
      <c r="B493" s="11">
        <v>26866.71</v>
      </c>
      <c r="C493" s="11">
        <v>27016.560000000001</v>
      </c>
      <c r="D493" s="11">
        <v>26755.86</v>
      </c>
      <c r="E493" s="11">
        <v>26970.71</v>
      </c>
      <c r="F493" s="3">
        <f t="shared" si="79"/>
        <v>6.078088554176686E-3</v>
      </c>
      <c r="G493" s="9">
        <f t="shared" si="80"/>
        <v>9.4022045429390557E-5</v>
      </c>
      <c r="H493" s="9">
        <f t="shared" si="77"/>
        <v>1.4926544205858846E-5</v>
      </c>
      <c r="I493" s="9">
        <f t="shared" si="81"/>
        <v>4.1244982856965235E-5</v>
      </c>
      <c r="J493" s="9">
        <f t="shared" si="78"/>
        <v>6.4222256933998542E-3</v>
      </c>
      <c r="K493" s="10">
        <f t="shared" si="82"/>
        <v>2.1962028766918892E-3</v>
      </c>
      <c r="L493" s="10">
        <f t="shared" si="83"/>
        <v>5.5620375792477233E-3</v>
      </c>
      <c r="M493" s="10">
        <f t="shared" si="84"/>
        <v>-4.1344589751472136E-3</v>
      </c>
      <c r="N493" s="10">
        <f t="shared" si="85"/>
        <v>3.8634886056333655E-3</v>
      </c>
      <c r="O493" s="3">
        <f t="shared" si="86"/>
        <v>4.2514579379550907E-5</v>
      </c>
      <c r="P493" s="3">
        <f t="shared" si="87"/>
        <v>6.5827116202579455E-3</v>
      </c>
    </row>
    <row r="494" spans="1:16" x14ac:dyDescent="0.3">
      <c r="A494" s="8" t="s">
        <v>784</v>
      </c>
      <c r="B494" s="11">
        <v>27004.11</v>
      </c>
      <c r="C494" s="11">
        <v>27015.07</v>
      </c>
      <c r="D494" s="11">
        <v>26803.84</v>
      </c>
      <c r="E494" s="11">
        <v>26891.119999999999</v>
      </c>
      <c r="F494" s="3">
        <f t="shared" si="79"/>
        <v>-2.9509790435624517E-3</v>
      </c>
      <c r="G494" s="9">
        <f t="shared" si="80"/>
        <v>6.1617752583301196E-5</v>
      </c>
      <c r="H494" s="9">
        <f t="shared" si="77"/>
        <v>1.7580880496754373E-5</v>
      </c>
      <c r="I494" s="9">
        <f t="shared" si="81"/>
        <v>2.4017481292231723E-5</v>
      </c>
      <c r="J494" s="9">
        <f t="shared" si="78"/>
        <v>4.9007633377089049E-3</v>
      </c>
      <c r="K494" s="10">
        <f t="shared" si="82"/>
        <v>1.2376142898929581E-3</v>
      </c>
      <c r="L494" s="10">
        <f t="shared" si="83"/>
        <v>4.057818038106055E-4</v>
      </c>
      <c r="M494" s="10">
        <f t="shared" si="84"/>
        <v>-7.4439158071359021E-3</v>
      </c>
      <c r="N494" s="10">
        <f t="shared" si="85"/>
        <v>-4.1929560570979482E-3</v>
      </c>
      <c r="O494" s="3">
        <f t="shared" si="86"/>
        <v>2.6065954816121705E-5</v>
      </c>
      <c r="P494" s="3">
        <f t="shared" si="87"/>
        <v>5.1347451374914267E-3</v>
      </c>
    </row>
    <row r="495" spans="1:16" x14ac:dyDescent="0.3">
      <c r="A495" s="8" t="s">
        <v>783</v>
      </c>
      <c r="B495" s="11">
        <v>26987.26</v>
      </c>
      <c r="C495" s="11">
        <v>27012.54</v>
      </c>
      <c r="D495" s="11">
        <v>26715.82</v>
      </c>
      <c r="E495" s="11">
        <v>26820.25</v>
      </c>
      <c r="F495" s="3">
        <f t="shared" si="79"/>
        <v>-2.6354424806404042E-3</v>
      </c>
      <c r="G495" s="9">
        <f t="shared" si="80"/>
        <v>1.2199872549050943E-4</v>
      </c>
      <c r="H495" s="9">
        <f t="shared" si="77"/>
        <v>3.853558377853772E-5</v>
      </c>
      <c r="I495" s="9">
        <f t="shared" si="81"/>
        <v>4.6113284029142467E-5</v>
      </c>
      <c r="J495" s="9">
        <f t="shared" si="78"/>
        <v>6.7906762571295111E-3</v>
      </c>
      <c r="K495" s="10">
        <f t="shared" si="82"/>
        <v>3.5687822105349236E-3</v>
      </c>
      <c r="L495" s="10">
        <f t="shared" si="83"/>
        <v>9.3629983247447556E-4</v>
      </c>
      <c r="M495" s="10">
        <f t="shared" si="84"/>
        <v>-1.0109003490228316E-2</v>
      </c>
      <c r="N495" s="10">
        <f t="shared" si="85"/>
        <v>-6.207703583333995E-3</v>
      </c>
      <c r="O495" s="3">
        <f t="shared" si="86"/>
        <v>4.6127183576640652E-5</v>
      </c>
      <c r="P495" s="3">
        <f t="shared" si="87"/>
        <v>7.6000714861921967E-3</v>
      </c>
    </row>
    <row r="496" spans="1:16" x14ac:dyDescent="0.3">
      <c r="A496" s="8" t="s">
        <v>782</v>
      </c>
      <c r="B496" s="11">
        <v>26852.33</v>
      </c>
      <c r="C496" s="11">
        <v>26998.86</v>
      </c>
      <c r="D496" s="11">
        <v>26852.33</v>
      </c>
      <c r="E496" s="11">
        <v>26916.83</v>
      </c>
      <c r="F496" s="3">
        <f t="shared" si="79"/>
        <v>3.6010104305514989E-3</v>
      </c>
      <c r="G496" s="9">
        <f t="shared" si="80"/>
        <v>2.9615878841201639E-5</v>
      </c>
      <c r="H496" s="9">
        <f t="shared" si="77"/>
        <v>5.7559012382698358E-6</v>
      </c>
      <c r="I496" s="9">
        <f t="shared" si="81"/>
        <v>1.2584467229094187E-5</v>
      </c>
      <c r="J496" s="9">
        <f t="shared" si="78"/>
        <v>3.5474592639090567E-3</v>
      </c>
      <c r="K496" s="10">
        <f t="shared" si="82"/>
        <v>1.195396376329382E-3</v>
      </c>
      <c r="L496" s="10">
        <f t="shared" si="83"/>
        <v>5.4420473023671558E-3</v>
      </c>
      <c r="M496" s="10">
        <f t="shared" si="84"/>
        <v>0</v>
      </c>
      <c r="N496" s="10">
        <f t="shared" si="85"/>
        <v>2.3991459393437982E-3</v>
      </c>
      <c r="O496" s="3">
        <f t="shared" si="86"/>
        <v>1.6559613154010606E-5</v>
      </c>
      <c r="P496" s="3">
        <f t="shared" si="87"/>
        <v>4.0521453808667384E-3</v>
      </c>
    </row>
    <row r="497" spans="1:16" x14ac:dyDescent="0.3">
      <c r="A497" s="8" t="s">
        <v>781</v>
      </c>
      <c r="B497" s="11">
        <v>26962.54</v>
      </c>
      <c r="C497" s="11">
        <v>27046.21</v>
      </c>
      <c r="D497" s="11">
        <v>26562.22</v>
      </c>
      <c r="E497" s="11">
        <v>26573.040000000001</v>
      </c>
      <c r="F497" s="3">
        <f t="shared" si="79"/>
        <v>-1.2772306397150102E-2</v>
      </c>
      <c r="G497" s="9">
        <f t="shared" si="80"/>
        <v>3.2605449485719986E-4</v>
      </c>
      <c r="H497" s="9">
        <f t="shared" si="77"/>
        <v>2.1174112548732308E-4</v>
      </c>
      <c r="I497" s="9">
        <f t="shared" si="81"/>
        <v>8.1232844635667882E-5</v>
      </c>
      <c r="J497" s="9">
        <f t="shared" si="78"/>
        <v>9.0129265300271863E-3</v>
      </c>
      <c r="K497" s="10">
        <f t="shared" si="82"/>
        <v>1.6967537284302741E-3</v>
      </c>
      <c r="L497" s="10">
        <f t="shared" si="83"/>
        <v>3.0983893141797521E-3</v>
      </c>
      <c r="M497" s="10">
        <f t="shared" si="84"/>
        <v>-1.4958589803524354E-2</v>
      </c>
      <c r="N497" s="10">
        <f t="shared" si="85"/>
        <v>-1.4551327275795946E-2</v>
      </c>
      <c r="O497" s="3">
        <f t="shared" si="86"/>
        <v>6.077776637531752E-5</v>
      </c>
      <c r="P497" s="3">
        <f t="shared" si="87"/>
        <v>9.2507665688418006E-3</v>
      </c>
    </row>
    <row r="498" spans="1:16" x14ac:dyDescent="0.3">
      <c r="A498" s="8" t="s">
        <v>780</v>
      </c>
      <c r="B498" s="11">
        <v>26425.86</v>
      </c>
      <c r="C498" s="11">
        <v>26438.04</v>
      </c>
      <c r="D498" s="11">
        <v>25974.12</v>
      </c>
      <c r="E498" s="11">
        <v>26078.62</v>
      </c>
      <c r="F498" s="3">
        <f t="shared" si="79"/>
        <v>-1.8606075932599442E-2</v>
      </c>
      <c r="G498" s="9">
        <f t="shared" si="80"/>
        <v>3.1340415585509417E-4</v>
      </c>
      <c r="H498" s="9">
        <f t="shared" si="77"/>
        <v>1.7496026470849801E-4</v>
      </c>
      <c r="I498" s="9">
        <f t="shared" si="81"/>
        <v>8.9115914250610903E-5</v>
      </c>
      <c r="J498" s="9">
        <f t="shared" si="78"/>
        <v>9.4401225760373953E-3</v>
      </c>
      <c r="K498" s="10">
        <f t="shared" si="82"/>
        <v>-5.554091815103304E-3</v>
      </c>
      <c r="L498" s="10">
        <f t="shared" si="83"/>
        <v>4.6080596458185E-4</v>
      </c>
      <c r="M498" s="10">
        <f t="shared" si="84"/>
        <v>-1.7242418483385299E-2</v>
      </c>
      <c r="N498" s="10">
        <f t="shared" si="85"/>
        <v>-1.3227254617209801E-2</v>
      </c>
      <c r="O498" s="3">
        <f t="shared" si="86"/>
        <v>7.5538675619612482E-5</v>
      </c>
      <c r="P498" s="3">
        <f t="shared" si="87"/>
        <v>1.0991936480449181E-2</v>
      </c>
    </row>
    <row r="499" spans="1:16" x14ac:dyDescent="0.3">
      <c r="A499" s="8" t="s">
        <v>779</v>
      </c>
      <c r="B499" s="11">
        <v>26039.02</v>
      </c>
      <c r="C499" s="11">
        <v>26205.200000000001</v>
      </c>
      <c r="D499" s="11">
        <v>25743.46</v>
      </c>
      <c r="E499" s="11">
        <v>26201.040000000001</v>
      </c>
      <c r="F499" s="3">
        <f t="shared" si="79"/>
        <v>4.6942667978597807E-3</v>
      </c>
      <c r="G499" s="9">
        <f t="shared" si="80"/>
        <v>3.1603062067661771E-4</v>
      </c>
      <c r="H499" s="9">
        <f t="shared" si="77"/>
        <v>3.8476246451197153E-5</v>
      </c>
      <c r="I499" s="9">
        <f t="shared" si="81"/>
        <v>1.4315215329715219E-4</v>
      </c>
      <c r="J499" s="9">
        <f t="shared" si="78"/>
        <v>1.1964620900686833E-2</v>
      </c>
      <c r="K499" s="10">
        <f t="shared" si="82"/>
        <v>-1.5196393244474996E-3</v>
      </c>
      <c r="L499" s="10">
        <f t="shared" si="83"/>
        <v>6.3616821327034147E-3</v>
      </c>
      <c r="M499" s="10">
        <f t="shared" si="84"/>
        <v>-1.1415567954883729E-2</v>
      </c>
      <c r="N499" s="10">
        <f t="shared" si="85"/>
        <v>6.2029224121535774E-3</v>
      </c>
      <c r="O499" s="3">
        <f t="shared" si="86"/>
        <v>2.0213505292499364E-4</v>
      </c>
      <c r="P499" s="3">
        <f t="shared" si="87"/>
        <v>1.3441764387317062E-2</v>
      </c>
    </row>
    <row r="500" spans="1:16" x14ac:dyDescent="0.3">
      <c r="A500" s="8" t="s">
        <v>778</v>
      </c>
      <c r="B500" s="11">
        <v>26271.7</v>
      </c>
      <c r="C500" s="11">
        <v>26590.74</v>
      </c>
      <c r="D500" s="11">
        <v>26271.7</v>
      </c>
      <c r="E500" s="11">
        <v>26573.72</v>
      </c>
      <c r="F500" s="3">
        <f t="shared" si="79"/>
        <v>1.4223862869565451E-2</v>
      </c>
      <c r="G500" s="9">
        <f t="shared" si="80"/>
        <v>1.4570229762258629E-4</v>
      </c>
      <c r="H500" s="9">
        <f t="shared" si="77"/>
        <v>1.3065503392631562E-4</v>
      </c>
      <c r="I500" s="9">
        <f t="shared" si="81"/>
        <v>2.237984595362943E-5</v>
      </c>
      <c r="J500" s="9">
        <f t="shared" si="78"/>
        <v>4.7307341875896421E-3</v>
      </c>
      <c r="K500" s="10">
        <f t="shared" si="82"/>
        <v>2.6932095678746473E-3</v>
      </c>
      <c r="L500" s="10">
        <f t="shared" si="83"/>
        <v>1.207072067536095E-2</v>
      </c>
      <c r="M500" s="10">
        <f t="shared" si="84"/>
        <v>0</v>
      </c>
      <c r="N500" s="10">
        <f t="shared" si="85"/>
        <v>1.1430443295267058E-2</v>
      </c>
      <c r="O500" s="3">
        <f t="shared" si="86"/>
        <v>7.7286094098652828E-6</v>
      </c>
      <c r="P500" s="3">
        <f t="shared" si="87"/>
        <v>5.7298302893635565E-3</v>
      </c>
    </row>
    <row r="501" spans="1:16" x14ac:dyDescent="0.3">
      <c r="A501" s="8" t="s">
        <v>777</v>
      </c>
      <c r="B501" s="11">
        <v>26502.33</v>
      </c>
      <c r="C501" s="11">
        <v>26655.84</v>
      </c>
      <c r="D501" s="11">
        <v>26424.54</v>
      </c>
      <c r="E501" s="11">
        <v>26478.02</v>
      </c>
      <c r="F501" s="3">
        <f t="shared" si="79"/>
        <v>-3.6013023393036692E-3</v>
      </c>
      <c r="G501" s="9">
        <f t="shared" si="80"/>
        <v>7.595366031258961E-5</v>
      </c>
      <c r="H501" s="9">
        <f t="shared" si="77"/>
        <v>8.4217108037171075E-7</v>
      </c>
      <c r="I501" s="9">
        <f t="shared" si="81"/>
        <v>3.7651504216848967E-5</v>
      </c>
      <c r="J501" s="9">
        <f t="shared" si="78"/>
        <v>6.1360821553210132E-3</v>
      </c>
      <c r="K501" s="10">
        <f t="shared" si="82"/>
        <v>-2.6901038435257624E-3</v>
      </c>
      <c r="L501" s="10">
        <f t="shared" si="83"/>
        <v>5.7756099101136937E-3</v>
      </c>
      <c r="M501" s="10">
        <f t="shared" si="84"/>
        <v>-2.9395298083642026E-3</v>
      </c>
      <c r="N501" s="10">
        <f t="shared" si="85"/>
        <v>-9.1769879610453385E-4</v>
      </c>
      <c r="O501" s="3">
        <f t="shared" si="86"/>
        <v>4.460117262309672E-5</v>
      </c>
      <c r="P501" s="3">
        <f t="shared" si="87"/>
        <v>6.7441831299967173E-3</v>
      </c>
    </row>
    <row r="502" spans="1:16" x14ac:dyDescent="0.3">
      <c r="A502" s="8" t="s">
        <v>776</v>
      </c>
      <c r="B502" s="11">
        <v>26276.59</v>
      </c>
      <c r="C502" s="11">
        <v>26421.81</v>
      </c>
      <c r="D502" s="11">
        <v>26139.8</v>
      </c>
      <c r="E502" s="11">
        <v>26164.04</v>
      </c>
      <c r="F502" s="3">
        <f t="shared" si="79"/>
        <v>-1.1858137428705007E-2</v>
      </c>
      <c r="G502" s="9">
        <f t="shared" si="80"/>
        <v>1.1514896113173384E-4</v>
      </c>
      <c r="H502" s="9">
        <f t="shared" si="77"/>
        <v>1.8425382940652025E-5</v>
      </c>
      <c r="I502" s="9">
        <f t="shared" si="81"/>
        <v>5.0456859034418414E-5</v>
      </c>
      <c r="J502" s="9">
        <f t="shared" si="78"/>
        <v>7.1032991654877108E-3</v>
      </c>
      <c r="K502" s="10">
        <f t="shared" si="82"/>
        <v>-7.636526130725769E-3</v>
      </c>
      <c r="L502" s="10">
        <f t="shared" si="83"/>
        <v>5.5113767245779429E-3</v>
      </c>
      <c r="M502" s="10">
        <f t="shared" si="84"/>
        <v>-5.2193716711182551E-3</v>
      </c>
      <c r="N502" s="10">
        <f t="shared" si="85"/>
        <v>-4.292479812492078E-3</v>
      </c>
      <c r="O502" s="3">
        <f t="shared" si="86"/>
        <v>5.8870539838612638E-5</v>
      </c>
      <c r="P502" s="3">
        <f t="shared" si="87"/>
        <v>1.055056479925272E-2</v>
      </c>
    </row>
    <row r="503" spans="1:16" x14ac:dyDescent="0.3">
      <c r="A503" s="8" t="s">
        <v>775</v>
      </c>
      <c r="B503" s="11">
        <v>26308.23</v>
      </c>
      <c r="C503" s="11">
        <v>26424.31</v>
      </c>
      <c r="D503" s="11">
        <v>26249.75</v>
      </c>
      <c r="E503" s="11">
        <v>26346.01</v>
      </c>
      <c r="F503" s="3">
        <f t="shared" si="79"/>
        <v>6.9549656704390728E-3</v>
      </c>
      <c r="G503" s="9">
        <f t="shared" si="80"/>
        <v>4.3929782125601872E-5</v>
      </c>
      <c r="H503" s="9">
        <f t="shared" si="77"/>
        <v>2.0592892400814116E-6</v>
      </c>
      <c r="I503" s="9">
        <f t="shared" si="81"/>
        <v>2.1169399241442623E-5</v>
      </c>
      <c r="J503" s="9">
        <f t="shared" si="78"/>
        <v>4.6010215432491317E-3</v>
      </c>
      <c r="K503" s="10">
        <f t="shared" si="82"/>
        <v>5.495869072673177E-3</v>
      </c>
      <c r="L503" s="10">
        <f t="shared" si="83"/>
        <v>4.4026017899846774E-3</v>
      </c>
      <c r="M503" s="10">
        <f t="shared" si="84"/>
        <v>-2.2253528059371546E-3</v>
      </c>
      <c r="N503" s="10">
        <f t="shared" si="85"/>
        <v>1.4350223831290617E-3</v>
      </c>
      <c r="O503" s="3">
        <f t="shared" si="86"/>
        <v>2.1210696606315449E-5</v>
      </c>
      <c r="P503" s="3">
        <f t="shared" si="87"/>
        <v>6.9738426392212775E-3</v>
      </c>
    </row>
    <row r="504" spans="1:16" x14ac:dyDescent="0.3">
      <c r="A504" s="8" t="s">
        <v>774</v>
      </c>
      <c r="B504" s="11">
        <v>26317.35</v>
      </c>
      <c r="C504" s="11">
        <v>26603.31</v>
      </c>
      <c r="D504" s="11">
        <v>26314.51</v>
      </c>
      <c r="E504" s="11">
        <v>26496.67</v>
      </c>
      <c r="F504" s="3">
        <f t="shared" si="79"/>
        <v>5.7185129740708884E-3</v>
      </c>
      <c r="G504" s="9">
        <f t="shared" si="80"/>
        <v>1.1914041356768071E-4</v>
      </c>
      <c r="H504" s="9">
        <f t="shared" si="77"/>
        <v>4.6112889684360134E-5</v>
      </c>
      <c r="I504" s="9">
        <f t="shared" si="81"/>
        <v>4.1757057523828467E-5</v>
      </c>
      <c r="J504" s="9">
        <f t="shared" si="78"/>
        <v>6.4619700961725647E-3</v>
      </c>
      <c r="K504" s="10">
        <f t="shared" si="82"/>
        <v>-1.0884228742477464E-3</v>
      </c>
      <c r="L504" s="10">
        <f t="shared" si="83"/>
        <v>1.0807226638775175E-2</v>
      </c>
      <c r="M504" s="10">
        <f t="shared" si="84"/>
        <v>-1.079194238150275E-4</v>
      </c>
      <c r="N504" s="10">
        <f t="shared" si="85"/>
        <v>6.7906472213155157E-3</v>
      </c>
      <c r="O504" s="3">
        <f t="shared" si="86"/>
        <v>4.4152573414618156E-5</v>
      </c>
      <c r="P504" s="3">
        <f t="shared" si="87"/>
        <v>6.7543968276497415E-3</v>
      </c>
    </row>
    <row r="505" spans="1:16" x14ac:dyDescent="0.3">
      <c r="A505" s="8" t="s">
        <v>773</v>
      </c>
      <c r="B505" s="11">
        <v>26694.2</v>
      </c>
      <c r="C505" s="11">
        <v>27013.97</v>
      </c>
      <c r="D505" s="11">
        <v>26694.2</v>
      </c>
      <c r="E505" s="11">
        <v>26816.59</v>
      </c>
      <c r="F505" s="3">
        <f t="shared" si="79"/>
        <v>1.2073970049821359E-2</v>
      </c>
      <c r="G505" s="9">
        <f t="shared" si="80"/>
        <v>1.4179632620056449E-4</v>
      </c>
      <c r="H505" s="9">
        <f t="shared" si="77"/>
        <v>2.0925249750793628E-5</v>
      </c>
      <c r="I505" s="9">
        <f t="shared" si="81"/>
        <v>6.2814857116525268E-5</v>
      </c>
      <c r="J505" s="9">
        <f t="shared" si="78"/>
        <v>7.9255824465161717E-3</v>
      </c>
      <c r="K505" s="10">
        <f t="shared" si="82"/>
        <v>7.4272486253728958E-3</v>
      </c>
      <c r="L505" s="10">
        <f t="shared" si="83"/>
        <v>1.1907826258413603E-2</v>
      </c>
      <c r="M505" s="10">
        <f t="shared" si="84"/>
        <v>0</v>
      </c>
      <c r="N505" s="10">
        <f t="shared" si="85"/>
        <v>4.5744125033487775E-3</v>
      </c>
      <c r="O505" s="3">
        <f t="shared" si="86"/>
        <v>8.7325016876372433E-5</v>
      </c>
      <c r="P505" s="3">
        <f t="shared" si="87"/>
        <v>1.1525960490154474E-2</v>
      </c>
    </row>
    <row r="506" spans="1:16" x14ac:dyDescent="0.3">
      <c r="A506" s="8" t="s">
        <v>772</v>
      </c>
      <c r="B506" s="11">
        <v>26766.43</v>
      </c>
      <c r="C506" s="11">
        <v>26874.33</v>
      </c>
      <c r="D506" s="11">
        <v>26749.18</v>
      </c>
      <c r="E506" s="11">
        <v>26787.360000000001</v>
      </c>
      <c r="F506" s="3">
        <f t="shared" si="79"/>
        <v>-1.0899969011719524E-3</v>
      </c>
      <c r="G506" s="9">
        <f t="shared" si="80"/>
        <v>2.1787770922516874E-5</v>
      </c>
      <c r="H506" s="9">
        <f t="shared" si="77"/>
        <v>6.1096744491904665E-7</v>
      </c>
      <c r="I506" s="9">
        <f t="shared" si="81"/>
        <v>1.0657872182458381E-5</v>
      </c>
      <c r="J506" s="9">
        <f t="shared" si="78"/>
        <v>3.2646396711518383E-3</v>
      </c>
      <c r="K506" s="10">
        <f t="shared" si="82"/>
        <v>-1.8722354451842528E-3</v>
      </c>
      <c r="L506" s="10">
        <f t="shared" si="83"/>
        <v>4.023065502076764E-3</v>
      </c>
      <c r="M506" s="10">
        <f t="shared" si="84"/>
        <v>-6.4467173587024829E-4</v>
      </c>
      <c r="N506" s="10">
        <f t="shared" si="85"/>
        <v>7.8164406536418267E-4</v>
      </c>
      <c r="O506" s="3">
        <f t="shared" si="86"/>
        <v>1.3959956243211452E-5</v>
      </c>
      <c r="P506" s="3">
        <f t="shared" si="87"/>
        <v>3.9404242259872754E-3</v>
      </c>
    </row>
    <row r="507" spans="1:16" x14ac:dyDescent="0.3">
      <c r="A507" s="8" t="s">
        <v>771</v>
      </c>
      <c r="B507" s="11">
        <v>26811.200000000001</v>
      </c>
      <c r="C507" s="11">
        <v>27120.11</v>
      </c>
      <c r="D507" s="11">
        <v>26811.200000000001</v>
      </c>
      <c r="E507" s="11">
        <v>27024.799999999999</v>
      </c>
      <c r="F507" s="3">
        <f t="shared" si="79"/>
        <v>8.8638820697521936E-3</v>
      </c>
      <c r="G507" s="9">
        <f t="shared" si="80"/>
        <v>1.3123554717078641E-4</v>
      </c>
      <c r="H507" s="9">
        <f t="shared" si="77"/>
        <v>6.2968228723810912E-5</v>
      </c>
      <c r="I507" s="9">
        <f t="shared" si="81"/>
        <v>4.1293501899677525E-5</v>
      </c>
      <c r="J507" s="9">
        <f t="shared" si="78"/>
        <v>6.4260020152251372E-3</v>
      </c>
      <c r="K507" s="10">
        <f t="shared" si="82"/>
        <v>8.8957619652998325E-4</v>
      </c>
      <c r="L507" s="10">
        <f t="shared" si="83"/>
        <v>1.1455808446844178E-2</v>
      </c>
      <c r="M507" s="10">
        <f t="shared" si="84"/>
        <v>0</v>
      </c>
      <c r="N507" s="10">
        <f t="shared" si="85"/>
        <v>7.935252278523406E-3</v>
      </c>
      <c r="O507" s="3">
        <f t="shared" si="86"/>
        <v>4.0330817090638465E-5</v>
      </c>
      <c r="P507" s="3">
        <f t="shared" si="87"/>
        <v>6.6640171430557039E-3</v>
      </c>
    </row>
    <row r="508" spans="1:16" x14ac:dyDescent="0.3">
      <c r="A508" s="8" t="s">
        <v>770</v>
      </c>
      <c r="B508" s="11">
        <v>26972.31</v>
      </c>
      <c r="C508" s="11">
        <v>27058.34</v>
      </c>
      <c r="D508" s="11">
        <v>26943.29</v>
      </c>
      <c r="E508" s="11">
        <v>27001.98</v>
      </c>
      <c r="F508" s="3">
        <f t="shared" si="79"/>
        <v>-8.4440957934928118E-4</v>
      </c>
      <c r="G508" s="9">
        <f t="shared" si="80"/>
        <v>1.8156026742025647E-5</v>
      </c>
      <c r="H508" s="9">
        <f t="shared" si="77"/>
        <v>1.2087077177440307E-6</v>
      </c>
      <c r="I508" s="9">
        <f t="shared" si="81"/>
        <v>8.6110963954062118E-6</v>
      </c>
      <c r="J508" s="9">
        <f t="shared" si="78"/>
        <v>2.9344669695544729E-3</v>
      </c>
      <c r="K508" s="10">
        <f t="shared" si="82"/>
        <v>-1.9441787359955756E-3</v>
      </c>
      <c r="L508" s="10">
        <f t="shared" si="83"/>
        <v>3.1844914951942578E-3</v>
      </c>
      <c r="M508" s="10">
        <f t="shared" si="84"/>
        <v>-1.0764974442454035E-3</v>
      </c>
      <c r="N508" s="10">
        <f t="shared" si="85"/>
        <v>1.0994124420544051E-3</v>
      </c>
      <c r="O508" s="3">
        <f t="shared" si="86"/>
        <v>8.9822779430416085E-6</v>
      </c>
      <c r="P508" s="3">
        <f t="shared" si="87"/>
        <v>3.4107745852223442E-3</v>
      </c>
    </row>
    <row r="509" spans="1:16" x14ac:dyDescent="0.3">
      <c r="A509" s="8" t="s">
        <v>769</v>
      </c>
      <c r="B509" s="11">
        <v>27032.38</v>
      </c>
      <c r="C509" s="11">
        <v>27112.16</v>
      </c>
      <c r="D509" s="11">
        <v>26970.29</v>
      </c>
      <c r="E509" s="11">
        <v>27025.88</v>
      </c>
      <c r="F509" s="3">
        <f t="shared" si="79"/>
        <v>8.8512027636489243E-4</v>
      </c>
      <c r="G509" s="9">
        <f t="shared" si="80"/>
        <v>2.7525195118758805E-5</v>
      </c>
      <c r="H509" s="9">
        <f t="shared" si="77"/>
        <v>5.7831250508179723E-8</v>
      </c>
      <c r="I509" s="9">
        <f t="shared" si="81"/>
        <v>1.3740257673411581E-5</v>
      </c>
      <c r="J509" s="9">
        <f t="shared" si="78"/>
        <v>3.7067853557242268E-3</v>
      </c>
      <c r="K509" s="10">
        <f t="shared" si="82"/>
        <v>1.125210077715327E-3</v>
      </c>
      <c r="L509" s="10">
        <f t="shared" si="83"/>
        <v>2.9469290065706178E-3</v>
      </c>
      <c r="M509" s="10">
        <f t="shared" si="84"/>
        <v>-2.2995169446193326E-3</v>
      </c>
      <c r="N509" s="10">
        <f t="shared" si="85"/>
        <v>-2.4048128930995801E-4</v>
      </c>
      <c r="O509" s="3">
        <f t="shared" si="86"/>
        <v>1.4127859235731582E-5</v>
      </c>
      <c r="P509" s="3">
        <f t="shared" si="87"/>
        <v>3.6538997030939424E-3</v>
      </c>
    </row>
    <row r="510" spans="1:16" x14ac:dyDescent="0.3">
      <c r="A510" s="8" t="s">
        <v>768</v>
      </c>
      <c r="B510" s="11">
        <v>27004.49</v>
      </c>
      <c r="C510" s="11">
        <v>27018.25</v>
      </c>
      <c r="D510" s="11">
        <v>26770.13</v>
      </c>
      <c r="E510" s="11">
        <v>26770.2</v>
      </c>
      <c r="F510" s="3">
        <f t="shared" si="79"/>
        <v>-9.4605615062303139E-3</v>
      </c>
      <c r="G510" s="9">
        <f t="shared" si="80"/>
        <v>8.5116306237993314E-5</v>
      </c>
      <c r="H510" s="9">
        <f t="shared" si="77"/>
        <v>7.5930657613762273E-5</v>
      </c>
      <c r="I510" s="9">
        <f t="shared" si="81"/>
        <v>1.3226568246675204E-5</v>
      </c>
      <c r="J510" s="9">
        <f t="shared" si="78"/>
        <v>3.6368349215595702E-3</v>
      </c>
      <c r="K510" s="10">
        <f t="shared" si="82"/>
        <v>-7.9177696238124978E-4</v>
      </c>
      <c r="L510" s="10">
        <f t="shared" si="83"/>
        <v>5.0941512028324749E-4</v>
      </c>
      <c r="M510" s="10">
        <f t="shared" si="84"/>
        <v>-8.7164347721655662E-3</v>
      </c>
      <c r="N510" s="10">
        <f t="shared" si="85"/>
        <v>-8.7138199208936073E-3</v>
      </c>
      <c r="O510" s="3">
        <f t="shared" si="86"/>
        <v>4.7212475684527149E-6</v>
      </c>
      <c r="P510" s="3">
        <f t="shared" si="87"/>
        <v>3.9607820285281889E-3</v>
      </c>
    </row>
    <row r="511" spans="1:16" x14ac:dyDescent="0.3">
      <c r="A511" s="8" t="s">
        <v>767</v>
      </c>
      <c r="B511" s="11">
        <v>26852.67</v>
      </c>
      <c r="C511" s="11">
        <v>26852.67</v>
      </c>
      <c r="D511" s="11">
        <v>26747.62</v>
      </c>
      <c r="E511" s="11">
        <v>26827.64</v>
      </c>
      <c r="F511" s="3">
        <f t="shared" si="79"/>
        <v>2.1456694384054398E-3</v>
      </c>
      <c r="G511" s="9">
        <f t="shared" si="80"/>
        <v>1.5364517913024672E-5</v>
      </c>
      <c r="H511" s="9">
        <f t="shared" si="77"/>
        <v>8.6966446140854586E-7</v>
      </c>
      <c r="I511" s="9">
        <f t="shared" si="81"/>
        <v>7.3463124790038484E-6</v>
      </c>
      <c r="J511" s="9">
        <f t="shared" si="78"/>
        <v>2.7104081757188987E-3</v>
      </c>
      <c r="K511" s="10">
        <f t="shared" si="82"/>
        <v>3.0759287976579661E-3</v>
      </c>
      <c r="L511" s="10">
        <f t="shared" si="83"/>
        <v>0</v>
      </c>
      <c r="M511" s="10">
        <f t="shared" si="84"/>
        <v>-3.9197599305345714E-3</v>
      </c>
      <c r="N511" s="10">
        <f t="shared" si="85"/>
        <v>-9.3255802039795134E-4</v>
      </c>
      <c r="O511" s="3">
        <f t="shared" si="86"/>
        <v>1.1709114351769855E-5</v>
      </c>
      <c r="P511" s="3">
        <f t="shared" si="87"/>
        <v>4.4268001635924996E-3</v>
      </c>
    </row>
    <row r="512" spans="1:16" x14ac:dyDescent="0.3">
      <c r="A512" s="8" t="s">
        <v>766</v>
      </c>
      <c r="B512" s="11">
        <v>26850.43</v>
      </c>
      <c r="C512" s="11">
        <v>26946.639999999999</v>
      </c>
      <c r="D512" s="11">
        <v>26782.61</v>
      </c>
      <c r="E512" s="11">
        <v>26788.1</v>
      </c>
      <c r="F512" s="3">
        <f t="shared" si="79"/>
        <v>-1.4738530858473542E-3</v>
      </c>
      <c r="G512" s="9">
        <f t="shared" si="80"/>
        <v>3.7281012863562528E-5</v>
      </c>
      <c r="H512" s="9">
        <f t="shared" si="77"/>
        <v>5.4013323615168843E-6</v>
      </c>
      <c r="I512" s="9">
        <f t="shared" si="81"/>
        <v>1.6554002197992911E-5</v>
      </c>
      <c r="J512" s="9">
        <f t="shared" si="78"/>
        <v>4.0686609834186122E-3</v>
      </c>
      <c r="K512" s="10">
        <f t="shared" si="82"/>
        <v>8.4913639292027163E-4</v>
      </c>
      <c r="L512" s="10">
        <f t="shared" si="83"/>
        <v>3.5767785335007415E-3</v>
      </c>
      <c r="M512" s="10">
        <f t="shared" si="84"/>
        <v>-2.5290394185481764E-3</v>
      </c>
      <c r="N512" s="10">
        <f t="shared" si="85"/>
        <v>-2.3240766685969903E-3</v>
      </c>
      <c r="O512" s="3">
        <f t="shared" si="86"/>
        <v>2.1624411090119927E-5</v>
      </c>
      <c r="P512" s="3">
        <f t="shared" si="87"/>
        <v>4.4710005509020385E-3</v>
      </c>
    </row>
    <row r="513" spans="1:16" x14ac:dyDescent="0.3">
      <c r="A513" s="8" t="s">
        <v>765</v>
      </c>
      <c r="B513" s="11">
        <v>26835.24</v>
      </c>
      <c r="C513" s="11">
        <v>26896.89</v>
      </c>
      <c r="D513" s="11">
        <v>26745</v>
      </c>
      <c r="E513" s="11">
        <v>26833.95</v>
      </c>
      <c r="F513" s="3">
        <f t="shared" si="79"/>
        <v>1.7115808885288519E-3</v>
      </c>
      <c r="G513" s="9">
        <f t="shared" si="80"/>
        <v>3.2071002411222675E-5</v>
      </c>
      <c r="H513" s="9">
        <f t="shared" si="77"/>
        <v>2.3109435158116932E-9</v>
      </c>
      <c r="I513" s="9">
        <f t="shared" si="81"/>
        <v>1.6034608501162313E-5</v>
      </c>
      <c r="J513" s="9">
        <f t="shared" si="78"/>
        <v>4.0043237258196689E-3</v>
      </c>
      <c r="K513" s="10">
        <f t="shared" si="82"/>
        <v>1.7581900770595453E-3</v>
      </c>
      <c r="L513" s="10">
        <f t="shared" si="83"/>
        <v>2.2947174084733068E-3</v>
      </c>
      <c r="M513" s="10">
        <f t="shared" si="84"/>
        <v>-3.3684091494648313E-3</v>
      </c>
      <c r="N513" s="10">
        <f t="shared" si="85"/>
        <v>-4.8072273878106632E-5</v>
      </c>
      <c r="O513" s="3">
        <f t="shared" si="86"/>
        <v>1.6560293379515232E-5</v>
      </c>
      <c r="P513" s="3">
        <f t="shared" si="87"/>
        <v>4.1529868518052756E-3</v>
      </c>
    </row>
    <row r="514" spans="1:16" x14ac:dyDescent="0.3">
      <c r="A514" s="8" t="s">
        <v>764</v>
      </c>
      <c r="B514" s="11">
        <v>26893.93</v>
      </c>
      <c r="C514" s="11">
        <v>26931.78</v>
      </c>
      <c r="D514" s="11">
        <v>26714.34</v>
      </c>
      <c r="E514" s="11">
        <v>26805.53</v>
      </c>
      <c r="F514" s="3">
        <f t="shared" si="79"/>
        <v>-1.0591060950774223E-3</v>
      </c>
      <c r="G514" s="9">
        <f t="shared" si="80"/>
        <v>6.5715375416553262E-5</v>
      </c>
      <c r="H514" s="9">
        <f t="shared" si="77"/>
        <v>1.0839904823576945E-5</v>
      </c>
      <c r="I514" s="9">
        <f t="shared" si="81"/>
        <v>2.8670293599852555E-5</v>
      </c>
      <c r="J514" s="9">
        <f t="shared" si="78"/>
        <v>5.3544648285195184E-3</v>
      </c>
      <c r="K514" s="10">
        <f t="shared" si="82"/>
        <v>2.2327337284548028E-3</v>
      </c>
      <c r="L514" s="10">
        <f t="shared" si="83"/>
        <v>1.4063913411913439E-3</v>
      </c>
      <c r="M514" s="10">
        <f t="shared" si="84"/>
        <v>-6.7001107044848294E-3</v>
      </c>
      <c r="N514" s="10">
        <f t="shared" si="85"/>
        <v>-3.2924010727092387E-3</v>
      </c>
      <c r="O514" s="3">
        <f t="shared" si="86"/>
        <v>2.9440372746601044E-5</v>
      </c>
      <c r="P514" s="3">
        <f t="shared" si="87"/>
        <v>5.632466331136116E-3</v>
      </c>
    </row>
    <row r="515" spans="1:16" x14ac:dyDescent="0.3">
      <c r="A515" s="8" t="s">
        <v>763</v>
      </c>
      <c r="B515" s="11">
        <v>26789.61</v>
      </c>
      <c r="C515" s="11">
        <v>27015.37</v>
      </c>
      <c r="D515" s="11">
        <v>26765.68</v>
      </c>
      <c r="E515" s="11">
        <v>26958.06</v>
      </c>
      <c r="F515" s="3">
        <f t="shared" si="79"/>
        <v>5.6902437668646666E-3</v>
      </c>
      <c r="G515" s="9">
        <f t="shared" si="80"/>
        <v>8.6220388798945524E-5</v>
      </c>
      <c r="H515" s="9">
        <f t="shared" si="77"/>
        <v>3.9290321439272719E-5</v>
      </c>
      <c r="I515" s="9">
        <f t="shared" si="81"/>
        <v>2.7932564780893768E-5</v>
      </c>
      <c r="J515" s="9">
        <f t="shared" si="78"/>
        <v>5.2851267516393369E-3</v>
      </c>
      <c r="K515" s="10">
        <f t="shared" si="82"/>
        <v>-5.9408373476501069E-4</v>
      </c>
      <c r="L515" s="10">
        <f t="shared" si="83"/>
        <v>8.3918375172198443E-3</v>
      </c>
      <c r="M515" s="10">
        <f t="shared" si="84"/>
        <v>-8.9365594295475891E-4</v>
      </c>
      <c r="N515" s="10">
        <f t="shared" si="85"/>
        <v>6.268199218218317E-3</v>
      </c>
      <c r="O515" s="3">
        <f t="shared" si="86"/>
        <v>2.422146197792948E-5</v>
      </c>
      <c r="P515" s="3">
        <f t="shared" si="87"/>
        <v>5.1732390358450149E-3</v>
      </c>
    </row>
    <row r="516" spans="1:16" x14ac:dyDescent="0.3">
      <c r="A516" s="8" t="s">
        <v>762</v>
      </c>
      <c r="B516" s="11">
        <v>27040.33</v>
      </c>
      <c r="C516" s="11">
        <v>27167.88</v>
      </c>
      <c r="D516" s="11">
        <v>27028.71</v>
      </c>
      <c r="E516" s="11">
        <v>27090.720000000001</v>
      </c>
      <c r="F516" s="3">
        <f t="shared" si="79"/>
        <v>4.9209772513303385E-3</v>
      </c>
      <c r="G516" s="9">
        <f t="shared" si="80"/>
        <v>2.6376018028948217E-5</v>
      </c>
      <c r="H516" s="9">
        <f t="shared" si="77"/>
        <v>3.466219460829802E-6</v>
      </c>
      <c r="I516" s="9">
        <f t="shared" si="81"/>
        <v>1.1849027982351529E-5</v>
      </c>
      <c r="J516" s="9">
        <f t="shared" si="78"/>
        <v>3.4422417088797713E-3</v>
      </c>
      <c r="K516" s="10">
        <f t="shared" si="82"/>
        <v>3.047130244306332E-3</v>
      </c>
      <c r="L516" s="10">
        <f t="shared" si="83"/>
        <v>4.7059379157459525E-3</v>
      </c>
      <c r="M516" s="10">
        <f t="shared" si="84"/>
        <v>-4.2982084308871616E-4</v>
      </c>
      <c r="N516" s="10">
        <f t="shared" si="85"/>
        <v>1.8617785745973666E-3</v>
      </c>
      <c r="O516" s="3">
        <f t="shared" si="86"/>
        <v>1.43694144756656E-5</v>
      </c>
      <c r="P516" s="3">
        <f t="shared" si="87"/>
        <v>4.6980068913530879E-3</v>
      </c>
    </row>
    <row r="517" spans="1:16" x14ac:dyDescent="0.3">
      <c r="A517" s="8" t="s">
        <v>761</v>
      </c>
      <c r="B517" s="11">
        <v>27061.07</v>
      </c>
      <c r="C517" s="11">
        <v>27165.94</v>
      </c>
      <c r="D517" s="11">
        <v>27039.759999999998</v>
      </c>
      <c r="E517" s="11">
        <v>27071.46</v>
      </c>
      <c r="F517" s="3">
        <f t="shared" si="79"/>
        <v>-7.1094455961306924E-4</v>
      </c>
      <c r="G517" s="9">
        <f t="shared" si="80"/>
        <v>2.1674679880936651E-5</v>
      </c>
      <c r="H517" s="9">
        <f t="shared" si="77"/>
        <v>1.4735824705723792E-7</v>
      </c>
      <c r="I517" s="9">
        <f t="shared" si="81"/>
        <v>1.0780416280565603E-5</v>
      </c>
      <c r="J517" s="9">
        <f t="shared" si="78"/>
        <v>3.2833544250606881E-3</v>
      </c>
      <c r="K517" s="10">
        <f t="shared" si="82"/>
        <v>-1.0950700969615916E-3</v>
      </c>
      <c r="L517" s="10">
        <f t="shared" si="83"/>
        <v>3.8678190347617917E-3</v>
      </c>
      <c r="M517" s="10">
        <f t="shared" si="84"/>
        <v>-7.8778832421252259E-4</v>
      </c>
      <c r="N517" s="10">
        <f t="shared" si="85"/>
        <v>3.8387269642062055E-4</v>
      </c>
      <c r="O517" s="3">
        <f t="shared" si="86"/>
        <v>1.4398294835514345E-5</v>
      </c>
      <c r="P517" s="3">
        <f t="shared" si="87"/>
        <v>3.6780744192987727E-3</v>
      </c>
    </row>
    <row r="518" spans="1:16" x14ac:dyDescent="0.3">
      <c r="A518" s="8" t="s">
        <v>760</v>
      </c>
      <c r="B518" s="11">
        <v>27110.71</v>
      </c>
      <c r="C518" s="11">
        <v>27204.36</v>
      </c>
      <c r="D518" s="11">
        <v>26999.64</v>
      </c>
      <c r="E518" s="11">
        <v>27186.69</v>
      </c>
      <c r="F518" s="3">
        <f t="shared" si="79"/>
        <v>4.2565122087985241E-3</v>
      </c>
      <c r="G518" s="9">
        <f t="shared" si="80"/>
        <v>5.7058715928850222E-5</v>
      </c>
      <c r="H518" s="9">
        <f t="shared" si="77"/>
        <v>7.8325119907695223E-6</v>
      </c>
      <c r="I518" s="9">
        <f t="shared" si="81"/>
        <v>2.5503702748986915E-5</v>
      </c>
      <c r="J518" s="9">
        <f t="shared" si="78"/>
        <v>5.0501190826540828E-3</v>
      </c>
      <c r="K518" s="10">
        <f t="shared" si="82"/>
        <v>1.448816349204991E-3</v>
      </c>
      <c r="L518" s="10">
        <f t="shared" si="83"/>
        <v>3.4484018083024916E-3</v>
      </c>
      <c r="M518" s="10">
        <f t="shared" si="84"/>
        <v>-4.1053201834608801E-3</v>
      </c>
      <c r="N518" s="10">
        <f t="shared" si="85"/>
        <v>2.7986625360642398E-3</v>
      </c>
      <c r="O518" s="3">
        <f t="shared" si="86"/>
        <v>3.0583621686043142E-5</v>
      </c>
      <c r="P518" s="3">
        <f t="shared" si="87"/>
        <v>5.4202601331485439E-3</v>
      </c>
    </row>
    <row r="519" spans="1:16" x14ac:dyDescent="0.3">
      <c r="A519" s="8" t="s">
        <v>759</v>
      </c>
      <c r="B519" s="11">
        <v>27188.37</v>
      </c>
      <c r="C519" s="11">
        <v>27188.37</v>
      </c>
      <c r="D519" s="11">
        <v>26918.29</v>
      </c>
      <c r="E519" s="11">
        <v>27046.23</v>
      </c>
      <c r="F519" s="3">
        <f t="shared" si="79"/>
        <v>-5.1664987536179652E-3</v>
      </c>
      <c r="G519" s="9">
        <f t="shared" si="80"/>
        <v>9.9666820450515121E-5</v>
      </c>
      <c r="H519" s="9">
        <f t="shared" si="77"/>
        <v>2.7475254214210491E-5</v>
      </c>
      <c r="I519" s="9">
        <f t="shared" si="81"/>
        <v>3.9219874451972535E-5</v>
      </c>
      <c r="J519" s="9">
        <f t="shared" si="78"/>
        <v>6.2625773010776108E-3</v>
      </c>
      <c r="K519" s="10">
        <f t="shared" si="82"/>
        <v>6.1793035282487228E-5</v>
      </c>
      <c r="L519" s="10">
        <f t="shared" si="83"/>
        <v>0</v>
      </c>
      <c r="M519" s="10">
        <f t="shared" si="84"/>
        <v>-9.9833271232849536E-3</v>
      </c>
      <c r="N519" s="10">
        <f t="shared" si="85"/>
        <v>-5.2416842917339546E-3</v>
      </c>
      <c r="O519" s="3">
        <f t="shared" si="86"/>
        <v>4.7337371489152758E-5</v>
      </c>
      <c r="P519" s="3">
        <f t="shared" si="87"/>
        <v>6.6676234282096311E-3</v>
      </c>
    </row>
    <row r="520" spans="1:16" x14ac:dyDescent="0.3">
      <c r="A520" s="8" t="s">
        <v>758</v>
      </c>
      <c r="B520" s="11">
        <v>27142.95</v>
      </c>
      <c r="C520" s="11">
        <v>27347.43</v>
      </c>
      <c r="D520" s="11">
        <v>27142.95</v>
      </c>
      <c r="E520" s="11">
        <v>27347.360000000001</v>
      </c>
      <c r="F520" s="3">
        <f t="shared" si="79"/>
        <v>1.1133899253241708E-2</v>
      </c>
      <c r="G520" s="9">
        <f t="shared" si="80"/>
        <v>5.6328225291801172E-5</v>
      </c>
      <c r="H520" s="9">
        <f t="shared" si="77"/>
        <v>5.6289810273734972E-5</v>
      </c>
      <c r="I520" s="9">
        <f t="shared" si="81"/>
        <v>6.4196763486482816E-6</v>
      </c>
      <c r="J520" s="9">
        <f t="shared" si="78"/>
        <v>2.5337080235592027E-3</v>
      </c>
      <c r="K520" s="10">
        <f t="shared" si="82"/>
        <v>3.5697201067729266E-3</v>
      </c>
      <c r="L520" s="10">
        <f t="shared" si="83"/>
        <v>7.5052132076178337E-3</v>
      </c>
      <c r="M520" s="10">
        <f t="shared" si="84"/>
        <v>0</v>
      </c>
      <c r="N520" s="10">
        <f t="shared" si="85"/>
        <v>7.5026535488275726E-3</v>
      </c>
      <c r="O520" s="3">
        <f t="shared" si="86"/>
        <v>1.9210784959662895E-8</v>
      </c>
      <c r="P520" s="3">
        <f t="shared" si="87"/>
        <v>4.5752187785361833E-3</v>
      </c>
    </row>
    <row r="521" spans="1:16" x14ac:dyDescent="0.3">
      <c r="A521" s="8" t="s">
        <v>757</v>
      </c>
      <c r="B521" s="11">
        <v>27402.06</v>
      </c>
      <c r="C521" s="11">
        <v>27517.58</v>
      </c>
      <c r="D521" s="11">
        <v>27402.06</v>
      </c>
      <c r="E521" s="11">
        <v>27462.11</v>
      </c>
      <c r="F521" s="3">
        <f t="shared" si="79"/>
        <v>4.196017458357959E-3</v>
      </c>
      <c r="G521" s="9">
        <f t="shared" si="80"/>
        <v>1.7697840195255139E-5</v>
      </c>
      <c r="H521" s="9">
        <f t="shared" si="77"/>
        <v>4.7919109052654354E-6</v>
      </c>
      <c r="I521" s="9">
        <f t="shared" si="81"/>
        <v>6.9978319359346217E-6</v>
      </c>
      <c r="J521" s="9">
        <f t="shared" si="78"/>
        <v>2.6453415537383111E-3</v>
      </c>
      <c r="K521" s="10">
        <f t="shared" si="82"/>
        <v>1.9981953489350422E-3</v>
      </c>
      <c r="L521" s="10">
        <f t="shared" si="83"/>
        <v>4.2068801023151517E-3</v>
      </c>
      <c r="M521" s="10">
        <f t="shared" si="84"/>
        <v>0</v>
      </c>
      <c r="N521" s="10">
        <f t="shared" si="85"/>
        <v>2.1890433767436943E-3</v>
      </c>
      <c r="O521" s="3">
        <f t="shared" si="86"/>
        <v>8.4887971705273234E-6</v>
      </c>
      <c r="P521" s="3">
        <f t="shared" si="87"/>
        <v>3.4561238982381004E-3</v>
      </c>
    </row>
    <row r="522" spans="1:16" x14ac:dyDescent="0.3">
      <c r="A522" s="8" t="s">
        <v>756</v>
      </c>
      <c r="B522" s="11">
        <v>27500.23</v>
      </c>
      <c r="C522" s="11">
        <v>27560.36</v>
      </c>
      <c r="D522" s="11">
        <v>27453.55</v>
      </c>
      <c r="E522" s="11">
        <v>27492.63</v>
      </c>
      <c r="F522" s="3">
        <f t="shared" si="79"/>
        <v>1.1113494192545037E-3</v>
      </c>
      <c r="G522" s="9">
        <f t="shared" si="80"/>
        <v>1.5077866286092336E-5</v>
      </c>
      <c r="H522" s="9">
        <f t="shared" si="77"/>
        <v>7.6396694549083835E-8</v>
      </c>
      <c r="I522" s="9">
        <f t="shared" si="81"/>
        <v>7.509421530733658E-6</v>
      </c>
      <c r="J522" s="9">
        <f t="shared" si="78"/>
        <v>2.7403323759598321E-3</v>
      </c>
      <c r="K522" s="10">
        <f t="shared" si="82"/>
        <v>1.3871318474552657E-3</v>
      </c>
      <c r="L522" s="10">
        <f t="shared" si="83"/>
        <v>2.1841401955200049E-3</v>
      </c>
      <c r="M522" s="10">
        <f t="shared" si="84"/>
        <v>-1.6988826329080615E-3</v>
      </c>
      <c r="N522" s="10">
        <f t="shared" si="85"/>
        <v>-2.7639951980617448E-4</v>
      </c>
      <c r="O522" s="3">
        <f t="shared" si="86"/>
        <v>7.7907955513710484E-6</v>
      </c>
      <c r="P522" s="3">
        <f t="shared" si="87"/>
        <v>2.9316883176020566E-3</v>
      </c>
    </row>
    <row r="523" spans="1:16" x14ac:dyDescent="0.3">
      <c r="A523" s="8" t="s">
        <v>755</v>
      </c>
      <c r="B523" s="11">
        <v>27502.74</v>
      </c>
      <c r="C523" s="11">
        <v>27526.05</v>
      </c>
      <c r="D523" s="11">
        <v>27407.81</v>
      </c>
      <c r="E523" s="11">
        <v>27492.560000000001</v>
      </c>
      <c r="F523" s="3">
        <f t="shared" si="79"/>
        <v>-2.5461369100865383E-6</v>
      </c>
      <c r="G523" s="9">
        <f t="shared" si="80"/>
        <v>1.8531473036373482E-5</v>
      </c>
      <c r="H523" s="9">
        <f t="shared" si="77"/>
        <v>1.370580051008556E-7</v>
      </c>
      <c r="I523" s="9">
        <f t="shared" si="81"/>
        <v>9.2127917836699392E-6</v>
      </c>
      <c r="J523" s="9">
        <f t="shared" si="78"/>
        <v>3.0352581082454815E-3</v>
      </c>
      <c r="K523" s="10">
        <f t="shared" si="82"/>
        <v>3.6766731868115765E-4</v>
      </c>
      <c r="L523" s="10">
        <f t="shared" si="83"/>
        <v>8.4719294733537776E-4</v>
      </c>
      <c r="M523" s="10">
        <f t="shared" si="84"/>
        <v>-3.4576267975986734E-3</v>
      </c>
      <c r="N523" s="10">
        <f t="shared" si="85"/>
        <v>-3.7021345883267887E-4</v>
      </c>
      <c r="O523" s="3">
        <f t="shared" si="86"/>
        <v>1.1706501216727379E-5</v>
      </c>
      <c r="P523" s="3">
        <f t="shared" si="87"/>
        <v>3.1877566576654524E-3</v>
      </c>
    </row>
    <row r="524" spans="1:16" x14ac:dyDescent="0.3">
      <c r="A524" s="8" t="s">
        <v>754</v>
      </c>
      <c r="B524" s="11">
        <v>27590.16</v>
      </c>
      <c r="C524" s="11">
        <v>27774.67</v>
      </c>
      <c r="D524" s="11">
        <v>27590.16</v>
      </c>
      <c r="E524" s="11">
        <v>27674.799999999999</v>
      </c>
      <c r="F524" s="3">
        <f t="shared" si="79"/>
        <v>6.6287024562281527E-3</v>
      </c>
      <c r="G524" s="9">
        <f t="shared" si="80"/>
        <v>4.4425782208422955E-5</v>
      </c>
      <c r="H524" s="9">
        <f t="shared" si="77"/>
        <v>9.3823636083833953E-6</v>
      </c>
      <c r="I524" s="9">
        <f t="shared" si="81"/>
        <v>1.8588536948316504E-5</v>
      </c>
      <c r="J524" s="9">
        <f t="shared" si="78"/>
        <v>4.3114425600159056E-3</v>
      </c>
      <c r="K524" s="10">
        <f t="shared" si="82"/>
        <v>3.5437648010325836E-3</v>
      </c>
      <c r="L524" s="10">
        <f t="shared" si="83"/>
        <v>6.665266852003973E-3</v>
      </c>
      <c r="M524" s="10">
        <f t="shared" si="84"/>
        <v>0</v>
      </c>
      <c r="N524" s="10">
        <f t="shared" si="85"/>
        <v>3.0630644146644051E-3</v>
      </c>
      <c r="O524" s="3">
        <f t="shared" si="86"/>
        <v>2.4009640499807339E-5</v>
      </c>
      <c r="P524" s="3">
        <f t="shared" si="87"/>
        <v>5.8689030301649833E-3</v>
      </c>
    </row>
    <row r="525" spans="1:16" x14ac:dyDescent="0.3">
      <c r="A525" s="8" t="s">
        <v>753</v>
      </c>
      <c r="B525" s="11">
        <v>27686.2</v>
      </c>
      <c r="C525" s="11">
        <v>27694.95</v>
      </c>
      <c r="D525" s="11">
        <v>27578.97</v>
      </c>
      <c r="E525" s="11">
        <v>27681.24</v>
      </c>
      <c r="F525" s="3">
        <f t="shared" si="79"/>
        <v>2.3270267535813183E-4</v>
      </c>
      <c r="G525" s="9">
        <f t="shared" si="80"/>
        <v>1.7611118674277211E-5</v>
      </c>
      <c r="H525" s="9">
        <f t="shared" si="77"/>
        <v>3.2100696773461075E-8</v>
      </c>
      <c r="I525" s="9">
        <f t="shared" si="81"/>
        <v>8.7931590189869977E-6</v>
      </c>
      <c r="J525" s="9">
        <f t="shared" si="78"/>
        <v>2.9653261235464468E-3</v>
      </c>
      <c r="K525" s="10">
        <f t="shared" si="82"/>
        <v>4.1184227745659247E-4</v>
      </c>
      <c r="L525" s="10">
        <f t="shared" si="83"/>
        <v>3.1599199629498619E-4</v>
      </c>
      <c r="M525" s="10">
        <f t="shared" si="84"/>
        <v>-3.8805683421578811E-3</v>
      </c>
      <c r="N525" s="10">
        <f t="shared" si="85"/>
        <v>-1.7916667316624784E-4</v>
      </c>
      <c r="O525" s="3">
        <f t="shared" si="86"/>
        <v>1.45200083147451E-5</v>
      </c>
      <c r="P525" s="3">
        <f t="shared" si="87"/>
        <v>3.547671372230294E-3</v>
      </c>
    </row>
    <row r="526" spans="1:16" x14ac:dyDescent="0.3">
      <c r="A526" s="8" t="s">
        <v>752</v>
      </c>
      <c r="B526" s="11">
        <v>27580.66</v>
      </c>
      <c r="C526" s="11">
        <v>27714.39</v>
      </c>
      <c r="D526" s="11">
        <v>27517.67</v>
      </c>
      <c r="E526" s="11">
        <v>27691.49</v>
      </c>
      <c r="F526" s="3">
        <f t="shared" si="79"/>
        <v>3.7028688021201184E-4</v>
      </c>
      <c r="G526" s="9">
        <f t="shared" si="80"/>
        <v>5.0743242205516519E-5</v>
      </c>
      <c r="H526" s="9">
        <f t="shared" si="77"/>
        <v>1.6082853477879265E-5</v>
      </c>
      <c r="I526" s="9">
        <f t="shared" si="81"/>
        <v>1.9158905493536077E-5</v>
      </c>
      <c r="J526" s="9">
        <f t="shared" si="78"/>
        <v>4.3770887006703528E-3</v>
      </c>
      <c r="K526" s="10">
        <f t="shared" si="82"/>
        <v>-3.6401249707785728E-3</v>
      </c>
      <c r="L526" s="10">
        <f t="shared" si="83"/>
        <v>4.8369704243680254E-3</v>
      </c>
      <c r="M526" s="10">
        <f t="shared" si="84"/>
        <v>-2.2864586800392605E-3</v>
      </c>
      <c r="N526" s="10">
        <f t="shared" si="85"/>
        <v>4.010343311722734E-3</v>
      </c>
      <c r="O526" s="3">
        <f t="shared" si="86"/>
        <v>1.8395748466398728E-5</v>
      </c>
      <c r="P526" s="3">
        <f t="shared" si="87"/>
        <v>5.595571905992954E-3</v>
      </c>
    </row>
    <row r="527" spans="1:16" x14ac:dyDescent="0.3">
      <c r="A527" s="8" t="s">
        <v>751</v>
      </c>
      <c r="B527" s="11">
        <v>27701.59</v>
      </c>
      <c r="C527" s="11">
        <v>27770.86</v>
      </c>
      <c r="D527" s="11">
        <v>27635.32</v>
      </c>
      <c r="E527" s="11">
        <v>27691.49</v>
      </c>
      <c r="F527" s="3">
        <f t="shared" si="79"/>
        <v>0</v>
      </c>
      <c r="G527" s="9">
        <f t="shared" si="80"/>
        <v>2.3937581469736752E-5</v>
      </c>
      <c r="H527" s="9">
        <f t="shared" si="77"/>
        <v>1.3298165116668065E-7</v>
      </c>
      <c r="I527" s="9">
        <f t="shared" si="81"/>
        <v>1.1917420672890275E-5</v>
      </c>
      <c r="J527" s="9">
        <f t="shared" si="78"/>
        <v>3.4521617390977318E-3</v>
      </c>
      <c r="K527" s="10">
        <f t="shared" si="82"/>
        <v>3.6466649306827814E-4</v>
      </c>
      <c r="L527" s="10">
        <f t="shared" si="83"/>
        <v>2.4974572424606937E-3</v>
      </c>
      <c r="M527" s="10">
        <f t="shared" si="84"/>
        <v>-2.3951475310456929E-3</v>
      </c>
      <c r="N527" s="10">
        <f t="shared" si="85"/>
        <v>-3.6466649306822891E-4</v>
      </c>
      <c r="O527" s="3">
        <f t="shared" si="86"/>
        <v>1.2011333297062181E-5</v>
      </c>
      <c r="P527" s="3">
        <f t="shared" si="87"/>
        <v>3.2279363918223036E-3</v>
      </c>
    </row>
    <row r="528" spans="1:16" x14ac:dyDescent="0.3">
      <c r="A528" s="8" t="s">
        <v>750</v>
      </c>
      <c r="B528" s="11">
        <v>27622.04</v>
      </c>
      <c r="C528" s="11">
        <v>27806.400000000001</v>
      </c>
      <c r="D528" s="11">
        <v>27587.200000000001</v>
      </c>
      <c r="E528" s="11">
        <v>27783.59</v>
      </c>
      <c r="F528" s="3">
        <f t="shared" si="79"/>
        <v>3.3259315407008216E-3</v>
      </c>
      <c r="G528" s="9">
        <f t="shared" si="80"/>
        <v>6.2636350180667356E-5</v>
      </c>
      <c r="H528" s="9">
        <f t="shared" si="77"/>
        <v>3.4007020452871183E-5</v>
      </c>
      <c r="I528" s="9">
        <f t="shared" si="81"/>
        <v>1.8181454850900753E-5</v>
      </c>
      <c r="J528" s="9">
        <f t="shared" si="78"/>
        <v>4.263971722572835E-3</v>
      </c>
      <c r="K528" s="10">
        <f t="shared" si="82"/>
        <v>-2.5111409991365082E-3</v>
      </c>
      <c r="L528" s="10">
        <f t="shared" si="83"/>
        <v>6.6522052525809896E-3</v>
      </c>
      <c r="M528" s="10">
        <f t="shared" si="84"/>
        <v>-1.2621077422824568E-3</v>
      </c>
      <c r="N528" s="10">
        <f t="shared" si="85"/>
        <v>5.8315538626399722E-3</v>
      </c>
      <c r="O528" s="3">
        <f t="shared" si="86"/>
        <v>1.4412106719407922E-5</v>
      </c>
      <c r="P528" s="3">
        <f t="shared" si="87"/>
        <v>4.8541863849223509E-3</v>
      </c>
    </row>
    <row r="529" spans="1:16" x14ac:dyDescent="0.3">
      <c r="A529" s="8" t="s">
        <v>749</v>
      </c>
      <c r="B529" s="11">
        <v>27757.200000000001</v>
      </c>
      <c r="C529" s="11">
        <v>27800.71</v>
      </c>
      <c r="D529" s="11">
        <v>27676.97</v>
      </c>
      <c r="E529" s="11">
        <v>27781.96</v>
      </c>
      <c r="F529" s="3">
        <f t="shared" si="79"/>
        <v>-5.8667724365357721E-5</v>
      </c>
      <c r="G529" s="9">
        <f t="shared" si="80"/>
        <v>1.9899633262182608E-5</v>
      </c>
      <c r="H529" s="9">
        <f t="shared" si="77"/>
        <v>7.9499192166451167E-7</v>
      </c>
      <c r="I529" s="9">
        <f t="shared" si="81"/>
        <v>9.6427157346164381E-6</v>
      </c>
      <c r="J529" s="9">
        <f t="shared" si="78"/>
        <v>3.1052722480672187E-3</v>
      </c>
      <c r="K529" s="10">
        <f t="shared" si="82"/>
        <v>-9.5029264027281224E-4</v>
      </c>
      <c r="L529" s="10">
        <f t="shared" si="83"/>
        <v>1.5662939406889021E-3</v>
      </c>
      <c r="M529" s="10">
        <f t="shared" si="84"/>
        <v>-2.8946065583338649E-3</v>
      </c>
      <c r="N529" s="10">
        <f t="shared" si="85"/>
        <v>8.9162319488924897E-4</v>
      </c>
      <c r="O529" s="3">
        <f t="shared" si="86"/>
        <v>1.2016378176144496E-5</v>
      </c>
      <c r="P529" s="3">
        <f t="shared" si="87"/>
        <v>3.3600720718095669E-3</v>
      </c>
    </row>
    <row r="530" spans="1:16" x14ac:dyDescent="0.3">
      <c r="A530" s="8" t="s">
        <v>748</v>
      </c>
      <c r="B530" s="11">
        <v>27843.54</v>
      </c>
      <c r="C530" s="11">
        <v>28004.89</v>
      </c>
      <c r="D530" s="11">
        <v>27843.54</v>
      </c>
      <c r="E530" s="11">
        <v>28004.89</v>
      </c>
      <c r="F530" s="3">
        <f t="shared" si="79"/>
        <v>8.0242718656278189E-3</v>
      </c>
      <c r="G530" s="9">
        <f t="shared" si="80"/>
        <v>3.3387077849949391E-5</v>
      </c>
      <c r="H530" s="9">
        <f t="shared" ref="H530:H593" si="88">LN(E530/B530)^2</f>
        <v>3.3387077849949391E-5</v>
      </c>
      <c r="I530" s="9">
        <f t="shared" si="81"/>
        <v>3.7962990172684456E-6</v>
      </c>
      <c r="J530" s="9">
        <f t="shared" ref="J530:J593" si="89">SQRT(I530)</f>
        <v>1.9484093556715555E-3</v>
      </c>
      <c r="K530" s="10">
        <f t="shared" si="82"/>
        <v>2.2140933620913403E-3</v>
      </c>
      <c r="L530" s="10">
        <f t="shared" si="83"/>
        <v>5.7781552289592735E-3</v>
      </c>
      <c r="M530" s="10">
        <f t="shared" si="84"/>
        <v>0</v>
      </c>
      <c r="N530" s="10">
        <f t="shared" si="85"/>
        <v>5.7781552289592735E-3</v>
      </c>
      <c r="O530" s="3">
        <f t="shared" si="86"/>
        <v>0</v>
      </c>
      <c r="P530" s="3">
        <f t="shared" si="87"/>
        <v>3.1225033232702951E-3</v>
      </c>
    </row>
    <row r="531" spans="1:16" x14ac:dyDescent="0.3">
      <c r="A531" s="8" t="s">
        <v>747</v>
      </c>
      <c r="B531" s="11">
        <v>27993.22</v>
      </c>
      <c r="C531" s="11">
        <v>28040.97</v>
      </c>
      <c r="D531" s="11">
        <v>27969.24</v>
      </c>
      <c r="E531" s="11">
        <v>28036.22</v>
      </c>
      <c r="F531" s="3">
        <f t="shared" ref="F531:F594" si="90">E531/E530-1</f>
        <v>1.1187331926674204E-3</v>
      </c>
      <c r="G531" s="9">
        <f t="shared" ref="G531:G594" si="91">LN(C531/D531)^2</f>
        <v>6.5603608147978901E-6</v>
      </c>
      <c r="H531" s="9">
        <f t="shared" si="88"/>
        <v>2.35594153802582E-6</v>
      </c>
      <c r="I531" s="9">
        <f t="shared" ref="I531:I594" si="92">G531/2-((2*LN(2)-1)*H531)</f>
        <v>2.3700934761314485E-6</v>
      </c>
      <c r="J531" s="9">
        <f t="shared" si="89"/>
        <v>1.5395107911708344E-3</v>
      </c>
      <c r="K531" s="10">
        <f t="shared" ref="K531:K594" si="93">LN(B531/E530)</f>
        <v>-4.1679978731216368E-4</v>
      </c>
      <c r="L531" s="10">
        <f t="shared" ref="L531:L594" si="94">LN(C531/B531)</f>
        <v>1.7043170092498911E-3</v>
      </c>
      <c r="M531" s="10">
        <f t="shared" ref="M531:M594" si="95">LN(D531/B531)</f>
        <v>-8.5700312201017579E-4</v>
      </c>
      <c r="N531" s="10">
        <f t="shared" ref="N531:N594" si="96">LN(E531/B531)</f>
        <v>1.5349076643322295E-3</v>
      </c>
      <c r="O531" s="3">
        <f t="shared" ref="O531:O594" si="97">L531*(L531-N531)+M531*(M531-N531)</f>
        <v>2.3386022395343081E-6</v>
      </c>
      <c r="P531" s="3">
        <f t="shared" ref="P531:P594" si="98">SQRT(K531^2+$C$10*N531^2+(1-$C$10)*O531)</f>
        <v>1.5858253294701976E-3</v>
      </c>
    </row>
    <row r="532" spans="1:16" x14ac:dyDescent="0.3">
      <c r="A532" s="8" t="s">
        <v>746</v>
      </c>
      <c r="B532" s="11">
        <v>28079.759999999998</v>
      </c>
      <c r="C532" s="11">
        <v>28090.21</v>
      </c>
      <c r="D532" s="11">
        <v>27894.52</v>
      </c>
      <c r="E532" s="11">
        <v>27934.02</v>
      </c>
      <c r="F532" s="3">
        <f t="shared" si="90"/>
        <v>-3.6452845640390086E-3</v>
      </c>
      <c r="G532" s="9">
        <f t="shared" si="91"/>
        <v>4.8872169591152986E-5</v>
      </c>
      <c r="H532" s="9">
        <f t="shared" si="88"/>
        <v>2.707881898309281E-5</v>
      </c>
      <c r="I532" s="9">
        <f t="shared" si="92"/>
        <v>1.397568971662149E-5</v>
      </c>
      <c r="J532" s="9">
        <f t="shared" si="89"/>
        <v>3.7384073770285508E-3</v>
      </c>
      <c r="K532" s="10">
        <f t="shared" si="93"/>
        <v>1.5517864514590048E-3</v>
      </c>
      <c r="L532" s="10">
        <f t="shared" si="94"/>
        <v>3.720849457660782E-4</v>
      </c>
      <c r="M532" s="10">
        <f t="shared" si="95"/>
        <v>-6.6187783479305113E-3</v>
      </c>
      <c r="N532" s="10">
        <f t="shared" si="96"/>
        <v>-5.2037312558483274E-3</v>
      </c>
      <c r="O532" s="3">
        <f t="shared" si="97"/>
        <v>1.1440560323354908E-5</v>
      </c>
      <c r="P532" s="3">
        <f t="shared" si="98"/>
        <v>4.014882709971258E-3</v>
      </c>
    </row>
    <row r="533" spans="1:16" x14ac:dyDescent="0.3">
      <c r="A533" s="8" t="s">
        <v>745</v>
      </c>
      <c r="B533" s="11">
        <v>27879.55</v>
      </c>
      <c r="C533" s="11">
        <v>27897.279999999999</v>
      </c>
      <c r="D533" s="11">
        <v>27675.279999999999</v>
      </c>
      <c r="E533" s="11">
        <v>27821.09</v>
      </c>
      <c r="F533" s="3">
        <f t="shared" si="90"/>
        <v>-4.0427407154430828E-3</v>
      </c>
      <c r="G533" s="9">
        <f t="shared" si="91"/>
        <v>6.3833661138109696E-5</v>
      </c>
      <c r="H533" s="9">
        <f t="shared" si="88"/>
        <v>4.4061325894413241E-6</v>
      </c>
      <c r="I533" s="9">
        <f t="shared" si="92"/>
        <v>3.0214766395407083E-5</v>
      </c>
      <c r="J533" s="9">
        <f t="shared" si="89"/>
        <v>5.4967960118060674E-3</v>
      </c>
      <c r="K533" s="10">
        <f t="shared" si="93"/>
        <v>-1.9518556972094247E-3</v>
      </c>
      <c r="L533" s="10">
        <f t="shared" si="94"/>
        <v>6.3574787585338763E-4</v>
      </c>
      <c r="M533" s="10">
        <f t="shared" si="95"/>
        <v>-7.3538491814524095E-3</v>
      </c>
      <c r="N533" s="10">
        <f t="shared" si="96"/>
        <v>-2.0990789859939344E-3</v>
      </c>
      <c r="O533" s="3">
        <f t="shared" si="97"/>
        <v>4.0381447868839039E-5</v>
      </c>
      <c r="P533" s="3">
        <f t="shared" si="98"/>
        <v>6.2424000026208206E-3</v>
      </c>
    </row>
    <row r="534" spans="1:16" x14ac:dyDescent="0.3">
      <c r="A534" s="8" t="s">
        <v>744</v>
      </c>
      <c r="B534" s="11">
        <v>27820.28</v>
      </c>
      <c r="C534" s="11">
        <v>27828.33</v>
      </c>
      <c r="D534" s="11">
        <v>27708.34</v>
      </c>
      <c r="E534" s="11">
        <v>27766.29</v>
      </c>
      <c r="F534" s="3">
        <f t="shared" si="90"/>
        <v>-1.9697287201903002E-3</v>
      </c>
      <c r="G534" s="9">
        <f t="shared" si="91"/>
        <v>1.867204038655514E-5</v>
      </c>
      <c r="H534" s="9">
        <f t="shared" si="88"/>
        <v>3.7735244339607263E-6</v>
      </c>
      <c r="I534" s="9">
        <f t="shared" si="92"/>
        <v>7.8783289828904153E-6</v>
      </c>
      <c r="J534" s="9">
        <f t="shared" si="89"/>
        <v>2.8068361161440146E-3</v>
      </c>
      <c r="K534" s="10">
        <f t="shared" si="93"/>
        <v>-2.9115027184271644E-5</v>
      </c>
      <c r="L534" s="10">
        <f t="shared" si="94"/>
        <v>2.8931540450532453E-4</v>
      </c>
      <c r="M534" s="10">
        <f t="shared" si="95"/>
        <v>-4.0318002369181469E-3</v>
      </c>
      <c r="N534" s="10">
        <f t="shared" si="96"/>
        <v>-1.9425561597958311E-3</v>
      </c>
      <c r="O534" s="3">
        <f t="shared" si="97"/>
        <v>9.0691295895513081E-6</v>
      </c>
      <c r="P534" s="3">
        <f t="shared" si="98"/>
        <v>2.8811548385323411E-3</v>
      </c>
    </row>
    <row r="535" spans="1:16" x14ac:dyDescent="0.3">
      <c r="A535" s="8" t="s">
        <v>743</v>
      </c>
      <c r="B535" s="11">
        <v>27831.23</v>
      </c>
      <c r="C535" s="11">
        <v>27898.46</v>
      </c>
      <c r="D535" s="11">
        <v>27773.98</v>
      </c>
      <c r="E535" s="11">
        <v>27875.62</v>
      </c>
      <c r="F535" s="3">
        <f t="shared" si="90"/>
        <v>3.9375083959720669E-3</v>
      </c>
      <c r="G535" s="9">
        <f t="shared" si="91"/>
        <v>1.9997701721683397E-5</v>
      </c>
      <c r="H535" s="9">
        <f t="shared" si="88"/>
        <v>2.5398803735121952E-6</v>
      </c>
      <c r="I535" s="9">
        <f t="shared" si="92"/>
        <v>9.0177093946348555E-6</v>
      </c>
      <c r="J535" s="9">
        <f t="shared" si="89"/>
        <v>3.0029501152424851E-3</v>
      </c>
      <c r="K535" s="10">
        <f t="shared" si="93"/>
        <v>2.3360764844485992E-3</v>
      </c>
      <c r="L535" s="10">
        <f t="shared" si="94"/>
        <v>2.4127187003312937E-3</v>
      </c>
      <c r="M535" s="10">
        <f t="shared" si="95"/>
        <v>-2.0591602919584036E-3</v>
      </c>
      <c r="N535" s="10">
        <f t="shared" si="96"/>
        <v>1.5937002144419117E-3</v>
      </c>
      <c r="O535" s="3">
        <f t="shared" si="97"/>
        <v>9.497886523664929E-6</v>
      </c>
      <c r="P535" s="3">
        <f t="shared" si="98"/>
        <v>3.7342783075690047E-3</v>
      </c>
    </row>
    <row r="536" spans="1:16" x14ac:dyDescent="0.3">
      <c r="A536" s="8" t="s">
        <v>742</v>
      </c>
      <c r="B536" s="11">
        <v>27917.77</v>
      </c>
      <c r="C536" s="11">
        <v>28068.69</v>
      </c>
      <c r="D536" s="11">
        <v>27917.77</v>
      </c>
      <c r="E536" s="11">
        <v>28066.47</v>
      </c>
      <c r="F536" s="3">
        <f t="shared" si="90"/>
        <v>6.8464844907485389E-3</v>
      </c>
      <c r="G536" s="9">
        <f t="shared" si="91"/>
        <v>2.9066294669995486E-5</v>
      </c>
      <c r="H536" s="9">
        <f t="shared" si="88"/>
        <v>2.8219700299338486E-5</v>
      </c>
      <c r="I536" s="9">
        <f t="shared" si="92"/>
        <v>3.6320362368699976E-6</v>
      </c>
      <c r="J536" s="9">
        <f t="shared" si="89"/>
        <v>1.9057901870011813E-3</v>
      </c>
      <c r="K536" s="10">
        <f t="shared" si="93"/>
        <v>1.5109319587406935E-3</v>
      </c>
      <c r="L536" s="10">
        <f t="shared" si="94"/>
        <v>5.3913165989390279E-3</v>
      </c>
      <c r="M536" s="10">
        <f t="shared" si="95"/>
        <v>0</v>
      </c>
      <c r="N536" s="10">
        <f t="shared" si="96"/>
        <v>5.3122217855939039E-3</v>
      </c>
      <c r="O536" s="3">
        <f t="shared" si="97"/>
        <v>4.2642518007755076E-7</v>
      </c>
      <c r="P536" s="3">
        <f t="shared" si="98"/>
        <v>2.5971013975446752E-3</v>
      </c>
    </row>
    <row r="537" spans="1:16" x14ac:dyDescent="0.3">
      <c r="A537" s="8" t="s">
        <v>741</v>
      </c>
      <c r="B537" s="11">
        <v>28080.75</v>
      </c>
      <c r="C537" s="11">
        <v>28146.02</v>
      </c>
      <c r="D537" s="11">
        <v>28042.21</v>
      </c>
      <c r="E537" s="11">
        <v>28121.68</v>
      </c>
      <c r="F537" s="3">
        <f t="shared" si="90"/>
        <v>1.967115921596152E-3</v>
      </c>
      <c r="G537" s="9">
        <f t="shared" si="91"/>
        <v>1.365364663110648E-5</v>
      </c>
      <c r="H537" s="9">
        <f t="shared" si="88"/>
        <v>2.1214531604399572E-6</v>
      </c>
      <c r="I537" s="9">
        <f t="shared" si="92"/>
        <v>6.0073179222953143E-6</v>
      </c>
      <c r="J537" s="9">
        <f t="shared" si="89"/>
        <v>2.4509830522252318E-3</v>
      </c>
      <c r="K537" s="10">
        <f t="shared" si="93"/>
        <v>5.0866277289933612E-4</v>
      </c>
      <c r="L537" s="10">
        <f t="shared" si="94"/>
        <v>2.321670952037795E-3</v>
      </c>
      <c r="M537" s="10">
        <f t="shared" si="95"/>
        <v>-1.3734131648812115E-3</v>
      </c>
      <c r="N537" s="10">
        <f t="shared" si="96"/>
        <v>1.4565209097160113E-3</v>
      </c>
      <c r="O537" s="3">
        <f t="shared" si="97"/>
        <v>5.8952624362105087E-6</v>
      </c>
      <c r="P537" s="3">
        <f t="shared" si="98"/>
        <v>2.3677080851679209E-3</v>
      </c>
    </row>
    <row r="538" spans="1:16" x14ac:dyDescent="0.3">
      <c r="A538" s="8" t="s">
        <v>740</v>
      </c>
      <c r="B538" s="11">
        <v>28156.47</v>
      </c>
      <c r="C538" s="11">
        <v>28174.97</v>
      </c>
      <c r="D538" s="11">
        <v>28075.23</v>
      </c>
      <c r="E538" s="11">
        <v>28164</v>
      </c>
      <c r="F538" s="3">
        <f t="shared" si="90"/>
        <v>1.5048887548680945E-3</v>
      </c>
      <c r="G538" s="9">
        <f t="shared" si="91"/>
        <v>1.2576259425978159E-5</v>
      </c>
      <c r="H538" s="9">
        <f t="shared" si="88"/>
        <v>7.1501871320503525E-8</v>
      </c>
      <c r="I538" s="9">
        <f t="shared" si="92"/>
        <v>6.260508943288449E-6</v>
      </c>
      <c r="J538" s="9">
        <f t="shared" si="89"/>
        <v>2.5021009058965728E-3</v>
      </c>
      <c r="K538" s="10">
        <f t="shared" si="93"/>
        <v>1.2363592062503879E-3</v>
      </c>
      <c r="L538" s="10">
        <f t="shared" si="94"/>
        <v>6.5682683294117036E-4</v>
      </c>
      <c r="M538" s="10">
        <f t="shared" si="95"/>
        <v>-2.8894753857054136E-3</v>
      </c>
      <c r="N538" s="10">
        <f t="shared" si="96"/>
        <v>2.6739833829046792E-4</v>
      </c>
      <c r="O538" s="3">
        <f t="shared" si="97"/>
        <v>9.3774960060647545E-6</v>
      </c>
      <c r="P538" s="3">
        <f t="shared" si="98"/>
        <v>3.0910913727511804E-3</v>
      </c>
    </row>
    <row r="539" spans="1:16" x14ac:dyDescent="0.3">
      <c r="A539" s="8" t="s">
        <v>739</v>
      </c>
      <c r="B539" s="11">
        <v>28103.16</v>
      </c>
      <c r="C539" s="11">
        <v>28119.51</v>
      </c>
      <c r="D539" s="11">
        <v>28042.53</v>
      </c>
      <c r="E539" s="11">
        <v>28051.41</v>
      </c>
      <c r="F539" s="3">
        <f t="shared" si="90"/>
        <v>-3.997656582871767E-3</v>
      </c>
      <c r="G539" s="9">
        <f t="shared" si="91"/>
        <v>7.5150279441426986E-6</v>
      </c>
      <c r="H539" s="9">
        <f t="shared" si="88"/>
        <v>3.3971187897358022E-6</v>
      </c>
      <c r="I539" s="9">
        <f t="shared" si="92"/>
        <v>2.4452261395419816E-6</v>
      </c>
      <c r="J539" s="9">
        <f t="shared" si="89"/>
        <v>1.5637218868910104E-3</v>
      </c>
      <c r="K539" s="10">
        <f t="shared" si="93"/>
        <v>-2.1625411238200445E-3</v>
      </c>
      <c r="L539" s="10">
        <f t="shared" si="94"/>
        <v>5.8161593751781637E-4</v>
      </c>
      <c r="M539" s="10">
        <f t="shared" si="95"/>
        <v>-2.1597391916370339E-3</v>
      </c>
      <c r="N539" s="10">
        <f t="shared" si="96"/>
        <v>-1.8431274480447091E-3</v>
      </c>
      <c r="O539" s="3">
        <f t="shared" si="97"/>
        <v>2.0940681886029513E-6</v>
      </c>
      <c r="P539" s="3">
        <f t="shared" si="98"/>
        <v>2.63815386017796E-3</v>
      </c>
    </row>
    <row r="540" spans="1:16" x14ac:dyDescent="0.3">
      <c r="A540" s="8" t="s">
        <v>738</v>
      </c>
      <c r="B540" s="11">
        <v>28109.74</v>
      </c>
      <c r="C540" s="11">
        <v>28109.84</v>
      </c>
      <c r="D540" s="11">
        <v>27782.35</v>
      </c>
      <c r="E540" s="11">
        <v>27783.040000000001</v>
      </c>
      <c r="F540" s="3">
        <f t="shared" si="90"/>
        <v>-9.56707702037074E-3</v>
      </c>
      <c r="G540" s="9">
        <f t="shared" si="91"/>
        <v>1.3732947648602268E-4</v>
      </c>
      <c r="H540" s="9">
        <f t="shared" si="88"/>
        <v>1.3666481886097102E-4</v>
      </c>
      <c r="I540" s="9">
        <f t="shared" si="92"/>
        <v>1.5871889353546968E-5</v>
      </c>
      <c r="J540" s="9">
        <f t="shared" si="89"/>
        <v>3.9839539848681698E-3</v>
      </c>
      <c r="K540" s="10">
        <f t="shared" si="93"/>
        <v>2.0772374131970048E-3</v>
      </c>
      <c r="L540" s="10">
        <f t="shared" si="94"/>
        <v>3.5574794403533277E-6</v>
      </c>
      <c r="M540" s="10">
        <f t="shared" si="95"/>
        <v>-1.1715208517285698E-2</v>
      </c>
      <c r="N540" s="10">
        <f t="shared" si="96"/>
        <v>-1.1690372913682908E-2</v>
      </c>
      <c r="O540" s="3">
        <f t="shared" si="97"/>
        <v>3.3255519180979694E-7</v>
      </c>
      <c r="P540" s="3">
        <f t="shared" si="98"/>
        <v>4.9439833981231593E-3</v>
      </c>
    </row>
    <row r="541" spans="1:16" x14ac:dyDescent="0.3">
      <c r="A541" s="8" t="s">
        <v>737</v>
      </c>
      <c r="B541" s="11">
        <v>27501.98</v>
      </c>
      <c r="C541" s="11">
        <v>27524.74</v>
      </c>
      <c r="D541" s="11">
        <v>27325.13</v>
      </c>
      <c r="E541" s="11">
        <v>27502.81</v>
      </c>
      <c r="F541" s="3">
        <f t="shared" si="90"/>
        <v>-1.008636923821149E-2</v>
      </c>
      <c r="G541" s="9">
        <f t="shared" si="91"/>
        <v>5.2975761713990155E-5</v>
      </c>
      <c r="H541" s="9">
        <f t="shared" si="88"/>
        <v>9.1078350006197135E-10</v>
      </c>
      <c r="I541" s="9">
        <f t="shared" si="92"/>
        <v>2.6487529026464802E-5</v>
      </c>
      <c r="J541" s="9">
        <f t="shared" si="89"/>
        <v>5.146603639922624E-3</v>
      </c>
      <c r="K541" s="10">
        <f t="shared" si="93"/>
        <v>-1.0167760503886122E-2</v>
      </c>
      <c r="L541" s="10">
        <f t="shared" si="94"/>
        <v>8.2723452526067582E-4</v>
      </c>
      <c r="M541" s="10">
        <f t="shared" si="95"/>
        <v>-6.451210481331896E-3</v>
      </c>
      <c r="N541" s="10">
        <f t="shared" si="96"/>
        <v>3.0179189850987904E-5</v>
      </c>
      <c r="O541" s="3">
        <f t="shared" si="97"/>
        <v>4.2472160672325429E-5</v>
      </c>
      <c r="P541" s="3">
        <f t="shared" si="98"/>
        <v>1.1818996200661512E-2</v>
      </c>
    </row>
    <row r="542" spans="1:16" x14ac:dyDescent="0.3">
      <c r="A542" s="8" t="s">
        <v>736</v>
      </c>
      <c r="B542" s="11">
        <v>27634.63</v>
      </c>
      <c r="C542" s="11">
        <v>27727.45</v>
      </c>
      <c r="D542" s="11">
        <v>27612.080000000002</v>
      </c>
      <c r="E542" s="11">
        <v>27649.78</v>
      </c>
      <c r="F542" s="3">
        <f t="shared" si="90"/>
        <v>5.3438175953657296E-3</v>
      </c>
      <c r="G542" s="9">
        <f t="shared" si="91"/>
        <v>1.7385056332789355E-5</v>
      </c>
      <c r="H542" s="9">
        <f t="shared" si="88"/>
        <v>3.0038616096808401E-7</v>
      </c>
      <c r="I542" s="9">
        <f t="shared" si="92"/>
        <v>8.576490686254255E-6</v>
      </c>
      <c r="J542" s="9">
        <f t="shared" si="89"/>
        <v>2.9285646119309463E-3</v>
      </c>
      <c r="K542" s="10">
        <f t="shared" si="93"/>
        <v>4.7815151065669394E-3</v>
      </c>
      <c r="L542" s="10">
        <f t="shared" si="94"/>
        <v>3.3532008541581129E-3</v>
      </c>
      <c r="M542" s="10">
        <f t="shared" si="95"/>
        <v>-8.1633824900314796E-4</v>
      </c>
      <c r="N542" s="10">
        <f t="shared" si="96"/>
        <v>5.4807495926021289E-4</v>
      </c>
      <c r="O542" s="3">
        <f t="shared" si="97"/>
        <v>1.0519973236143159E-5</v>
      </c>
      <c r="P542" s="3">
        <f t="shared" si="98"/>
        <v>5.647917461981556E-3</v>
      </c>
    </row>
    <row r="543" spans="1:16" x14ac:dyDescent="0.3">
      <c r="A543" s="8" t="s">
        <v>735</v>
      </c>
      <c r="B543" s="11">
        <v>27736.05</v>
      </c>
      <c r="C543" s="11">
        <v>27745.200000000001</v>
      </c>
      <c r="D543" s="11">
        <v>27562.799999999999</v>
      </c>
      <c r="E543" s="11">
        <v>27677.79</v>
      </c>
      <c r="F543" s="3">
        <f t="shared" si="90"/>
        <v>1.0130279517595042E-3</v>
      </c>
      <c r="G543" s="9">
        <f t="shared" si="91"/>
        <v>4.3504772300063414E-5</v>
      </c>
      <c r="H543" s="9">
        <f t="shared" si="88"/>
        <v>4.4214506207903122E-6</v>
      </c>
      <c r="I543" s="9">
        <f t="shared" si="92"/>
        <v>2.0044404707250371E-5</v>
      </c>
      <c r="J543" s="9">
        <f t="shared" si="89"/>
        <v>4.4770977996075063E-3</v>
      </c>
      <c r="K543" s="10">
        <f t="shared" si="93"/>
        <v>3.1152397560469127E-3</v>
      </c>
      <c r="L543" s="10">
        <f t="shared" si="94"/>
        <v>3.2984116554540165E-4</v>
      </c>
      <c r="M543" s="10">
        <f t="shared" si="95"/>
        <v>-6.2659735908031375E-3</v>
      </c>
      <c r="N543" s="10">
        <f t="shared" si="96"/>
        <v>-2.102724570834305E-3</v>
      </c>
      <c r="O543" s="3">
        <f t="shared" si="97"/>
        <v>2.6889168728815045E-5</v>
      </c>
      <c r="P543" s="3">
        <f t="shared" si="98"/>
        <v>5.7733495870265304E-3</v>
      </c>
    </row>
    <row r="544" spans="1:16" x14ac:dyDescent="0.3">
      <c r="A544" s="8" t="s">
        <v>734</v>
      </c>
      <c r="B544" s="11">
        <v>27839.68</v>
      </c>
      <c r="C544" s="11">
        <v>28035.85</v>
      </c>
      <c r="D544" s="11">
        <v>27839.68</v>
      </c>
      <c r="E544" s="11">
        <v>28015.06</v>
      </c>
      <c r="F544" s="3">
        <f t="shared" si="90"/>
        <v>1.2185582736193856E-2</v>
      </c>
      <c r="G544" s="9">
        <f t="shared" si="91"/>
        <v>4.9304372178541574E-5</v>
      </c>
      <c r="H544" s="9">
        <f t="shared" si="88"/>
        <v>3.9436912627008585E-5</v>
      </c>
      <c r="I544" s="9">
        <f t="shared" si="92"/>
        <v>9.4179291214795606E-6</v>
      </c>
      <c r="J544" s="9">
        <f t="shared" si="89"/>
        <v>3.0688644677599498E-3</v>
      </c>
      <c r="K544" s="10">
        <f t="shared" si="93"/>
        <v>5.8320546257449824E-3</v>
      </c>
      <c r="L544" s="10">
        <f t="shared" si="94"/>
        <v>7.0217072125332578E-3</v>
      </c>
      <c r="M544" s="10">
        <f t="shared" si="95"/>
        <v>0</v>
      </c>
      <c r="N544" s="10">
        <f t="shared" si="96"/>
        <v>6.2798815774669338E-3</v>
      </c>
      <c r="O544" s="3">
        <f t="shared" si="97"/>
        <v>5.2088824121872717E-6</v>
      </c>
      <c r="P544" s="3">
        <f t="shared" si="98"/>
        <v>6.6476813845675522E-3</v>
      </c>
    </row>
    <row r="545" spans="1:16" x14ac:dyDescent="0.3">
      <c r="A545" s="8" t="s">
        <v>733</v>
      </c>
      <c r="B545" s="11">
        <v>27987.05</v>
      </c>
      <c r="C545" s="11">
        <v>28010.42</v>
      </c>
      <c r="D545" s="11">
        <v>27906.14</v>
      </c>
      <c r="E545" s="11">
        <v>27909.599999999999</v>
      </c>
      <c r="F545" s="3">
        <f t="shared" si="90"/>
        <v>-3.7644038599240481E-3</v>
      </c>
      <c r="G545" s="9">
        <f t="shared" si="91"/>
        <v>1.3911762408179218E-5</v>
      </c>
      <c r="H545" s="9">
        <f t="shared" si="88"/>
        <v>7.6794802947481552E-6</v>
      </c>
      <c r="I545" s="9">
        <f t="shared" si="92"/>
        <v>3.9893412698970813E-6</v>
      </c>
      <c r="J545" s="9">
        <f t="shared" si="89"/>
        <v>1.9973335399720003E-3</v>
      </c>
      <c r="K545" s="10">
        <f t="shared" si="93"/>
        <v>-1.000319535662474E-3</v>
      </c>
      <c r="L545" s="10">
        <f t="shared" si="94"/>
        <v>8.3468061527791377E-4</v>
      </c>
      <c r="M545" s="10">
        <f t="shared" si="95"/>
        <v>-2.8951668894034214E-3</v>
      </c>
      <c r="N545" s="10">
        <f t="shared" si="96"/>
        <v>-2.7711875242841569E-3</v>
      </c>
      <c r="O545" s="3">
        <f t="shared" si="97"/>
        <v>3.3686891902032472E-6</v>
      </c>
      <c r="P545" s="3">
        <f t="shared" si="98"/>
        <v>2.235007164339063E-3</v>
      </c>
    </row>
    <row r="546" spans="1:16" x14ac:dyDescent="0.3">
      <c r="A546" s="8" t="s">
        <v>732</v>
      </c>
      <c r="B546" s="11">
        <v>27900.65</v>
      </c>
      <c r="C546" s="11">
        <v>27949.02</v>
      </c>
      <c r="D546" s="11">
        <v>27804</v>
      </c>
      <c r="E546" s="11">
        <v>27881.72</v>
      </c>
      <c r="F546" s="3">
        <f t="shared" si="90"/>
        <v>-9.9893943302653554E-4</v>
      </c>
      <c r="G546" s="9">
        <f t="shared" si="91"/>
        <v>2.7063312840776374E-5</v>
      </c>
      <c r="H546" s="9">
        <f t="shared" si="88"/>
        <v>4.6064602574827607E-7</v>
      </c>
      <c r="I546" s="9">
        <f t="shared" si="92"/>
        <v>1.3353711458169339E-5</v>
      </c>
      <c r="J546" s="9">
        <f t="shared" si="89"/>
        <v>3.6542730409986251E-3</v>
      </c>
      <c r="K546" s="10">
        <f t="shared" si="93"/>
        <v>-3.207296178289099E-4</v>
      </c>
      <c r="L546" s="10">
        <f t="shared" si="94"/>
        <v>1.7321503276164908E-3</v>
      </c>
      <c r="M546" s="10">
        <f t="shared" si="95"/>
        <v>-3.4700908087375972E-3</v>
      </c>
      <c r="N546" s="10">
        <f t="shared" si="96"/>
        <v>-6.7870908771599343E-4</v>
      </c>
      <c r="O546" s="3">
        <f t="shared" si="97"/>
        <v>1.3862318979900667E-5</v>
      </c>
      <c r="P546" s="3">
        <f t="shared" si="98"/>
        <v>3.4668801510357324E-3</v>
      </c>
    </row>
    <row r="547" spans="1:16" x14ac:dyDescent="0.3">
      <c r="A547" s="8" t="s">
        <v>731</v>
      </c>
      <c r="B547" s="11">
        <v>27867.31</v>
      </c>
      <c r="C547" s="11">
        <v>27925.5</v>
      </c>
      <c r="D547" s="11">
        <v>27801.8</v>
      </c>
      <c r="E547" s="11">
        <v>27911.3</v>
      </c>
      <c r="F547" s="3">
        <f t="shared" si="90"/>
        <v>1.0609101590575154E-3</v>
      </c>
      <c r="G547" s="9">
        <f t="shared" si="91"/>
        <v>1.9709010159390047E-5</v>
      </c>
      <c r="H547" s="9">
        <f t="shared" si="88"/>
        <v>2.4878988561179921E-6</v>
      </c>
      <c r="I547" s="9">
        <f t="shared" si="92"/>
        <v>8.8934437805400168E-6</v>
      </c>
      <c r="J547" s="9">
        <f t="shared" si="89"/>
        <v>2.9821877507192631E-3</v>
      </c>
      <c r="K547" s="10">
        <f t="shared" si="93"/>
        <v>-5.1695967879332482E-4</v>
      </c>
      <c r="L547" s="10">
        <f t="shared" si="94"/>
        <v>2.0859326174564948E-3</v>
      </c>
      <c r="M547" s="10">
        <f t="shared" si="95"/>
        <v>-2.3535504785118294E-3</v>
      </c>
      <c r="N547" s="10">
        <f t="shared" si="96"/>
        <v>1.5773074703804557E-3</v>
      </c>
      <c r="O547" s="3">
        <f t="shared" si="97"/>
        <v>1.0312430390921982E-5</v>
      </c>
      <c r="P547" s="3">
        <f t="shared" si="98"/>
        <v>3.0730363596526574E-3</v>
      </c>
    </row>
    <row r="548" spans="1:16" x14ac:dyDescent="0.3">
      <c r="A548" s="8" t="s">
        <v>730</v>
      </c>
      <c r="B548" s="11">
        <v>27898.34</v>
      </c>
      <c r="C548" s="11">
        <v>28224.95</v>
      </c>
      <c r="D548" s="11">
        <v>27859.87</v>
      </c>
      <c r="E548" s="11">
        <v>28132.05</v>
      </c>
      <c r="F548" s="3">
        <f t="shared" si="90"/>
        <v>7.9089831000347388E-3</v>
      </c>
      <c r="G548" s="9">
        <f t="shared" si="91"/>
        <v>1.6949530884394001E-4</v>
      </c>
      <c r="H548" s="9">
        <f t="shared" si="88"/>
        <v>6.9594084918748545E-5</v>
      </c>
      <c r="I548" s="9">
        <f t="shared" si="92"/>
        <v>5.7863851850558623E-5</v>
      </c>
      <c r="J548" s="9">
        <f t="shared" si="89"/>
        <v>7.6068292902206382E-3</v>
      </c>
      <c r="K548" s="10">
        <f t="shared" si="93"/>
        <v>-4.6443590150218206E-4</v>
      </c>
      <c r="L548" s="10">
        <f t="shared" si="94"/>
        <v>1.1639149705625455E-2</v>
      </c>
      <c r="M548" s="10">
        <f t="shared" si="95"/>
        <v>-1.3798866966564076E-3</v>
      </c>
      <c r="N548" s="10">
        <f t="shared" si="96"/>
        <v>8.3423069302650654E-3</v>
      </c>
      <c r="O548" s="3">
        <f t="shared" si="97"/>
        <v>5.1787972266435944E-5</v>
      </c>
      <c r="P548" s="3">
        <f t="shared" si="98"/>
        <v>7.38844556959041E-3</v>
      </c>
    </row>
    <row r="549" spans="1:16" x14ac:dyDescent="0.3">
      <c r="A549" s="8" t="s">
        <v>729</v>
      </c>
      <c r="B549" s="11">
        <v>28123.64</v>
      </c>
      <c r="C549" s="11">
        <v>28290.73</v>
      </c>
      <c r="D549" s="11">
        <v>28028.32</v>
      </c>
      <c r="E549" s="11">
        <v>28135.38</v>
      </c>
      <c r="F549" s="3">
        <f t="shared" si="90"/>
        <v>1.1837032850436913E-4</v>
      </c>
      <c r="G549" s="9">
        <f t="shared" si="91"/>
        <v>8.6839316905016958E-5</v>
      </c>
      <c r="H549" s="9">
        <f t="shared" si="88"/>
        <v>1.7418544897545874E-7</v>
      </c>
      <c r="I549" s="9">
        <f t="shared" si="92"/>
        <v>4.3352371595780121E-5</v>
      </c>
      <c r="J549" s="9">
        <f t="shared" si="89"/>
        <v>6.5842517870886531E-3</v>
      </c>
      <c r="K549" s="10">
        <f t="shared" si="93"/>
        <v>-2.9899197974998792E-4</v>
      </c>
      <c r="L549" s="10">
        <f t="shared" si="94"/>
        <v>5.9236853517779849E-3</v>
      </c>
      <c r="M549" s="10">
        <f t="shared" si="95"/>
        <v>-3.3950762024744954E-3</v>
      </c>
      <c r="N549" s="10">
        <f t="shared" si="96"/>
        <v>4.173553030398185E-4</v>
      </c>
      <c r="O549" s="3">
        <f t="shared" si="97"/>
        <v>4.5561262129700893E-5</v>
      </c>
      <c r="P549" s="3">
        <f t="shared" si="98"/>
        <v>6.2498348718561404E-3</v>
      </c>
    </row>
    <row r="550" spans="1:16" x14ac:dyDescent="0.3">
      <c r="A550" s="8" t="s">
        <v>728</v>
      </c>
      <c r="B550" s="11">
        <v>28191.67</v>
      </c>
      <c r="C550" s="11">
        <v>28337.49</v>
      </c>
      <c r="D550" s="11">
        <v>28191.67</v>
      </c>
      <c r="E550" s="11">
        <v>28235.89</v>
      </c>
      <c r="F550" s="3">
        <f t="shared" si="90"/>
        <v>3.5723704460361994E-3</v>
      </c>
      <c r="G550" s="9">
        <f t="shared" si="91"/>
        <v>2.6616505837030205E-5</v>
      </c>
      <c r="H550" s="9">
        <f t="shared" si="88"/>
        <v>2.4564905805634267E-6</v>
      </c>
      <c r="I550" s="9">
        <f t="shared" si="92"/>
        <v>1.2359324459099324E-5</v>
      </c>
      <c r="J550" s="9">
        <f t="shared" si="89"/>
        <v>3.5155830894887585E-3</v>
      </c>
      <c r="K550" s="10">
        <f t="shared" si="93"/>
        <v>1.998685134004466E-3</v>
      </c>
      <c r="L550" s="10">
        <f t="shared" si="94"/>
        <v>5.1591187073986005E-3</v>
      </c>
      <c r="M550" s="10">
        <f t="shared" si="95"/>
        <v>0</v>
      </c>
      <c r="N550" s="10">
        <f t="shared" si="96"/>
        <v>1.5673195527917804E-3</v>
      </c>
      <c r="O550" s="3">
        <f t="shared" si="97"/>
        <v>1.8530518211750523E-5</v>
      </c>
      <c r="P550" s="3">
        <f t="shared" si="98"/>
        <v>4.4934735984795979E-3</v>
      </c>
    </row>
    <row r="551" spans="1:16" x14ac:dyDescent="0.3">
      <c r="A551" s="8" t="s">
        <v>727</v>
      </c>
      <c r="B551" s="11">
        <v>28221.75</v>
      </c>
      <c r="C551" s="11">
        <v>28328.63</v>
      </c>
      <c r="D551" s="11">
        <v>28220.560000000001</v>
      </c>
      <c r="E551" s="11">
        <v>28267.16</v>
      </c>
      <c r="F551" s="3">
        <f t="shared" si="90"/>
        <v>1.107455794735035E-3</v>
      </c>
      <c r="G551" s="9">
        <f t="shared" si="91"/>
        <v>1.4608935599519656E-5</v>
      </c>
      <c r="H551" s="9">
        <f t="shared" si="88"/>
        <v>2.5848586115737373E-6</v>
      </c>
      <c r="I551" s="9">
        <f t="shared" si="92"/>
        <v>6.3059514938167045E-6</v>
      </c>
      <c r="J551" s="9">
        <f t="shared" si="89"/>
        <v>2.5111653656851641E-3</v>
      </c>
      <c r="K551" s="10">
        <f t="shared" si="93"/>
        <v>-5.0090653083100574E-4</v>
      </c>
      <c r="L551" s="10">
        <f t="shared" si="94"/>
        <v>3.77999678381541E-3</v>
      </c>
      <c r="M551" s="10">
        <f t="shared" si="95"/>
        <v>-4.2166948878471675E-5</v>
      </c>
      <c r="N551" s="10">
        <f t="shared" si="96"/>
        <v>1.6077495487711192E-3</v>
      </c>
      <c r="O551" s="3">
        <f t="shared" si="97"/>
        <v>8.2806595067294746E-6</v>
      </c>
      <c r="P551" s="3">
        <f t="shared" si="98"/>
        <v>2.775704271134096E-3</v>
      </c>
    </row>
    <row r="552" spans="1:16" x14ac:dyDescent="0.3">
      <c r="A552" s="8" t="s">
        <v>726</v>
      </c>
      <c r="B552" s="11">
        <v>28291.439999999999</v>
      </c>
      <c r="C552" s="11">
        <v>28323.25</v>
      </c>
      <c r="D552" s="11">
        <v>28239.279999999999</v>
      </c>
      <c r="E552" s="11">
        <v>28239.279999999999</v>
      </c>
      <c r="F552" s="3">
        <f t="shared" si="90"/>
        <v>-9.8630354092876793E-4</v>
      </c>
      <c r="G552" s="9">
        <f t="shared" si="91"/>
        <v>8.8155879380716471E-6</v>
      </c>
      <c r="H552" s="9">
        <f t="shared" si="88"/>
        <v>3.4053861826321886E-6</v>
      </c>
      <c r="I552" s="9">
        <f t="shared" si="92"/>
        <v>3.0923124892494193E-6</v>
      </c>
      <c r="J552" s="9">
        <f t="shared" si="89"/>
        <v>1.7584972246919867E-3</v>
      </c>
      <c r="K552" s="10">
        <f t="shared" si="93"/>
        <v>8.585785889860518E-4</v>
      </c>
      <c r="L552" s="10">
        <f t="shared" si="94"/>
        <v>1.1237367314890026E-3</v>
      </c>
      <c r="M552" s="10">
        <f t="shared" si="95"/>
        <v>-1.8453688473126961E-3</v>
      </c>
      <c r="N552" s="10">
        <f t="shared" si="96"/>
        <v>-1.8453688473126961E-3</v>
      </c>
      <c r="O552" s="3">
        <f t="shared" si="97"/>
        <v>3.3364929985683845E-6</v>
      </c>
      <c r="P552" s="3">
        <f t="shared" si="98"/>
        <v>2.0208051640395351E-3</v>
      </c>
    </row>
    <row r="553" spans="1:16" x14ac:dyDescent="0.3">
      <c r="A553" s="8" t="s">
        <v>725</v>
      </c>
      <c r="B553" s="11">
        <v>28278.31</v>
      </c>
      <c r="C553" s="11">
        <v>28381.48</v>
      </c>
      <c r="D553" s="11">
        <v>28278.240000000002</v>
      </c>
      <c r="E553" s="11">
        <v>28376.959999999999</v>
      </c>
      <c r="F553" s="3">
        <f t="shared" si="90"/>
        <v>4.8754784116309402E-3</v>
      </c>
      <c r="G553" s="9">
        <f t="shared" si="91"/>
        <v>1.3280306438081182E-5</v>
      </c>
      <c r="H553" s="9">
        <f t="shared" si="88"/>
        <v>1.2127587623524536E-5</v>
      </c>
      <c r="I553" s="9">
        <f t="shared" si="92"/>
        <v>1.9553345060856886E-6</v>
      </c>
      <c r="J553" s="9">
        <f t="shared" si="89"/>
        <v>1.3983327594266283E-3</v>
      </c>
      <c r="K553" s="10">
        <f t="shared" si="93"/>
        <v>1.3811631460049726E-3</v>
      </c>
      <c r="L553" s="10">
        <f t="shared" si="94"/>
        <v>3.6417400778346941E-3</v>
      </c>
      <c r="M553" s="10">
        <f t="shared" si="95"/>
        <v>-2.4753985170793946E-6</v>
      </c>
      <c r="N553" s="10">
        <f t="shared" si="96"/>
        <v>3.4824686105583975E-3</v>
      </c>
      <c r="O553" s="3">
        <f t="shared" si="97"/>
        <v>5.8865191086779628E-7</v>
      </c>
      <c r="P553" s="3">
        <f t="shared" si="98"/>
        <v>2.0424793293143499E-3</v>
      </c>
    </row>
    <row r="554" spans="1:16" x14ac:dyDescent="0.3">
      <c r="A554" s="8" t="s">
        <v>724</v>
      </c>
      <c r="B554" s="11">
        <v>28608.639999999999</v>
      </c>
      <c r="C554" s="11">
        <v>28608.639999999999</v>
      </c>
      <c r="D554" s="11">
        <v>28445.599999999999</v>
      </c>
      <c r="E554" s="11">
        <v>28455.09</v>
      </c>
      <c r="F554" s="3">
        <f t="shared" si="90"/>
        <v>2.7532899930085009E-3</v>
      </c>
      <c r="G554" s="9">
        <f t="shared" si="91"/>
        <v>3.2664411617151507E-5</v>
      </c>
      <c r="H554" s="9">
        <f t="shared" si="88"/>
        <v>2.8962858135107944E-5</v>
      </c>
      <c r="I554" s="9">
        <f t="shared" si="92"/>
        <v>5.1440170290682057E-6</v>
      </c>
      <c r="J554" s="9">
        <f t="shared" si="89"/>
        <v>2.2680425545099909E-3</v>
      </c>
      <c r="K554" s="10">
        <f t="shared" si="93"/>
        <v>8.1312217996474118E-3</v>
      </c>
      <c r="L554" s="10">
        <f t="shared" si="94"/>
        <v>0</v>
      </c>
      <c r="M554" s="10">
        <f t="shared" si="95"/>
        <v>-5.7152787873515605E-3</v>
      </c>
      <c r="N554" s="10">
        <f t="shared" si="96"/>
        <v>-5.3817151666646149E-3</v>
      </c>
      <c r="O554" s="3">
        <f t="shared" si="97"/>
        <v>1.9064090855442827E-6</v>
      </c>
      <c r="P554" s="3">
        <f t="shared" si="98"/>
        <v>8.4824397842828518E-3</v>
      </c>
    </row>
    <row r="555" spans="1:16" x14ac:dyDescent="0.3">
      <c r="A555" s="8" t="s">
        <v>723</v>
      </c>
      <c r="B555" s="11">
        <v>28491.78</v>
      </c>
      <c r="C555" s="11">
        <v>28582.49</v>
      </c>
      <c r="D555" s="11">
        <v>28491.78</v>
      </c>
      <c r="E555" s="11">
        <v>28551.53</v>
      </c>
      <c r="F555" s="3">
        <f t="shared" si="90"/>
        <v>3.3892003153037642E-3</v>
      </c>
      <c r="G555" s="9">
        <f t="shared" si="91"/>
        <v>1.0103929929218964E-5</v>
      </c>
      <c r="H555" s="9">
        <f t="shared" si="88"/>
        <v>4.3886070077527602E-6</v>
      </c>
      <c r="I555" s="9">
        <f t="shared" si="92"/>
        <v>3.356670824343355E-6</v>
      </c>
      <c r="J555" s="9">
        <f t="shared" si="89"/>
        <v>1.8321219458167501E-3</v>
      </c>
      <c r="K555" s="10">
        <f t="shared" si="93"/>
        <v>1.2885696817650557E-3</v>
      </c>
      <c r="L555" s="10">
        <f t="shared" si="94"/>
        <v>3.1786679488771652E-3</v>
      </c>
      <c r="M555" s="10">
        <f t="shared" si="95"/>
        <v>0</v>
      </c>
      <c r="N555" s="10">
        <f t="shared" si="96"/>
        <v>2.0949002381385039E-3</v>
      </c>
      <c r="O555" s="3">
        <f t="shared" si="97"/>
        <v>3.4449376861529614E-6</v>
      </c>
      <c r="P555" s="3">
        <f t="shared" si="98"/>
        <v>2.2896223900103637E-3</v>
      </c>
    </row>
    <row r="556" spans="1:16" x14ac:dyDescent="0.3">
      <c r="A556" s="8" t="s">
        <v>722</v>
      </c>
      <c r="B556" s="11">
        <v>28572.57</v>
      </c>
      <c r="C556" s="11">
        <v>28576.799999999999</v>
      </c>
      <c r="D556" s="11">
        <v>28503.21</v>
      </c>
      <c r="E556" s="11">
        <v>28515.45</v>
      </c>
      <c r="F556" s="3">
        <f t="shared" si="90"/>
        <v>-1.2636800899986644E-3</v>
      </c>
      <c r="G556" s="9">
        <f t="shared" si="91"/>
        <v>6.6485968173499703E-6</v>
      </c>
      <c r="H556" s="9">
        <f t="shared" si="88"/>
        <v>4.0044854285616223E-6</v>
      </c>
      <c r="I556" s="9">
        <f t="shared" si="92"/>
        <v>1.777388268434862E-6</v>
      </c>
      <c r="J556" s="9">
        <f t="shared" si="89"/>
        <v>1.3331872593281343E-3</v>
      </c>
      <c r="K556" s="10">
        <f t="shared" si="93"/>
        <v>7.3664183598266537E-4</v>
      </c>
      <c r="L556" s="10">
        <f t="shared" si="94"/>
        <v>1.4803312819452907E-4</v>
      </c>
      <c r="M556" s="10">
        <f t="shared" si="95"/>
        <v>-2.4304541836511892E-3</v>
      </c>
      <c r="N556" s="10">
        <f t="shared" si="96"/>
        <v>-2.0011210429560782E-3</v>
      </c>
      <c r="O556" s="3">
        <f t="shared" si="97"/>
        <v>1.3616205429102817E-6</v>
      </c>
      <c r="P556" s="3">
        <f t="shared" si="98"/>
        <v>1.5126158857614927E-3</v>
      </c>
    </row>
    <row r="557" spans="1:16" x14ac:dyDescent="0.3">
      <c r="A557" s="8" t="s">
        <v>721</v>
      </c>
      <c r="B557" s="11">
        <v>28539.46</v>
      </c>
      <c r="C557" s="11">
        <v>28624.1</v>
      </c>
      <c r="D557" s="11">
        <v>28535.15</v>
      </c>
      <c r="E557" s="11">
        <v>28621.39</v>
      </c>
      <c r="F557" s="3">
        <f t="shared" si="90"/>
        <v>3.7151789643858901E-3</v>
      </c>
      <c r="G557" s="9">
        <f t="shared" si="91"/>
        <v>9.686782621686785E-6</v>
      </c>
      <c r="H557" s="9">
        <f t="shared" si="88"/>
        <v>8.2176783669119375E-6</v>
      </c>
      <c r="I557" s="9">
        <f t="shared" si="92"/>
        <v>1.6689484962083997E-6</v>
      </c>
      <c r="J557" s="9">
        <f t="shared" si="89"/>
        <v>1.2918778952394842E-3</v>
      </c>
      <c r="K557" s="10">
        <f t="shared" si="93"/>
        <v>8.4164540500790625E-4</v>
      </c>
      <c r="L557" s="10">
        <f t="shared" si="94"/>
        <v>2.961329275293312E-3</v>
      </c>
      <c r="M557" s="10">
        <f t="shared" si="95"/>
        <v>-1.5103037964478319E-4</v>
      </c>
      <c r="N557" s="10">
        <f t="shared" si="96"/>
        <v>2.8666493275097214E-3</v>
      </c>
      <c r="O557" s="3">
        <f t="shared" si="97"/>
        <v>7.3613981297269201E-7</v>
      </c>
      <c r="P557" s="3">
        <f t="shared" si="98"/>
        <v>1.5908580420520798E-3</v>
      </c>
    </row>
    <row r="558" spans="1:16" x14ac:dyDescent="0.3">
      <c r="A558" s="8" t="s">
        <v>720</v>
      </c>
      <c r="B558" s="11">
        <v>28675.34</v>
      </c>
      <c r="C558" s="11">
        <v>28701.66</v>
      </c>
      <c r="D558" s="11">
        <v>28608.98</v>
      </c>
      <c r="E558" s="11">
        <v>28645.26</v>
      </c>
      <c r="F558" s="3">
        <f t="shared" si="90"/>
        <v>8.3399164051778385E-4</v>
      </c>
      <c r="G558" s="9">
        <f t="shared" si="91"/>
        <v>1.0460736968449824E-5</v>
      </c>
      <c r="H558" s="9">
        <f t="shared" si="88"/>
        <v>1.1015248002200976E-6</v>
      </c>
      <c r="I558" s="9">
        <f t="shared" si="92"/>
        <v>4.8048556652661741E-6</v>
      </c>
      <c r="J558" s="9">
        <f t="shared" si="89"/>
        <v>2.1919980988281385E-3</v>
      </c>
      <c r="K558" s="10">
        <f t="shared" si="93"/>
        <v>1.8831795791440968E-3</v>
      </c>
      <c r="L558" s="10">
        <f t="shared" si="94"/>
        <v>9.1744085072841799E-4</v>
      </c>
      <c r="M558" s="10">
        <f t="shared" si="95"/>
        <v>-2.3168654069488448E-3</v>
      </c>
      <c r="N558" s="10">
        <f t="shared" si="96"/>
        <v>-1.0495355164167135E-3</v>
      </c>
      <c r="O558" s="3">
        <f t="shared" si="97"/>
        <v>4.7408172542024838E-6</v>
      </c>
      <c r="P558" s="3">
        <f t="shared" si="98"/>
        <v>2.7854543262806277E-3</v>
      </c>
    </row>
    <row r="559" spans="1:16" x14ac:dyDescent="0.3">
      <c r="A559" s="8" t="s">
        <v>719</v>
      </c>
      <c r="B559" s="11">
        <v>28654.76</v>
      </c>
      <c r="C559" s="11">
        <v>28664.69</v>
      </c>
      <c r="D559" s="11">
        <v>28428.98</v>
      </c>
      <c r="E559" s="11">
        <v>28462.14</v>
      </c>
      <c r="F559" s="3">
        <f t="shared" si="90"/>
        <v>-6.3926806738706654E-3</v>
      </c>
      <c r="G559" s="9">
        <f t="shared" si="91"/>
        <v>6.8178119918128633E-5</v>
      </c>
      <c r="H559" s="9">
        <f t="shared" si="88"/>
        <v>4.5492183759567293E-5</v>
      </c>
      <c r="I559" s="9">
        <f t="shared" si="92"/>
        <v>1.6515685897713606E-5</v>
      </c>
      <c r="J559" s="9">
        <f t="shared" si="89"/>
        <v>4.0639495441889542E-3</v>
      </c>
      <c r="K559" s="10">
        <f t="shared" si="93"/>
        <v>3.3158801993589908E-4</v>
      </c>
      <c r="L559" s="10">
        <f t="shared" si="94"/>
        <v>3.4647925265636026E-4</v>
      </c>
      <c r="M559" s="10">
        <f t="shared" si="95"/>
        <v>-7.9105250417670324E-3</v>
      </c>
      <c r="N559" s="10">
        <f t="shared" si="96"/>
        <v>-6.7447893784437253E-3</v>
      </c>
      <c r="O559" s="3">
        <f t="shared" si="97"/>
        <v>1.1678558612488972E-5</v>
      </c>
      <c r="P559" s="3">
        <f t="shared" si="98"/>
        <v>4.0863506531076399E-3</v>
      </c>
    </row>
    <row r="560" spans="1:16" x14ac:dyDescent="0.3">
      <c r="A560" s="8" t="s">
        <v>718</v>
      </c>
      <c r="B560" s="11">
        <v>28414.639999999999</v>
      </c>
      <c r="C560" s="11">
        <v>28547.35</v>
      </c>
      <c r="D560" s="11">
        <v>28376.49</v>
      </c>
      <c r="E560" s="11">
        <v>28538.44</v>
      </c>
      <c r="F560" s="3">
        <f t="shared" si="90"/>
        <v>2.6807541527094081E-3</v>
      </c>
      <c r="G560" s="9">
        <f t="shared" si="91"/>
        <v>3.6037530694605117E-5</v>
      </c>
      <c r="H560" s="9">
        <f t="shared" si="88"/>
        <v>1.8900279111206426E-5</v>
      </c>
      <c r="I560" s="9">
        <f t="shared" si="92"/>
        <v>1.0717694103051459E-5</v>
      </c>
      <c r="J560" s="9">
        <f t="shared" si="89"/>
        <v>3.2737889521243513E-3</v>
      </c>
      <c r="K560" s="10">
        <f t="shared" si="93"/>
        <v>-1.6702777844690626E-3</v>
      </c>
      <c r="L560" s="10">
        <f t="shared" si="94"/>
        <v>4.6596068752454691E-3</v>
      </c>
      <c r="M560" s="10">
        <f t="shared" si="95"/>
        <v>-1.3435198679279253E-3</v>
      </c>
      <c r="N560" s="10">
        <f t="shared" si="96"/>
        <v>4.3474451245767813E-3</v>
      </c>
      <c r="O560" s="3">
        <f t="shared" si="97"/>
        <v>9.1004755747168491E-6</v>
      </c>
      <c r="P560" s="3">
        <f t="shared" si="98"/>
        <v>3.6487311494188073E-3</v>
      </c>
    </row>
    <row r="561" spans="1:16" x14ac:dyDescent="0.3">
      <c r="A561" s="8" t="s">
        <v>717</v>
      </c>
      <c r="B561" s="11">
        <v>28638.97</v>
      </c>
      <c r="C561" s="11">
        <v>28872.799999999999</v>
      </c>
      <c r="D561" s="11">
        <v>28627.77</v>
      </c>
      <c r="E561" s="11">
        <v>28868.799999999999</v>
      </c>
      <c r="F561" s="3">
        <f t="shared" si="90"/>
        <v>1.1575965609893268E-2</v>
      </c>
      <c r="G561" s="9">
        <f t="shared" si="91"/>
        <v>7.2637262645633774E-5</v>
      </c>
      <c r="H561" s="9">
        <f t="shared" si="88"/>
        <v>6.3888838923641732E-5</v>
      </c>
      <c r="I561" s="9">
        <f t="shared" si="92"/>
        <v>1.1638733108117106E-5</v>
      </c>
      <c r="J561" s="9">
        <f t="shared" si="89"/>
        <v>3.4115587505005839E-3</v>
      </c>
      <c r="K561" s="10">
        <f t="shared" si="93"/>
        <v>3.5164273299527369E-3</v>
      </c>
      <c r="L561" s="10">
        <f t="shared" si="94"/>
        <v>8.1315977045401978E-3</v>
      </c>
      <c r="M561" s="10">
        <f t="shared" si="95"/>
        <v>-3.9115200700444512E-4</v>
      </c>
      <c r="N561" s="10">
        <f t="shared" si="96"/>
        <v>7.9930494133116509E-3</v>
      </c>
      <c r="O561" s="3">
        <f t="shared" si="97"/>
        <v>4.4061161796081794E-6</v>
      </c>
      <c r="P561" s="3">
        <f t="shared" si="98"/>
        <v>5.0406639864881116E-3</v>
      </c>
    </row>
    <row r="562" spans="1:16" x14ac:dyDescent="0.3">
      <c r="A562" s="8" t="s">
        <v>716</v>
      </c>
      <c r="B562" s="11">
        <v>28553.33</v>
      </c>
      <c r="C562" s="11">
        <v>28716.31</v>
      </c>
      <c r="D562" s="11">
        <v>28500.36</v>
      </c>
      <c r="E562" s="11">
        <v>28634.880000000001</v>
      </c>
      <c r="F562" s="3">
        <f t="shared" si="90"/>
        <v>-8.1028653771545445E-3</v>
      </c>
      <c r="G562" s="9">
        <f t="shared" si="91"/>
        <v>5.698038453512263E-5</v>
      </c>
      <c r="H562" s="9">
        <f t="shared" si="88"/>
        <v>8.1338377355532312E-6</v>
      </c>
      <c r="I562" s="9">
        <f t="shared" si="92"/>
        <v>2.5348136616052921E-5</v>
      </c>
      <c r="J562" s="9">
        <f t="shared" si="89"/>
        <v>5.0346932991050131E-3</v>
      </c>
      <c r="K562" s="10">
        <f t="shared" si="93"/>
        <v>-1.0987860393390772E-2</v>
      </c>
      <c r="L562" s="10">
        <f t="shared" si="94"/>
        <v>5.6916872528614436E-3</v>
      </c>
      <c r="M562" s="10">
        <f t="shared" si="95"/>
        <v>-1.8568480047315504E-3</v>
      </c>
      <c r="N562" s="10">
        <f t="shared" si="96"/>
        <v>2.8519883827872144E-3</v>
      </c>
      <c r="O562" s="3">
        <f t="shared" si="97"/>
        <v>2.4906271311538071E-5</v>
      </c>
      <c r="P562" s="3">
        <f t="shared" si="98"/>
        <v>1.1966786661679911E-2</v>
      </c>
    </row>
    <row r="563" spans="1:16" x14ac:dyDescent="0.3">
      <c r="A563" s="8" t="s">
        <v>715</v>
      </c>
      <c r="B563" s="11">
        <v>28465.5</v>
      </c>
      <c r="C563" s="11">
        <v>28708.02</v>
      </c>
      <c r="D563" s="11">
        <v>28418.63</v>
      </c>
      <c r="E563" s="11">
        <v>28703.38</v>
      </c>
      <c r="F563" s="3">
        <f t="shared" si="90"/>
        <v>2.3921874301551238E-3</v>
      </c>
      <c r="G563" s="9">
        <f t="shared" si="91"/>
        <v>1.0264952564109333E-4</v>
      </c>
      <c r="H563" s="9">
        <f t="shared" si="88"/>
        <v>6.9256652452272767E-5</v>
      </c>
      <c r="I563" s="9">
        <f t="shared" si="92"/>
        <v>2.4571308508193651E-5</v>
      </c>
      <c r="J563" s="9">
        <f t="shared" si="89"/>
        <v>4.9569454816644548E-3</v>
      </c>
      <c r="K563" s="10">
        <f t="shared" si="93"/>
        <v>-5.9327274812871591E-3</v>
      </c>
      <c r="L563" s="10">
        <f t="shared" si="94"/>
        <v>8.4836985574944443E-3</v>
      </c>
      <c r="M563" s="10">
        <f t="shared" si="95"/>
        <v>-1.6479116620657143E-3</v>
      </c>
      <c r="N563" s="10">
        <f t="shared" si="96"/>
        <v>8.3220581860662789E-3</v>
      </c>
      <c r="O563" s="3">
        <f t="shared" si="97"/>
        <v>1.7800937769098244E-5</v>
      </c>
      <c r="P563" s="3">
        <f t="shared" si="98"/>
        <v>7.7762191523962389E-3</v>
      </c>
    </row>
    <row r="564" spans="1:16" x14ac:dyDescent="0.3">
      <c r="A564" s="8" t="s">
        <v>714</v>
      </c>
      <c r="B564" s="11">
        <v>28639.18</v>
      </c>
      <c r="C564" s="11">
        <v>28685.5</v>
      </c>
      <c r="D564" s="11">
        <v>28565.279999999999</v>
      </c>
      <c r="E564" s="11">
        <v>28583.68</v>
      </c>
      <c r="F564" s="3">
        <f t="shared" si="90"/>
        <v>-4.1702405779389107E-3</v>
      </c>
      <c r="G564" s="9">
        <f t="shared" si="91"/>
        <v>1.7638104010985923E-5</v>
      </c>
      <c r="H564" s="9">
        <f t="shared" si="88"/>
        <v>3.7627651221794902E-6</v>
      </c>
      <c r="I564" s="9">
        <f t="shared" si="92"/>
        <v>7.365517056576428E-6</v>
      </c>
      <c r="J564" s="9">
        <f t="shared" si="89"/>
        <v>2.713948609789144E-3</v>
      </c>
      <c r="K564" s="10">
        <f t="shared" si="93"/>
        <v>-2.2391754684269816E-3</v>
      </c>
      <c r="L564" s="10">
        <f t="shared" si="94"/>
        <v>1.6160582171917744E-3</v>
      </c>
      <c r="M564" s="10">
        <f t="shared" si="95"/>
        <v>-2.5837160637649128E-3</v>
      </c>
      <c r="N564" s="10">
        <f t="shared" si="96"/>
        <v>-1.9397848133696403E-3</v>
      </c>
      <c r="O564" s="3">
        <f t="shared" si="97"/>
        <v>7.4101848641893677E-6</v>
      </c>
      <c r="P564" s="3">
        <f t="shared" si="98"/>
        <v>3.4488381781812979E-3</v>
      </c>
    </row>
    <row r="565" spans="1:16" x14ac:dyDescent="0.3">
      <c r="A565" s="8" t="s">
        <v>713</v>
      </c>
      <c r="B565" s="11">
        <v>28556.14</v>
      </c>
      <c r="C565" s="11">
        <v>28866.18</v>
      </c>
      <c r="D565" s="11">
        <v>28522.51</v>
      </c>
      <c r="E565" s="11">
        <v>28745.09</v>
      </c>
      <c r="F565" s="3">
        <f t="shared" si="90"/>
        <v>5.646928597017542E-3</v>
      </c>
      <c r="G565" s="9">
        <f t="shared" si="91"/>
        <v>1.4345014702617516E-4</v>
      </c>
      <c r="H565" s="9">
        <f t="shared" si="88"/>
        <v>4.3493969259442427E-5</v>
      </c>
      <c r="I565" s="9">
        <f t="shared" si="92"/>
        <v>5.4923598445443106E-5</v>
      </c>
      <c r="J565" s="9">
        <f t="shared" si="89"/>
        <v>7.4110457052593533E-3</v>
      </c>
      <c r="K565" s="10">
        <f t="shared" si="93"/>
        <v>-9.6395130865020793E-4</v>
      </c>
      <c r="L565" s="10">
        <f t="shared" si="94"/>
        <v>1.0798693360135586E-2</v>
      </c>
      <c r="M565" s="10">
        <f t="shared" si="95"/>
        <v>-1.1783741868966891E-3</v>
      </c>
      <c r="N565" s="10">
        <f t="shared" si="96"/>
        <v>6.5949957740276399E-3</v>
      </c>
      <c r="O565" s="3">
        <f t="shared" si="97"/>
        <v>5.4554379718273222E-5</v>
      </c>
      <c r="P565" s="3">
        <f t="shared" si="98"/>
        <v>7.3401366230912164E-3</v>
      </c>
    </row>
    <row r="566" spans="1:16" x14ac:dyDescent="0.3">
      <c r="A566" s="8" t="s">
        <v>712</v>
      </c>
      <c r="B566" s="11">
        <v>28851.97</v>
      </c>
      <c r="C566" s="11">
        <v>28988.01</v>
      </c>
      <c r="D566" s="11">
        <v>28844.31</v>
      </c>
      <c r="E566" s="11">
        <v>28956.9</v>
      </c>
      <c r="F566" s="3">
        <f t="shared" si="90"/>
        <v>7.3685627701982614E-3</v>
      </c>
      <c r="G566" s="9">
        <f t="shared" si="91"/>
        <v>2.4696424731680103E-5</v>
      </c>
      <c r="H566" s="9">
        <f t="shared" si="88"/>
        <v>1.3178662332192308E-5</v>
      </c>
      <c r="I566" s="9">
        <f t="shared" si="92"/>
        <v>7.2573694198110564E-6</v>
      </c>
      <c r="J566" s="9">
        <f t="shared" si="89"/>
        <v>2.6939505228958933E-3</v>
      </c>
      <c r="K566" s="10">
        <f t="shared" si="93"/>
        <v>3.7113048019627505E-3</v>
      </c>
      <c r="L566" s="10">
        <f t="shared" si="94"/>
        <v>4.7040213656917617E-3</v>
      </c>
      <c r="M566" s="10">
        <f t="shared" si="95"/>
        <v>-2.655283857124584E-4</v>
      </c>
      <c r="N566" s="10">
        <f t="shared" si="96"/>
        <v>3.6302427373651348E-3</v>
      </c>
      <c r="O566" s="3">
        <f t="shared" si="97"/>
        <v>6.0855154270876499E-6</v>
      </c>
      <c r="P566" s="3">
        <f t="shared" si="98"/>
        <v>4.5704733497149656E-3</v>
      </c>
    </row>
    <row r="567" spans="1:16" x14ac:dyDescent="0.3">
      <c r="A567" s="8" t="s">
        <v>711</v>
      </c>
      <c r="B567" s="11">
        <v>28977.52</v>
      </c>
      <c r="C567" s="11">
        <v>29009.07</v>
      </c>
      <c r="D567" s="11">
        <v>28789.1</v>
      </c>
      <c r="E567" s="11">
        <v>28823.77</v>
      </c>
      <c r="F567" s="3">
        <f t="shared" si="90"/>
        <v>-4.5975225248559015E-3</v>
      </c>
      <c r="G567" s="9">
        <f t="shared" si="91"/>
        <v>5.7937922502760112E-5</v>
      </c>
      <c r="H567" s="9">
        <f t="shared" si="88"/>
        <v>2.8302006521333737E-5</v>
      </c>
      <c r="I567" s="9">
        <f t="shared" si="92"/>
        <v>1.8036055723810462E-5</v>
      </c>
      <c r="J567" s="9">
        <f t="shared" si="89"/>
        <v>4.2468877691564282E-3</v>
      </c>
      <c r="K567" s="10">
        <f t="shared" si="93"/>
        <v>7.1183938220846738E-4</v>
      </c>
      <c r="L567" s="10">
        <f t="shared" si="94"/>
        <v>1.0881827371915932E-3</v>
      </c>
      <c r="M567" s="10">
        <f t="shared" si="95"/>
        <v>-6.5235136901995719E-3</v>
      </c>
      <c r="N567" s="10">
        <f t="shared" si="96"/>
        <v>-5.319963018793809E-3</v>
      </c>
      <c r="O567" s="3">
        <f t="shared" si="97"/>
        <v>1.4824612870835267E-5</v>
      </c>
      <c r="P567" s="3">
        <f t="shared" si="98"/>
        <v>4.1579143016064902E-3</v>
      </c>
    </row>
    <row r="568" spans="1:16" x14ac:dyDescent="0.3">
      <c r="A568" s="8" t="s">
        <v>710</v>
      </c>
      <c r="B568" s="11">
        <v>28869.01</v>
      </c>
      <c r="C568" s="11">
        <v>28909.91</v>
      </c>
      <c r="D568" s="11">
        <v>28819.43</v>
      </c>
      <c r="E568" s="11">
        <v>28907.05</v>
      </c>
      <c r="F568" s="3">
        <f t="shared" si="90"/>
        <v>2.8892820057888624E-3</v>
      </c>
      <c r="G568" s="9">
        <f t="shared" si="91"/>
        <v>9.8259081832005469E-6</v>
      </c>
      <c r="H568" s="9">
        <f t="shared" si="88"/>
        <v>1.7339848120600354E-6</v>
      </c>
      <c r="I568" s="9">
        <f t="shared" si="92"/>
        <v>4.2431255364339481E-6</v>
      </c>
      <c r="J568" s="9">
        <f t="shared" si="89"/>
        <v>2.0598848357211499E-3</v>
      </c>
      <c r="K568" s="10">
        <f t="shared" si="93"/>
        <v>1.5683074822412195E-3</v>
      </c>
      <c r="L568" s="10">
        <f t="shared" si="94"/>
        <v>1.415741479120973E-3</v>
      </c>
      <c r="M568" s="10">
        <f t="shared" si="95"/>
        <v>-1.7188889908388231E-3</v>
      </c>
      <c r="N568" s="10">
        <f t="shared" si="96"/>
        <v>1.316808570772546E-3</v>
      </c>
      <c r="O568" s="3">
        <f t="shared" si="97"/>
        <v>5.3580905401689835E-6</v>
      </c>
      <c r="P568" s="3">
        <f t="shared" si="98"/>
        <v>2.7002698458158995E-3</v>
      </c>
    </row>
    <row r="569" spans="1:16" x14ac:dyDescent="0.3">
      <c r="A569" s="8" t="s">
        <v>709</v>
      </c>
      <c r="B569" s="11">
        <v>28895.5</v>
      </c>
      <c r="C569" s="11">
        <v>29054.16</v>
      </c>
      <c r="D569" s="11">
        <v>28872.27</v>
      </c>
      <c r="E569" s="11">
        <v>28939.67</v>
      </c>
      <c r="F569" s="3">
        <f t="shared" si="90"/>
        <v>1.1284444452130948E-3</v>
      </c>
      <c r="G569" s="9">
        <f t="shared" si="91"/>
        <v>3.9439097143484689E-5</v>
      </c>
      <c r="H569" s="9">
        <f t="shared" si="88"/>
        <v>2.3330869568837864E-6</v>
      </c>
      <c r="I569" s="9">
        <f t="shared" si="92"/>
        <v>1.8818290236295773E-5</v>
      </c>
      <c r="J569" s="9">
        <f t="shared" si="89"/>
        <v>4.3380053292147733E-3</v>
      </c>
      <c r="K569" s="10">
        <f t="shared" si="93"/>
        <v>-3.9963635354212817E-4</v>
      </c>
      <c r="L569" s="10">
        <f t="shared" si="94"/>
        <v>5.4758007706503867E-3</v>
      </c>
      <c r="M569" s="10">
        <f t="shared" si="95"/>
        <v>-8.0425473415875713E-4</v>
      </c>
      <c r="N569" s="10">
        <f t="shared" si="96"/>
        <v>1.5274445838994574E-3</v>
      </c>
      <c r="O569" s="3">
        <f t="shared" si="97"/>
        <v>2.3495692065396027E-5</v>
      </c>
      <c r="P569" s="3">
        <f t="shared" si="98"/>
        <v>4.5368030834802651E-3</v>
      </c>
    </row>
    <row r="570" spans="1:16" x14ac:dyDescent="0.3">
      <c r="A570" s="8" t="s">
        <v>708</v>
      </c>
      <c r="B570" s="11">
        <v>28901.8</v>
      </c>
      <c r="C570" s="11">
        <v>29127.59</v>
      </c>
      <c r="D570" s="11">
        <v>28897.35</v>
      </c>
      <c r="E570" s="11">
        <v>29030.22</v>
      </c>
      <c r="F570" s="3">
        <f t="shared" si="90"/>
        <v>3.1289230319488937E-3</v>
      </c>
      <c r="G570" s="9">
        <f t="shared" si="91"/>
        <v>6.2979136673780577E-5</v>
      </c>
      <c r="H570" s="9">
        <f t="shared" si="88"/>
        <v>1.9655740114881396E-5</v>
      </c>
      <c r="I570" s="9">
        <f t="shared" si="92"/>
        <v>2.3896666766873576E-5</v>
      </c>
      <c r="J570" s="9">
        <f t="shared" si="89"/>
        <v>4.8884217050980342E-3</v>
      </c>
      <c r="K570" s="10">
        <f t="shared" si="93"/>
        <v>-1.3094413199078606E-3</v>
      </c>
      <c r="L570" s="10">
        <f t="shared" si="94"/>
        <v>7.7819580548572787E-3</v>
      </c>
      <c r="M570" s="10">
        <f t="shared" si="95"/>
        <v>-1.5398150349244468E-4</v>
      </c>
      <c r="N570" s="10">
        <f t="shared" si="96"/>
        <v>4.4334794591698963E-3</v>
      </c>
      <c r="O570" s="3">
        <f t="shared" si="97"/>
        <v>2.676410411547026E-5</v>
      </c>
      <c r="P570" s="3">
        <f t="shared" si="98"/>
        <v>5.2389505892749813E-3</v>
      </c>
    </row>
    <row r="571" spans="1:16" x14ac:dyDescent="0.3">
      <c r="A571" s="8" t="s">
        <v>707</v>
      </c>
      <c r="B571" s="11">
        <v>29131.95</v>
      </c>
      <c r="C571" s="11">
        <v>29300.32</v>
      </c>
      <c r="D571" s="11">
        <v>29131.95</v>
      </c>
      <c r="E571" s="11">
        <v>29297.64</v>
      </c>
      <c r="F571" s="3">
        <f t="shared" si="90"/>
        <v>9.2117800002893269E-3</v>
      </c>
      <c r="G571" s="9">
        <f t="shared" si="91"/>
        <v>3.3211332639320925E-5</v>
      </c>
      <c r="H571" s="9">
        <f t="shared" si="88"/>
        <v>3.2165420821178768E-5</v>
      </c>
      <c r="I571" s="9">
        <f t="shared" si="92"/>
        <v>4.1803456333907849E-6</v>
      </c>
      <c r="J571" s="9">
        <f t="shared" si="89"/>
        <v>2.0445893556875388E-3</v>
      </c>
      <c r="K571" s="10">
        <f t="shared" si="93"/>
        <v>3.4981536534766525E-3</v>
      </c>
      <c r="L571" s="10">
        <f t="shared" si="94"/>
        <v>5.7629274365829843E-3</v>
      </c>
      <c r="M571" s="10">
        <f t="shared" si="95"/>
        <v>0</v>
      </c>
      <c r="N571" s="10">
        <f t="shared" si="96"/>
        <v>5.6714566754211184E-3</v>
      </c>
      <c r="O571" s="3">
        <f t="shared" si="97"/>
        <v>5.2713935914484639E-7</v>
      </c>
      <c r="P571" s="3">
        <f t="shared" si="98"/>
        <v>4.1663065138674588E-3</v>
      </c>
    </row>
    <row r="572" spans="1:16" x14ac:dyDescent="0.3">
      <c r="A572" s="8" t="s">
        <v>706</v>
      </c>
      <c r="B572" s="11">
        <v>29313.31</v>
      </c>
      <c r="C572" s="11">
        <v>29373.62</v>
      </c>
      <c r="D572" s="11">
        <v>29289.91</v>
      </c>
      <c r="E572" s="11">
        <v>29348.1</v>
      </c>
      <c r="F572" s="3">
        <f t="shared" si="90"/>
        <v>1.7223230267011669E-3</v>
      </c>
      <c r="G572" s="9">
        <f t="shared" si="91"/>
        <v>8.1447710294124747E-6</v>
      </c>
      <c r="H572" s="9">
        <f t="shared" si="88"/>
        <v>1.406902351444572E-6</v>
      </c>
      <c r="I572" s="9">
        <f t="shared" si="92"/>
        <v>3.5289070696968848E-6</v>
      </c>
      <c r="J572" s="9">
        <f t="shared" si="89"/>
        <v>1.8785385462366442E-3</v>
      </c>
      <c r="K572" s="10">
        <f t="shared" si="93"/>
        <v>5.3471238303971714E-4</v>
      </c>
      <c r="L572" s="10">
        <f t="shared" si="94"/>
        <v>2.0553135504172626E-3</v>
      </c>
      <c r="M572" s="10">
        <f t="shared" si="95"/>
        <v>-7.9859097311067858E-4</v>
      </c>
      <c r="N572" s="10">
        <f t="shared" si="96"/>
        <v>1.1861291461913294E-3</v>
      </c>
      <c r="O572" s="3">
        <f t="shared" si="97"/>
        <v>3.3714260552426485E-6</v>
      </c>
      <c r="P572" s="3">
        <f t="shared" si="98"/>
        <v>1.8363261499752845E-3</v>
      </c>
    </row>
    <row r="573" spans="1:16" x14ac:dyDescent="0.3">
      <c r="A573" s="8" t="s">
        <v>705</v>
      </c>
      <c r="B573" s="11">
        <v>29269.05</v>
      </c>
      <c r="C573" s="11">
        <v>29341.21</v>
      </c>
      <c r="D573" s="11">
        <v>29146.47</v>
      </c>
      <c r="E573" s="11">
        <v>29196.04</v>
      </c>
      <c r="F573" s="3">
        <f t="shared" si="90"/>
        <v>-5.1812553453204346E-3</v>
      </c>
      <c r="G573" s="9">
        <f t="shared" si="91"/>
        <v>4.4345008544029887E-5</v>
      </c>
      <c r="H573" s="9">
        <f t="shared" si="88"/>
        <v>6.2378064425848281E-6</v>
      </c>
      <c r="I573" s="9">
        <f t="shared" si="92"/>
        <v>1.9762874817487099E-5</v>
      </c>
      <c r="J573" s="9">
        <f t="shared" si="89"/>
        <v>4.4455455028024511E-3</v>
      </c>
      <c r="K573" s="10">
        <f t="shared" si="93"/>
        <v>-2.6971644961263437E-3</v>
      </c>
      <c r="L573" s="10">
        <f t="shared" si="94"/>
        <v>2.4623687545628054E-3</v>
      </c>
      <c r="M573" s="10">
        <f t="shared" si="95"/>
        <v>-4.1968360436117477E-3</v>
      </c>
      <c r="N573" s="10">
        <f t="shared" si="96"/>
        <v>-2.4975600978925068E-3</v>
      </c>
      <c r="O573" s="3">
        <f t="shared" si="97"/>
        <v>1.9344756368177458E-5</v>
      </c>
      <c r="P573" s="3">
        <f t="shared" si="98"/>
        <v>4.9715508754956048E-3</v>
      </c>
    </row>
    <row r="574" spans="1:16" x14ac:dyDescent="0.3">
      <c r="A574" s="8" t="s">
        <v>704</v>
      </c>
      <c r="B574" s="11">
        <v>29263.63</v>
      </c>
      <c r="C574" s="11">
        <v>29320.2</v>
      </c>
      <c r="D574" s="11">
        <v>29172.26</v>
      </c>
      <c r="E574" s="11">
        <v>29186.27</v>
      </c>
      <c r="F574" s="3">
        <f t="shared" si="90"/>
        <v>-3.3463442302450463E-4</v>
      </c>
      <c r="G574" s="9">
        <f t="shared" si="91"/>
        <v>2.5587820690104634E-5</v>
      </c>
      <c r="H574" s="9">
        <f t="shared" si="88"/>
        <v>7.0068992942448611E-6</v>
      </c>
      <c r="I574" s="9">
        <f t="shared" si="92"/>
        <v>1.0087184658750586E-5</v>
      </c>
      <c r="J574" s="9">
        <f t="shared" si="89"/>
        <v>3.1760328491296473E-3</v>
      </c>
      <c r="K574" s="10">
        <f t="shared" si="93"/>
        <v>2.3123644083908432E-3</v>
      </c>
      <c r="L574" s="10">
        <f t="shared" si="94"/>
        <v>1.9312502300568074E-3</v>
      </c>
      <c r="M574" s="10">
        <f t="shared" si="95"/>
        <v>-3.1271903092896566E-3</v>
      </c>
      <c r="N574" s="10">
        <f t="shared" si="96"/>
        <v>-2.6470548340079511E-3</v>
      </c>
      <c r="O574" s="3">
        <f t="shared" si="97"/>
        <v>1.0343327713692443E-5</v>
      </c>
      <c r="P574" s="3">
        <f t="shared" si="98"/>
        <v>3.8994751027456006E-3</v>
      </c>
    </row>
    <row r="575" spans="1:16" x14ac:dyDescent="0.3">
      <c r="A575" s="8" t="s">
        <v>703</v>
      </c>
      <c r="B575" s="11">
        <v>29111.02</v>
      </c>
      <c r="C575" s="11">
        <v>29190.47</v>
      </c>
      <c r="D575" s="11">
        <v>28966.98</v>
      </c>
      <c r="E575" s="11">
        <v>29160.09</v>
      </c>
      <c r="F575" s="3">
        <f t="shared" si="90"/>
        <v>-8.9699711542445826E-4</v>
      </c>
      <c r="G575" s="9">
        <f t="shared" si="91"/>
        <v>5.9070377463332694E-5</v>
      </c>
      <c r="H575" s="9">
        <f t="shared" si="88"/>
        <v>2.8365192197299275E-6</v>
      </c>
      <c r="I575" s="9">
        <f t="shared" si="92"/>
        <v>2.8439457351876484E-5</v>
      </c>
      <c r="J575" s="9">
        <f t="shared" si="89"/>
        <v>5.3328657729101421E-3</v>
      </c>
      <c r="K575" s="10">
        <f t="shared" si="93"/>
        <v>-2.5815965645349078E-3</v>
      </c>
      <c r="L575" s="10">
        <f t="shared" si="94"/>
        <v>2.7254894920005312E-3</v>
      </c>
      <c r="M575" s="10">
        <f t="shared" si="95"/>
        <v>-4.9602360731841686E-3</v>
      </c>
      <c r="N575" s="10">
        <f t="shared" si="96"/>
        <v>1.6841969064601465E-3</v>
      </c>
      <c r="O575" s="3">
        <f t="shared" si="97"/>
        <v>3.5795988151474686E-5</v>
      </c>
      <c r="P575" s="3">
        <f t="shared" si="98"/>
        <v>6.137988300612819E-3</v>
      </c>
    </row>
    <row r="576" spans="1:16" x14ac:dyDescent="0.3">
      <c r="A576" s="8" t="s">
        <v>702</v>
      </c>
      <c r="B576" s="11">
        <v>29230.39</v>
      </c>
      <c r="C576" s="11">
        <v>29288.79</v>
      </c>
      <c r="D576" s="11">
        <v>28843.31</v>
      </c>
      <c r="E576" s="11">
        <v>28989.73</v>
      </c>
      <c r="F576" s="3">
        <f t="shared" si="90"/>
        <v>-5.8422316254853612E-3</v>
      </c>
      <c r="G576" s="9">
        <f t="shared" si="91"/>
        <v>2.3490993921781796E-4</v>
      </c>
      <c r="H576" s="9">
        <f t="shared" si="88"/>
        <v>6.8348119604750939E-5</v>
      </c>
      <c r="I576" s="9">
        <f t="shared" si="92"/>
        <v>9.1052476412445852E-5</v>
      </c>
      <c r="J576" s="9">
        <f t="shared" si="89"/>
        <v>9.5421421291262392E-3</v>
      </c>
      <c r="K576" s="10">
        <f t="shared" si="93"/>
        <v>2.4079279350777785E-3</v>
      </c>
      <c r="L576" s="10">
        <f t="shared" si="94"/>
        <v>1.9959274681384137E-3</v>
      </c>
      <c r="M576" s="10">
        <f t="shared" si="95"/>
        <v>-1.3330844508302596E-2</v>
      </c>
      <c r="N576" s="10">
        <f t="shared" si="96"/>
        <v>-8.267292156731304E-3</v>
      </c>
      <c r="O576" s="3">
        <f t="shared" si="97"/>
        <v>8.7986071019261551E-5</v>
      </c>
      <c r="P576" s="3">
        <f t="shared" si="98"/>
        <v>9.5358664655075236E-3</v>
      </c>
    </row>
    <row r="577" spans="1:16" x14ac:dyDescent="0.3">
      <c r="A577" s="8" t="s">
        <v>701</v>
      </c>
      <c r="B577" s="11">
        <v>28542.49</v>
      </c>
      <c r="C577" s="11">
        <v>28671.79</v>
      </c>
      <c r="D577" s="11">
        <v>28440.47</v>
      </c>
      <c r="E577" s="11">
        <v>28535.8</v>
      </c>
      <c r="F577" s="3">
        <f t="shared" si="90"/>
        <v>-1.565830382000799E-2</v>
      </c>
      <c r="G577" s="9">
        <f t="shared" si="91"/>
        <v>6.561942434448545E-5</v>
      </c>
      <c r="H577" s="9">
        <f t="shared" si="88"/>
        <v>5.4950332353939942E-8</v>
      </c>
      <c r="I577" s="9">
        <f t="shared" si="92"/>
        <v>3.2788485168712732E-5</v>
      </c>
      <c r="J577" s="9">
        <f t="shared" si="89"/>
        <v>5.7261230486877184E-3</v>
      </c>
      <c r="K577" s="10">
        <f t="shared" si="93"/>
        <v>-1.554777512024424E-2</v>
      </c>
      <c r="L577" s="10">
        <f t="shared" si="94"/>
        <v>4.5198583333981301E-3</v>
      </c>
      <c r="M577" s="10">
        <f t="shared" si="95"/>
        <v>-3.580723395372114E-3</v>
      </c>
      <c r="N577" s="10">
        <f t="shared" si="96"/>
        <v>-2.3441487229683175E-4</v>
      </c>
      <c r="O577" s="3">
        <f t="shared" si="97"/>
        <v>3.3470846584720583E-5</v>
      </c>
      <c r="P577" s="3">
        <f t="shared" si="98"/>
        <v>1.6442388991342292E-2</v>
      </c>
    </row>
    <row r="578" spans="1:16" x14ac:dyDescent="0.3">
      <c r="A578" s="8" t="s">
        <v>700</v>
      </c>
      <c r="B578" s="11">
        <v>28594.28</v>
      </c>
      <c r="C578" s="11">
        <v>28823.23</v>
      </c>
      <c r="D578" s="11">
        <v>28575.75</v>
      </c>
      <c r="E578" s="11">
        <v>28722.85</v>
      </c>
      <c r="F578" s="3">
        <f t="shared" si="90"/>
        <v>6.554923990215844E-3</v>
      </c>
      <c r="G578" s="9">
        <f t="shared" si="91"/>
        <v>7.4359633149196724E-5</v>
      </c>
      <c r="H578" s="9">
        <f t="shared" si="88"/>
        <v>2.0126667115423629E-5</v>
      </c>
      <c r="I578" s="9">
        <f t="shared" si="92"/>
        <v>2.9404998559773082E-5</v>
      </c>
      <c r="J578" s="9">
        <f t="shared" si="89"/>
        <v>5.4226376017370995E-3</v>
      </c>
      <c r="K578" s="10">
        <f t="shared" si="93"/>
        <v>2.0472584818869884E-3</v>
      </c>
      <c r="L578" s="10">
        <f t="shared" si="94"/>
        <v>7.9749614162613631E-3</v>
      </c>
      <c r="M578" s="10">
        <f t="shared" si="95"/>
        <v>-6.482417675444203E-4</v>
      </c>
      <c r="N578" s="10">
        <f t="shared" si="96"/>
        <v>4.4862754168044153E-3</v>
      </c>
      <c r="O578" s="3">
        <f t="shared" si="97"/>
        <v>3.1150544734189862E-5</v>
      </c>
      <c r="P578" s="3">
        <f t="shared" si="98"/>
        <v>5.8087124572783633E-3</v>
      </c>
    </row>
    <row r="579" spans="1:16" x14ac:dyDescent="0.3">
      <c r="A579" s="8" t="s">
        <v>699</v>
      </c>
      <c r="B579" s="11">
        <v>28820.53</v>
      </c>
      <c r="C579" s="11">
        <v>28944.240000000002</v>
      </c>
      <c r="D579" s="11">
        <v>28728.19</v>
      </c>
      <c r="E579" s="11">
        <v>28734.45</v>
      </c>
      <c r="F579" s="3">
        <f t="shared" si="90"/>
        <v>4.0385964484723758E-4</v>
      </c>
      <c r="G579" s="9">
        <f t="shared" si="91"/>
        <v>5.6135306035051186E-5</v>
      </c>
      <c r="H579" s="9">
        <f t="shared" si="88"/>
        <v>8.9474512522143951E-6</v>
      </c>
      <c r="I579" s="9">
        <f t="shared" si="92"/>
        <v>2.4611303052400068E-5</v>
      </c>
      <c r="J579" s="9">
        <f t="shared" si="89"/>
        <v>4.9609780338558309E-3</v>
      </c>
      <c r="K579" s="10">
        <f t="shared" si="93"/>
        <v>3.3950071692773164E-3</v>
      </c>
      <c r="L579" s="10">
        <f t="shared" si="94"/>
        <v>4.2832400833039087E-3</v>
      </c>
      <c r="M579" s="10">
        <f t="shared" si="95"/>
        <v>-3.2091097506968622E-3</v>
      </c>
      <c r="N579" s="10">
        <f t="shared" si="96"/>
        <v>-2.9912290537861515E-3</v>
      </c>
      <c r="O579" s="3">
        <f t="shared" si="97"/>
        <v>3.1857500861686134E-5</v>
      </c>
      <c r="P579" s="3">
        <f t="shared" si="98"/>
        <v>6.3290620008597384E-3</v>
      </c>
    </row>
    <row r="580" spans="1:16" x14ac:dyDescent="0.3">
      <c r="A580" s="8" t="s">
        <v>698</v>
      </c>
      <c r="B580" s="11">
        <v>28640.16</v>
      </c>
      <c r="C580" s="11">
        <v>28879.71</v>
      </c>
      <c r="D580" s="11">
        <v>28489.759999999998</v>
      </c>
      <c r="E580" s="11">
        <v>28859.439999999999</v>
      </c>
      <c r="F580" s="3">
        <f t="shared" si="90"/>
        <v>4.3498309520453304E-3</v>
      </c>
      <c r="G580" s="9">
        <f t="shared" si="91"/>
        <v>1.8481173415657172E-4</v>
      </c>
      <c r="H580" s="9">
        <f t="shared" si="88"/>
        <v>5.8174492083366312E-5</v>
      </c>
      <c r="I580" s="9">
        <f t="shared" si="92"/>
        <v>6.9933388825467737E-5</v>
      </c>
      <c r="J580" s="9">
        <f t="shared" si="89"/>
        <v>8.3626185387991811E-3</v>
      </c>
      <c r="K580" s="10">
        <f t="shared" si="93"/>
        <v>-3.2868226864166835E-3</v>
      </c>
      <c r="L580" s="10">
        <f t="shared" si="94"/>
        <v>8.3293437539436084E-3</v>
      </c>
      <c r="M580" s="10">
        <f t="shared" si="95"/>
        <v>-5.2652042031080121E-3</v>
      </c>
      <c r="N580" s="10">
        <f t="shared" si="96"/>
        <v>7.627220469041544E-3</v>
      </c>
      <c r="O580" s="3">
        <f t="shared" si="97"/>
        <v>7.3729474769652667E-5</v>
      </c>
      <c r="P580" s="3">
        <f t="shared" si="98"/>
        <v>9.0705065011294651E-3</v>
      </c>
    </row>
    <row r="581" spans="1:16" x14ac:dyDescent="0.3">
      <c r="A581" s="8" t="s">
        <v>697</v>
      </c>
      <c r="B581" s="11">
        <v>28813.040000000001</v>
      </c>
      <c r="C581" s="11">
        <v>28813.040000000001</v>
      </c>
      <c r="D581" s="11">
        <v>28169.53</v>
      </c>
      <c r="E581" s="11">
        <v>28256.03</v>
      </c>
      <c r="F581" s="3">
        <f t="shared" si="90"/>
        <v>-2.0908583118729895E-2</v>
      </c>
      <c r="G581" s="9">
        <f t="shared" si="91"/>
        <v>5.1018002787359942E-4</v>
      </c>
      <c r="H581" s="9">
        <f t="shared" si="88"/>
        <v>3.8107632430592223E-4</v>
      </c>
      <c r="I581" s="9">
        <f t="shared" si="92"/>
        <v>1.0788237870112727E-4</v>
      </c>
      <c r="J581" s="9">
        <f t="shared" si="89"/>
        <v>1.0386644246392926E-2</v>
      </c>
      <c r="K581" s="10">
        <f t="shared" si="93"/>
        <v>-1.6090866913098484E-3</v>
      </c>
      <c r="L581" s="10">
        <f t="shared" si="94"/>
        <v>0</v>
      </c>
      <c r="M581" s="10">
        <f t="shared" si="95"/>
        <v>-2.2587165113701169E-2</v>
      </c>
      <c r="N581" s="10">
        <f t="shared" si="96"/>
        <v>-1.9521176304360406E-2</v>
      </c>
      <c r="O581" s="3">
        <f t="shared" si="97"/>
        <v>6.9251995473339873E-5</v>
      </c>
      <c r="P581" s="3">
        <f t="shared" si="98"/>
        <v>1.0822115212454726E-2</v>
      </c>
    </row>
    <row r="582" spans="1:16" x14ac:dyDescent="0.3">
      <c r="A582" s="8" t="s">
        <v>696</v>
      </c>
      <c r="B582" s="11">
        <v>28319.65</v>
      </c>
      <c r="C582" s="11">
        <v>28630.39</v>
      </c>
      <c r="D582" s="11">
        <v>28319.65</v>
      </c>
      <c r="E582" s="11">
        <v>28399.81</v>
      </c>
      <c r="F582" s="3">
        <f t="shared" si="90"/>
        <v>5.0884713811529814E-3</v>
      </c>
      <c r="G582" s="9">
        <f t="shared" si="91"/>
        <v>1.1908988261503012E-4</v>
      </c>
      <c r="H582" s="9">
        <f t="shared" si="88"/>
        <v>7.9893567040105936E-6</v>
      </c>
      <c r="I582" s="9">
        <f t="shared" si="92"/>
        <v>5.6458697863780375E-5</v>
      </c>
      <c r="J582" s="9">
        <f t="shared" si="89"/>
        <v>7.5139003096780822E-3</v>
      </c>
      <c r="K582" s="10">
        <f t="shared" si="93"/>
        <v>2.2490238496968061E-3</v>
      </c>
      <c r="L582" s="10">
        <f t="shared" si="94"/>
        <v>1.0912831099903916E-2</v>
      </c>
      <c r="M582" s="10">
        <f t="shared" si="95"/>
        <v>0</v>
      </c>
      <c r="N582" s="10">
        <f t="shared" si="96"/>
        <v>2.8265450118493767E-3</v>
      </c>
      <c r="O582" s="3">
        <f t="shared" si="97"/>
        <v>8.8244274304441958E-5</v>
      </c>
      <c r="P582" s="3">
        <f t="shared" si="98"/>
        <v>9.0360021675230679E-3</v>
      </c>
    </row>
    <row r="583" spans="1:16" x14ac:dyDescent="0.3">
      <c r="A583" s="8" t="s">
        <v>695</v>
      </c>
      <c r="B583" s="11">
        <v>28696.74</v>
      </c>
      <c r="C583" s="11">
        <v>28904.880000000001</v>
      </c>
      <c r="D583" s="11">
        <v>28696.74</v>
      </c>
      <c r="E583" s="11">
        <v>28807.63</v>
      </c>
      <c r="F583" s="3">
        <f t="shared" si="90"/>
        <v>1.4359955225052623E-2</v>
      </c>
      <c r="G583" s="9">
        <f t="shared" si="91"/>
        <v>5.22282502804492E-5</v>
      </c>
      <c r="H583" s="9">
        <f t="shared" si="88"/>
        <v>1.4874560255071336E-5</v>
      </c>
      <c r="I583" s="9">
        <f t="shared" si="92"/>
        <v>2.0368166389552502E-5</v>
      </c>
      <c r="J583" s="9">
        <f t="shared" si="89"/>
        <v>4.5131105004810705E-3</v>
      </c>
      <c r="K583" s="10">
        <f t="shared" si="93"/>
        <v>1.0401072459763119E-2</v>
      </c>
      <c r="L583" s="10">
        <f t="shared" si="94"/>
        <v>7.2269115312455015E-3</v>
      </c>
      <c r="M583" s="10">
        <f t="shared" si="95"/>
        <v>0</v>
      </c>
      <c r="N583" s="10">
        <f t="shared" si="96"/>
        <v>3.8567551458540037E-3</v>
      </c>
      <c r="O583" s="3">
        <f t="shared" si="97"/>
        <v>2.4355822043686475E-5</v>
      </c>
      <c r="P583" s="3">
        <f t="shared" si="98"/>
        <v>1.1452573824361682E-2</v>
      </c>
    </row>
    <row r="584" spans="1:16" x14ac:dyDescent="0.3">
      <c r="A584" s="8" t="s">
        <v>694</v>
      </c>
      <c r="B584" s="11">
        <v>29048.73</v>
      </c>
      <c r="C584" s="11">
        <v>29308.89</v>
      </c>
      <c r="D584" s="11">
        <v>29000.85</v>
      </c>
      <c r="E584" s="11">
        <v>29290.85</v>
      </c>
      <c r="F584" s="3">
        <f t="shared" si="90"/>
        <v>1.6774028269593844E-2</v>
      </c>
      <c r="G584" s="9">
        <f t="shared" si="91"/>
        <v>1.1163492662414099E-4</v>
      </c>
      <c r="H584" s="9">
        <f t="shared" si="88"/>
        <v>6.8896904905530525E-5</v>
      </c>
      <c r="I584" s="9">
        <f t="shared" si="92"/>
        <v>2.9202977448450727E-5</v>
      </c>
      <c r="J584" s="9">
        <f t="shared" si="89"/>
        <v>5.4039779281979611E-3</v>
      </c>
      <c r="K584" s="10">
        <f t="shared" si="93"/>
        <v>8.3344820046641014E-3</v>
      </c>
      <c r="L584" s="10">
        <f t="shared" si="94"/>
        <v>8.9161183576810851E-3</v>
      </c>
      <c r="M584" s="10">
        <f t="shared" si="95"/>
        <v>-1.6496247124556638E-3</v>
      </c>
      <c r="N584" s="10">
        <f t="shared" si="96"/>
        <v>8.3004159477420483E-3</v>
      </c>
      <c r="O584" s="3">
        <f t="shared" si="97"/>
        <v>2.1903508523126748E-5</v>
      </c>
      <c r="P584" s="3">
        <f t="shared" si="98"/>
        <v>9.909114970876683E-3</v>
      </c>
    </row>
    <row r="585" spans="1:16" x14ac:dyDescent="0.3">
      <c r="A585" s="8" t="s">
        <v>693</v>
      </c>
      <c r="B585" s="11">
        <v>29388.58</v>
      </c>
      <c r="C585" s="11">
        <v>29408.05</v>
      </c>
      <c r="D585" s="11">
        <v>29246.93</v>
      </c>
      <c r="E585" s="11">
        <v>29379.77</v>
      </c>
      <c r="F585" s="3">
        <f t="shared" si="90"/>
        <v>3.0357603142279199E-3</v>
      </c>
      <c r="G585" s="9">
        <f t="shared" si="91"/>
        <v>3.0182228335694146E-5</v>
      </c>
      <c r="H585" s="9">
        <f t="shared" si="88"/>
        <v>8.9892781691969255E-8</v>
      </c>
      <c r="I585" s="9">
        <f t="shared" si="92"/>
        <v>1.5056389093174084E-5</v>
      </c>
      <c r="J585" s="9">
        <f t="shared" si="89"/>
        <v>3.8802563179736057E-3</v>
      </c>
      <c r="K585" s="10">
        <f t="shared" si="93"/>
        <v>3.3309829479651748E-3</v>
      </c>
      <c r="L585" s="10">
        <f t="shared" si="94"/>
        <v>6.6228287953428366E-4</v>
      </c>
      <c r="M585" s="10">
        <f t="shared" si="95"/>
        <v>-4.8315526054156692E-3</v>
      </c>
      <c r="N585" s="10">
        <f t="shared" si="96"/>
        <v>-2.9982124956708664E-4</v>
      </c>
      <c r="O585" s="3">
        <f t="shared" si="97"/>
        <v>2.2532483532427182E-5</v>
      </c>
      <c r="P585" s="3">
        <f t="shared" si="98"/>
        <v>5.5108309194112186E-3</v>
      </c>
    </row>
    <row r="586" spans="1:16" x14ac:dyDescent="0.3">
      <c r="A586" s="8" t="s">
        <v>692</v>
      </c>
      <c r="B586" s="11">
        <v>29286.92</v>
      </c>
      <c r="C586" s="11">
        <v>29286.92</v>
      </c>
      <c r="D586" s="11">
        <v>29056.98</v>
      </c>
      <c r="E586" s="11">
        <v>29102.51</v>
      </c>
      <c r="F586" s="3">
        <f t="shared" si="90"/>
        <v>-9.4371058725103429E-3</v>
      </c>
      <c r="G586" s="9">
        <f t="shared" si="91"/>
        <v>6.2130182617241387E-5</v>
      </c>
      <c r="H586" s="9">
        <f t="shared" si="88"/>
        <v>3.9899122434362093E-5</v>
      </c>
      <c r="I586" s="9">
        <f t="shared" si="92"/>
        <v>1.5652285298594494E-5</v>
      </c>
      <c r="J586" s="9">
        <f t="shared" si="89"/>
        <v>3.9562969173956714E-3</v>
      </c>
      <c r="K586" s="10">
        <f t="shared" si="93"/>
        <v>-3.1653422930468474E-3</v>
      </c>
      <c r="L586" s="10">
        <f t="shared" si="94"/>
        <v>0</v>
      </c>
      <c r="M586" s="10">
        <f t="shared" si="95"/>
        <v>-7.8822701436350485E-3</v>
      </c>
      <c r="N586" s="10">
        <f t="shared" si="96"/>
        <v>-6.3165752140192308E-3</v>
      </c>
      <c r="O586" s="3">
        <f t="shared" si="97"/>
        <v>1.2341230397751539E-5</v>
      </c>
      <c r="P586" s="3">
        <f t="shared" si="98"/>
        <v>5.1343976875116576E-3</v>
      </c>
    </row>
    <row r="587" spans="1:16" x14ac:dyDescent="0.3">
      <c r="A587" s="8" t="s">
        <v>691</v>
      </c>
      <c r="B587" s="11">
        <v>28995.66</v>
      </c>
      <c r="C587" s="11">
        <v>29278.07</v>
      </c>
      <c r="D587" s="11">
        <v>28995.66</v>
      </c>
      <c r="E587" s="11">
        <v>29276.82</v>
      </c>
      <c r="F587" s="3">
        <f t="shared" si="90"/>
        <v>5.9895177426276813E-3</v>
      </c>
      <c r="G587" s="9">
        <f t="shared" si="91"/>
        <v>9.3946649947271294E-5</v>
      </c>
      <c r="H587" s="9">
        <f t="shared" si="88"/>
        <v>9.3120821351601508E-5</v>
      </c>
      <c r="I587" s="9">
        <f t="shared" si="92"/>
        <v>1.1001276782659277E-5</v>
      </c>
      <c r="J587" s="9">
        <f t="shared" si="89"/>
        <v>3.3168172669984816E-3</v>
      </c>
      <c r="K587" s="10">
        <f t="shared" si="93"/>
        <v>-3.6782611386840269E-3</v>
      </c>
      <c r="L587" s="10">
        <f t="shared" si="94"/>
        <v>9.6926080054478263E-3</v>
      </c>
      <c r="M587" s="10">
        <f t="shared" si="95"/>
        <v>0</v>
      </c>
      <c r="N587" s="10">
        <f t="shared" si="96"/>
        <v>9.6499130230070732E-3</v>
      </c>
      <c r="O587" s="3">
        <f t="shared" si="97"/>
        <v>4.1382572859769806E-7</v>
      </c>
      <c r="P587" s="3">
        <f t="shared" si="98"/>
        <v>5.2349331466095203E-3</v>
      </c>
    </row>
    <row r="588" spans="1:16" x14ac:dyDescent="0.3">
      <c r="A588" s="8" t="s">
        <v>690</v>
      </c>
      <c r="B588" s="11">
        <v>29390.71</v>
      </c>
      <c r="C588" s="11">
        <v>29415.39</v>
      </c>
      <c r="D588" s="11">
        <v>29210.47</v>
      </c>
      <c r="E588" s="11">
        <v>29276.34</v>
      </c>
      <c r="F588" s="3">
        <f t="shared" si="90"/>
        <v>-1.6395223251697288E-5</v>
      </c>
      <c r="G588" s="9">
        <f t="shared" si="91"/>
        <v>4.8871286316090953E-5</v>
      </c>
      <c r="H588" s="9">
        <f t="shared" si="88"/>
        <v>1.5201863628406252E-5</v>
      </c>
      <c r="I588" s="9">
        <f t="shared" si="92"/>
        <v>1.8563248959878583E-5</v>
      </c>
      <c r="J588" s="9">
        <f t="shared" si="89"/>
        <v>4.3085089021468416E-3</v>
      </c>
      <c r="K588" s="10">
        <f t="shared" si="93"/>
        <v>3.8825613782434857E-3</v>
      </c>
      <c r="L588" s="10">
        <f t="shared" si="94"/>
        <v>8.3936875422793418E-4</v>
      </c>
      <c r="M588" s="10">
        <f t="shared" si="95"/>
        <v>-6.1514313656502728E-3</v>
      </c>
      <c r="N588" s="10">
        <f t="shared" si="96"/>
        <v>-3.8989567358982393E-3</v>
      </c>
      <c r="O588" s="3">
        <f t="shared" si="97"/>
        <v>1.7833145451561816E-5</v>
      </c>
      <c r="P588" s="3">
        <f t="shared" si="98"/>
        <v>5.7031013573715416E-3</v>
      </c>
    </row>
    <row r="589" spans="1:16" x14ac:dyDescent="0.3">
      <c r="A589" s="8" t="s">
        <v>689</v>
      </c>
      <c r="B589" s="11">
        <v>29406.75</v>
      </c>
      <c r="C589" s="11">
        <v>29568.57</v>
      </c>
      <c r="D589" s="11">
        <v>29406.75</v>
      </c>
      <c r="E589" s="11">
        <v>29551.42</v>
      </c>
      <c r="F589" s="3">
        <f t="shared" si="90"/>
        <v>9.3959832410743793E-3</v>
      </c>
      <c r="G589" s="9">
        <f t="shared" si="91"/>
        <v>3.0115213936609451E-5</v>
      </c>
      <c r="H589" s="9">
        <f t="shared" si="88"/>
        <v>2.4084115844300636E-5</v>
      </c>
      <c r="I589" s="9">
        <f t="shared" si="92"/>
        <v>5.7540488250931769E-6</v>
      </c>
      <c r="J589" s="9">
        <f t="shared" si="89"/>
        <v>2.3987598514843408E-3</v>
      </c>
      <c r="K589" s="10">
        <f t="shared" si="93"/>
        <v>4.4445585492386393E-3</v>
      </c>
      <c r="L589" s="10">
        <f t="shared" si="94"/>
        <v>5.48773304166752E-3</v>
      </c>
      <c r="M589" s="10">
        <f t="shared" si="95"/>
        <v>0</v>
      </c>
      <c r="N589" s="10">
        <f t="shared" si="96"/>
        <v>4.9075570138614423E-3</v>
      </c>
      <c r="O589" s="3">
        <f t="shared" si="97"/>
        <v>3.1838511577748267E-6</v>
      </c>
      <c r="P589" s="3">
        <f t="shared" si="98"/>
        <v>5.096339762929003E-3</v>
      </c>
    </row>
    <row r="590" spans="1:16" x14ac:dyDescent="0.3">
      <c r="A590" s="8" t="s">
        <v>688</v>
      </c>
      <c r="B590" s="11">
        <v>29436.03</v>
      </c>
      <c r="C590" s="11">
        <v>29535.4</v>
      </c>
      <c r="D590" s="11">
        <v>29345.93</v>
      </c>
      <c r="E590" s="11">
        <v>29423.31</v>
      </c>
      <c r="F590" s="3">
        <f t="shared" si="90"/>
        <v>-4.3351554679943449E-3</v>
      </c>
      <c r="G590" s="9">
        <f t="shared" si="91"/>
        <v>4.141795740052505E-5</v>
      </c>
      <c r="H590" s="9">
        <f t="shared" si="88"/>
        <v>1.868114328604779E-7</v>
      </c>
      <c r="I590" s="9">
        <f t="shared" si="92"/>
        <v>2.0636814497155794E-5</v>
      </c>
      <c r="J590" s="9">
        <f t="shared" si="89"/>
        <v>4.5427760782538905E-3</v>
      </c>
      <c r="K590" s="10">
        <f t="shared" si="93"/>
        <v>-3.9123626190145843E-3</v>
      </c>
      <c r="L590" s="10">
        <f t="shared" si="94"/>
        <v>3.3701096972112042E-3</v>
      </c>
      <c r="M590" s="10">
        <f t="shared" si="95"/>
        <v>-3.0655687752208388E-3</v>
      </c>
      <c r="N590" s="10">
        <f t="shared" si="96"/>
        <v>-4.3221688173933917E-4</v>
      </c>
      <c r="O590" s="3">
        <f t="shared" si="97"/>
        <v>2.0886979014510685E-5</v>
      </c>
      <c r="P590" s="3">
        <f t="shared" si="98"/>
        <v>5.7608929287207905E-3</v>
      </c>
    </row>
    <row r="591" spans="1:16" x14ac:dyDescent="0.3">
      <c r="A591" s="8" t="s">
        <v>687</v>
      </c>
      <c r="B591" s="11">
        <v>29440.47</v>
      </c>
      <c r="C591" s="11">
        <v>29463.040000000001</v>
      </c>
      <c r="D591" s="11">
        <v>29283.18</v>
      </c>
      <c r="E591" s="11">
        <v>29398.080000000002</v>
      </c>
      <c r="F591" s="3">
        <f t="shared" si="90"/>
        <v>-8.5748340346480934E-4</v>
      </c>
      <c r="G591" s="9">
        <f t="shared" si="91"/>
        <v>3.7494885243560961E-5</v>
      </c>
      <c r="H591" s="9">
        <f t="shared" si="88"/>
        <v>2.0761706706455215E-6</v>
      </c>
      <c r="I591" s="9">
        <f t="shared" si="92"/>
        <v>1.7945429598987614E-5</v>
      </c>
      <c r="J591" s="9">
        <f t="shared" si="89"/>
        <v>4.2362046219449334E-3</v>
      </c>
      <c r="K591" s="10">
        <f t="shared" si="93"/>
        <v>5.830410648486453E-4</v>
      </c>
      <c r="L591" s="10">
        <f t="shared" si="94"/>
        <v>7.6633807067057343E-4</v>
      </c>
      <c r="M591" s="10">
        <f t="shared" si="95"/>
        <v>-5.3569686539318038E-3</v>
      </c>
      <c r="N591" s="10">
        <f t="shared" si="96"/>
        <v>-1.4408923175052053E-3</v>
      </c>
      <c r="O591" s="3">
        <f t="shared" si="97"/>
        <v>2.2669782857841472E-5</v>
      </c>
      <c r="P591" s="3">
        <f t="shared" si="98"/>
        <v>4.4743176784554344E-3</v>
      </c>
    </row>
    <row r="592" spans="1:16" x14ac:dyDescent="0.3">
      <c r="A592" s="8" t="s">
        <v>686</v>
      </c>
      <c r="B592" s="11">
        <v>29282.78</v>
      </c>
      <c r="C592" s="11">
        <v>29330.16</v>
      </c>
      <c r="D592" s="11">
        <v>29116.81</v>
      </c>
      <c r="E592" s="11">
        <v>29232.19</v>
      </c>
      <c r="F592" s="3">
        <f t="shared" si="90"/>
        <v>-5.6428855217757201E-3</v>
      </c>
      <c r="G592" s="9">
        <f t="shared" si="91"/>
        <v>5.3299746169391024E-5</v>
      </c>
      <c r="H592" s="9">
        <f t="shared" si="88"/>
        <v>2.9898926333160126E-6</v>
      </c>
      <c r="I592" s="9">
        <f t="shared" si="92"/>
        <v>2.5494894420091637E-5</v>
      </c>
      <c r="J592" s="9">
        <f t="shared" si="89"/>
        <v>5.0492469161342902E-3</v>
      </c>
      <c r="K592" s="10">
        <f t="shared" si="93"/>
        <v>-3.9297361483722412E-3</v>
      </c>
      <c r="L592" s="10">
        <f t="shared" si="94"/>
        <v>1.6167081985628796E-3</v>
      </c>
      <c r="M592" s="10">
        <f t="shared" si="95"/>
        <v>-5.6839593167668607E-3</v>
      </c>
      <c r="N592" s="10">
        <f t="shared" si="96"/>
        <v>-1.729130600422077E-3</v>
      </c>
      <c r="O592" s="3">
        <f t="shared" si="97"/>
        <v>2.7888330545873816E-5</v>
      </c>
      <c r="P592" s="3">
        <f t="shared" si="98"/>
        <v>6.3020546810399229E-3</v>
      </c>
    </row>
    <row r="593" spans="1:16" x14ac:dyDescent="0.3">
      <c r="A593" s="8" t="s">
        <v>685</v>
      </c>
      <c r="B593" s="11">
        <v>29312.7</v>
      </c>
      <c r="C593" s="11">
        <v>29409.09</v>
      </c>
      <c r="D593" s="11">
        <v>29274.38</v>
      </c>
      <c r="E593" s="11">
        <v>29348.03</v>
      </c>
      <c r="F593" s="3">
        <f t="shared" si="90"/>
        <v>3.9627547576832622E-3</v>
      </c>
      <c r="G593" s="9">
        <f t="shared" si="91"/>
        <v>2.1078010526321287E-5</v>
      </c>
      <c r="H593" s="9">
        <f t="shared" si="88"/>
        <v>1.4509499930884278E-6</v>
      </c>
      <c r="I593" s="9">
        <f t="shared" si="92"/>
        <v>9.97851146256364E-6</v>
      </c>
      <c r="J593" s="9">
        <f t="shared" si="89"/>
        <v>3.1588781968546428E-3</v>
      </c>
      <c r="K593" s="10">
        <f t="shared" si="93"/>
        <v>2.7503698700848409E-3</v>
      </c>
      <c r="L593" s="10">
        <f t="shared" si="94"/>
        <v>3.2829410197431782E-3</v>
      </c>
      <c r="M593" s="10">
        <f t="shared" si="95"/>
        <v>-1.3081384313577294E-3</v>
      </c>
      <c r="N593" s="10">
        <f t="shared" si="96"/>
        <v>1.2045538564499421E-3</v>
      </c>
      <c r="O593" s="3">
        <f t="shared" si="97"/>
        <v>1.0110171821140418E-5</v>
      </c>
      <c r="P593" s="3">
        <f t="shared" si="98"/>
        <v>4.0518370689174845E-3</v>
      </c>
    </row>
    <row r="594" spans="1:16" x14ac:dyDescent="0.3">
      <c r="A594" s="8" t="s">
        <v>684</v>
      </c>
      <c r="B594" s="11">
        <v>29296.25</v>
      </c>
      <c r="C594" s="11">
        <v>29368.45</v>
      </c>
      <c r="D594" s="11">
        <v>28959.65</v>
      </c>
      <c r="E594" s="11">
        <v>29219.98</v>
      </c>
      <c r="F594" s="3">
        <f t="shared" si="90"/>
        <v>-4.3631548693386923E-3</v>
      </c>
      <c r="G594" s="9">
        <f t="shared" si="91"/>
        <v>1.9648994371115132E-4</v>
      </c>
      <c r="H594" s="9">
        <f t="shared" ref="H594:H657" si="99">LN(E594/B594)^2</f>
        <v>6.7954042813802127E-6</v>
      </c>
      <c r="I594" s="9">
        <f t="shared" si="92"/>
        <v>9.5619945500148519E-5</v>
      </c>
      <c r="J594" s="9">
        <f t="shared" ref="J594:J657" si="100">SQRT(I594)</f>
        <v>9.7785451627605893E-3</v>
      </c>
      <c r="K594" s="10">
        <f t="shared" si="93"/>
        <v>-1.7659015834427399E-3</v>
      </c>
      <c r="L594" s="10">
        <f t="shared" si="94"/>
        <v>2.4614473935200346E-3</v>
      </c>
      <c r="M594" s="10">
        <f t="shared" si="95"/>
        <v>-1.155603967482258E-2</v>
      </c>
      <c r="N594" s="10">
        <f t="shared" si="96"/>
        <v>-2.6067996243248565E-3</v>
      </c>
      <c r="O594" s="3">
        <f t="shared" si="97"/>
        <v>1.1589299649485294E-4</v>
      </c>
      <c r="P594" s="3">
        <f t="shared" si="98"/>
        <v>1.0157282566700508E-2</v>
      </c>
    </row>
    <row r="595" spans="1:16" x14ac:dyDescent="0.3">
      <c r="A595" s="8" t="s">
        <v>683</v>
      </c>
      <c r="B595" s="11">
        <v>29146.53</v>
      </c>
      <c r="C595" s="11">
        <v>29146.53</v>
      </c>
      <c r="D595" s="11">
        <v>28892.7</v>
      </c>
      <c r="E595" s="11">
        <v>28992.41</v>
      </c>
      <c r="F595" s="3">
        <f t="shared" ref="F595:F658" si="101">E595/E594-1</f>
        <v>-7.7881641260534318E-3</v>
      </c>
      <c r="G595" s="9">
        <f t="shared" ref="G595:G658" si="102">LN(C595/D595)^2</f>
        <v>7.6508228199553716E-5</v>
      </c>
      <c r="H595" s="9">
        <f t="shared" si="99"/>
        <v>2.8109026689173967E-5</v>
      </c>
      <c r="I595" s="9">
        <f t="shared" ref="I595:I658" si="103">G595/2-((2*LN(2)-1)*H595)</f>
        <v>2.7395755593180449E-5</v>
      </c>
      <c r="J595" s="9">
        <f t="shared" si="100"/>
        <v>5.2340954894977264E-3</v>
      </c>
      <c r="K595" s="10">
        <f t="shared" ref="K595:K658" si="104">LN(B595/E594)</f>
        <v>-2.5168555999937714E-3</v>
      </c>
      <c r="L595" s="10">
        <f t="shared" ref="L595:L658" si="105">LN(C595/B595)</f>
        <v>0</v>
      </c>
      <c r="M595" s="10">
        <f t="shared" ref="M595:M658" si="106">LN(D595/B595)</f>
        <v>-8.7468982044810739E-3</v>
      </c>
      <c r="N595" s="10">
        <f t="shared" ref="N595:N658" si="107">LN(E595/B595)</f>
        <v>-5.3017946668249957E-3</v>
      </c>
      <c r="O595" s="3">
        <f t="shared" ref="O595:O658" si="108">L595*(L595-N595)+M595*(M595-N595)</f>
        <v>3.0133969947775348E-5</v>
      </c>
      <c r="P595" s="3">
        <f t="shared" ref="P595:P658" si="109">SQRT(K595^2+$C$10*N595^2+(1-$C$10)*O595)</f>
        <v>6.0145248736518603E-3</v>
      </c>
    </row>
    <row r="596" spans="1:16" x14ac:dyDescent="0.3">
      <c r="A596" s="8" t="s">
        <v>682</v>
      </c>
      <c r="B596" s="11">
        <v>28402.93</v>
      </c>
      <c r="C596" s="11">
        <v>28402.93</v>
      </c>
      <c r="D596" s="11">
        <v>27912.44</v>
      </c>
      <c r="E596" s="11">
        <v>27960.799999999999</v>
      </c>
      <c r="F596" s="3">
        <f t="shared" si="101"/>
        <v>-3.5582071307628471E-2</v>
      </c>
      <c r="G596" s="9">
        <f t="shared" si="102"/>
        <v>3.0345086988194705E-4</v>
      </c>
      <c r="H596" s="9">
        <f t="shared" si="99"/>
        <v>2.4613780534090215E-4</v>
      </c>
      <c r="I596" s="9">
        <f t="shared" si="103"/>
        <v>5.6643788679357736E-5</v>
      </c>
      <c r="J596" s="9">
        <f t="shared" si="100"/>
        <v>7.5262067922265948E-3</v>
      </c>
      <c r="K596" s="10">
        <f t="shared" si="104"/>
        <v>-2.0541762733115528E-2</v>
      </c>
      <c r="L596" s="10">
        <f t="shared" si="105"/>
        <v>0</v>
      </c>
      <c r="M596" s="10">
        <f t="shared" si="106"/>
        <v>-1.7419841270285633E-2</v>
      </c>
      <c r="N596" s="10">
        <f t="shared" si="107"/>
        <v>-1.5688779600112373E-2</v>
      </c>
      <c r="O596" s="3">
        <f t="shared" si="108"/>
        <v>3.0154819523493724E-5</v>
      </c>
      <c r="P596" s="3">
        <f t="shared" si="109"/>
        <v>2.1988170798499462E-2</v>
      </c>
    </row>
    <row r="597" spans="1:16" x14ac:dyDescent="0.3">
      <c r="A597" s="8" t="s">
        <v>681</v>
      </c>
      <c r="B597" s="11">
        <v>28037.65</v>
      </c>
      <c r="C597" s="11">
        <v>28149.200000000001</v>
      </c>
      <c r="D597" s="11">
        <v>26997.62</v>
      </c>
      <c r="E597" s="11">
        <v>27081.360000000001</v>
      </c>
      <c r="F597" s="3">
        <f t="shared" si="101"/>
        <v>-3.1452605075677376E-2</v>
      </c>
      <c r="G597" s="9">
        <f t="shared" si="102"/>
        <v>1.7447513647291149E-3</v>
      </c>
      <c r="H597" s="9">
        <f t="shared" si="99"/>
        <v>1.204269160055906E-3</v>
      </c>
      <c r="I597" s="9">
        <f t="shared" si="103"/>
        <v>4.0717329656437396E-4</v>
      </c>
      <c r="J597" s="9">
        <f t="shared" si="100"/>
        <v>2.0178535540627669E-2</v>
      </c>
      <c r="K597" s="10">
        <f t="shared" si="104"/>
        <v>2.7447205501483726E-3</v>
      </c>
      <c r="L597" s="10">
        <f t="shared" si="105"/>
        <v>3.9706851891942669E-3</v>
      </c>
      <c r="M597" s="10">
        <f t="shared" si="106"/>
        <v>-3.7799535838819516E-2</v>
      </c>
      <c r="N597" s="10">
        <f t="shared" si="107"/>
        <v>-3.4702581460979327E-2</v>
      </c>
      <c r="O597" s="3">
        <f t="shared" si="108"/>
        <v>2.7062280510196409E-4</v>
      </c>
      <c r="P597" s="3">
        <f t="shared" si="109"/>
        <v>2.0340160643295552E-2</v>
      </c>
    </row>
    <row r="598" spans="1:16" x14ac:dyDescent="0.3">
      <c r="A598" s="8" t="s">
        <v>680</v>
      </c>
      <c r="B598" s="11">
        <v>27159.46</v>
      </c>
      <c r="C598" s="11">
        <v>27542.78</v>
      </c>
      <c r="D598" s="11">
        <v>26890.97</v>
      </c>
      <c r="E598" s="11">
        <v>26957.59</v>
      </c>
      <c r="F598" s="3">
        <f t="shared" si="101"/>
        <v>-4.5703022300209728E-3</v>
      </c>
      <c r="G598" s="9">
        <f t="shared" si="102"/>
        <v>5.7359721988123314E-4</v>
      </c>
      <c r="H598" s="9">
        <f t="shared" si="99"/>
        <v>5.5659507226311825E-5</v>
      </c>
      <c r="I598" s="9">
        <f t="shared" si="103"/>
        <v>2.6529765615638048E-4</v>
      </c>
      <c r="J598" s="9">
        <f t="shared" si="100"/>
        <v>1.628796046644209E-2</v>
      </c>
      <c r="K598" s="10">
        <f t="shared" si="104"/>
        <v>2.879751964421372E-3</v>
      </c>
      <c r="L598" s="10">
        <f t="shared" si="105"/>
        <v>1.4015011974167865E-2</v>
      </c>
      <c r="M598" s="10">
        <f t="shared" si="106"/>
        <v>-9.9348777934538616E-3</v>
      </c>
      <c r="N598" s="10">
        <f t="shared" si="107"/>
        <v>-7.4605299561299144E-3</v>
      </c>
      <c r="O598" s="3">
        <f t="shared" si="108"/>
        <v>3.2556232068717771E-4</v>
      </c>
      <c r="P598" s="3">
        <f t="shared" si="109"/>
        <v>1.716581752526174E-2</v>
      </c>
    </row>
    <row r="599" spans="1:16" x14ac:dyDescent="0.3">
      <c r="A599" s="8" t="s">
        <v>679</v>
      </c>
      <c r="B599" s="11">
        <v>26526</v>
      </c>
      <c r="C599" s="11">
        <v>26775.31</v>
      </c>
      <c r="D599" s="11">
        <v>25752.82</v>
      </c>
      <c r="E599" s="11">
        <v>25766.639999999999</v>
      </c>
      <c r="F599" s="3">
        <f t="shared" si="101"/>
        <v>-4.4178652468562674E-2</v>
      </c>
      <c r="G599" s="9">
        <f t="shared" si="102"/>
        <v>1.516016655777956E-3</v>
      </c>
      <c r="H599" s="9">
        <f t="shared" si="99"/>
        <v>8.4359762317250207E-4</v>
      </c>
      <c r="I599" s="9">
        <f t="shared" si="103"/>
        <v>4.3213132300329814E-4</v>
      </c>
      <c r="J599" s="9">
        <f t="shared" si="100"/>
        <v>2.0787768591248514E-2</v>
      </c>
      <c r="K599" s="10">
        <f t="shared" si="104"/>
        <v>-1.6139506284875083E-2</v>
      </c>
      <c r="L599" s="10">
        <f t="shared" si="105"/>
        <v>9.3548101591464337E-3</v>
      </c>
      <c r="M599" s="10">
        <f t="shared" si="106"/>
        <v>-2.9581248395591151E-2</v>
      </c>
      <c r="N599" s="10">
        <f t="shared" si="107"/>
        <v>-2.9044752076278806E-2</v>
      </c>
      <c r="O599" s="3">
        <f t="shared" si="108"/>
        <v>3.750908457916306E-4</v>
      </c>
      <c r="P599" s="3">
        <f t="shared" si="109"/>
        <v>2.6525495053149731E-2</v>
      </c>
    </row>
    <row r="600" spans="1:16" x14ac:dyDescent="0.3">
      <c r="A600" s="8" t="s">
        <v>678</v>
      </c>
      <c r="B600" s="11">
        <v>25270.83</v>
      </c>
      <c r="C600" s="11">
        <v>25494.240000000002</v>
      </c>
      <c r="D600" s="11">
        <v>24681.01</v>
      </c>
      <c r="E600" s="11">
        <v>25409.360000000001</v>
      </c>
      <c r="F600" s="3">
        <f t="shared" si="101"/>
        <v>-1.3865991064414995E-2</v>
      </c>
      <c r="G600" s="9">
        <f t="shared" si="102"/>
        <v>1.0509541025660672E-3</v>
      </c>
      <c r="H600" s="9">
        <f t="shared" si="99"/>
        <v>2.9886382760723705E-5</v>
      </c>
      <c r="I600" s="9">
        <f t="shared" si="103"/>
        <v>5.1393211014829536E-4</v>
      </c>
      <c r="J600" s="9">
        <f t="shared" si="100"/>
        <v>2.2670070801572177E-2</v>
      </c>
      <c r="K600" s="10">
        <f t="shared" si="104"/>
        <v>-1.9429865864101111E-2</v>
      </c>
      <c r="L600" s="10">
        <f t="shared" si="105"/>
        <v>8.8017781643970824E-3</v>
      </c>
      <c r="M600" s="10">
        <f t="shared" si="106"/>
        <v>-2.3616644106991616E-2</v>
      </c>
      <c r="N600" s="10">
        <f t="shared" si="107"/>
        <v>5.4668439488176086E-3</v>
      </c>
      <c r="O600" s="3">
        <f t="shared" si="108"/>
        <v>7.1620773796237606E-4</v>
      </c>
      <c r="P600" s="3">
        <f t="shared" si="109"/>
        <v>3.1528927658237733E-2</v>
      </c>
    </row>
    <row r="601" spans="1:16" x14ac:dyDescent="0.3">
      <c r="A601" s="8" t="s">
        <v>677</v>
      </c>
      <c r="B601" s="11">
        <v>25590.51</v>
      </c>
      <c r="C601" s="11">
        <v>26706.17</v>
      </c>
      <c r="D601" s="11">
        <v>25391.96</v>
      </c>
      <c r="E601" s="11">
        <v>26703.32</v>
      </c>
      <c r="F601" s="3">
        <f t="shared" si="101"/>
        <v>5.0924541192694406E-2</v>
      </c>
      <c r="G601" s="9">
        <f t="shared" si="102"/>
        <v>2.5464171144790782E-3</v>
      </c>
      <c r="H601" s="9">
        <f t="shared" si="99"/>
        <v>1.8118918207275273E-3</v>
      </c>
      <c r="I601" s="9">
        <f t="shared" si="103"/>
        <v>5.7328496393324363E-4</v>
      </c>
      <c r="J601" s="9">
        <f t="shared" si="100"/>
        <v>2.394336993685817E-2</v>
      </c>
      <c r="K601" s="10">
        <f t="shared" si="104"/>
        <v>7.1039695525289695E-3</v>
      </c>
      <c r="L601" s="10">
        <f t="shared" si="105"/>
        <v>4.2673045219108238E-2</v>
      </c>
      <c r="M601" s="10">
        <f t="shared" si="106"/>
        <v>-7.7889911496222203E-3</v>
      </c>
      <c r="N601" s="10">
        <f t="shared" si="107"/>
        <v>4.2566322612219244E-2</v>
      </c>
      <c r="O601" s="3">
        <f t="shared" si="108"/>
        <v>3.967712718571083E-4</v>
      </c>
      <c r="P601" s="3">
        <f t="shared" si="109"/>
        <v>2.5548263100102001E-2</v>
      </c>
    </row>
    <row r="602" spans="1:16" x14ac:dyDescent="0.3">
      <c r="A602" s="8" t="s">
        <v>676</v>
      </c>
      <c r="B602" s="11">
        <v>26762.47</v>
      </c>
      <c r="C602" s="11">
        <v>27084.59</v>
      </c>
      <c r="D602" s="11">
        <v>25706.28</v>
      </c>
      <c r="E602" s="11">
        <v>25917.41</v>
      </c>
      <c r="F602" s="3">
        <f t="shared" si="101"/>
        <v>-2.9431171854286231E-2</v>
      </c>
      <c r="G602" s="9">
        <f t="shared" si="102"/>
        <v>2.7279323109655417E-3</v>
      </c>
      <c r="H602" s="9">
        <f t="shared" si="99"/>
        <v>1.0294850401966851E-3</v>
      </c>
      <c r="I602" s="9">
        <f t="shared" si="103"/>
        <v>9.6628188959750746E-4</v>
      </c>
      <c r="J602" s="9">
        <f t="shared" si="100"/>
        <v>3.1085075029626475E-2</v>
      </c>
      <c r="K602" s="10">
        <f t="shared" si="104"/>
        <v>2.2126306983171998E-3</v>
      </c>
      <c r="L602" s="10">
        <f t="shared" si="105"/>
        <v>1.1964398521626285E-2</v>
      </c>
      <c r="M602" s="10">
        <f t="shared" si="106"/>
        <v>-4.0265212916384185E-2</v>
      </c>
      <c r="N602" s="10">
        <f t="shared" si="107"/>
        <v>-3.2085589291716073E-2</v>
      </c>
      <c r="O602" s="3">
        <f t="shared" si="108"/>
        <v>8.5638589589475691E-4</v>
      </c>
      <c r="P602" s="3">
        <f t="shared" si="109"/>
        <v>2.9772734141115469E-2</v>
      </c>
    </row>
    <row r="603" spans="1:16" x14ac:dyDescent="0.3">
      <c r="A603" s="8" t="s">
        <v>675</v>
      </c>
      <c r="B603" s="11">
        <v>26383.68</v>
      </c>
      <c r="C603" s="11">
        <v>27102.34</v>
      </c>
      <c r="D603" s="11">
        <v>26286.31</v>
      </c>
      <c r="E603" s="11">
        <v>27090.86</v>
      </c>
      <c r="F603" s="3">
        <f t="shared" si="101"/>
        <v>4.527651489867246E-2</v>
      </c>
      <c r="G603" s="9">
        <f t="shared" si="102"/>
        <v>9.3463493574131836E-4</v>
      </c>
      <c r="H603" s="9">
        <f t="shared" si="99"/>
        <v>6.9964293966821476E-4</v>
      </c>
      <c r="I603" s="9">
        <f t="shared" si="103"/>
        <v>1.9704934547948403E-4</v>
      </c>
      <c r="J603" s="9">
        <f t="shared" si="100"/>
        <v>1.4037426597474482E-2</v>
      </c>
      <c r="K603" s="10">
        <f t="shared" si="104"/>
        <v>1.7830693528977842E-2</v>
      </c>
      <c r="L603" s="10">
        <f t="shared" si="105"/>
        <v>2.6874433840521798E-2</v>
      </c>
      <c r="M603" s="10">
        <f t="shared" si="106"/>
        <v>-3.6973658405784937E-3</v>
      </c>
      <c r="N603" s="10">
        <f t="shared" si="107"/>
        <v>2.6450764443928926E-2</v>
      </c>
      <c r="O603" s="3">
        <f t="shared" si="108"/>
        <v>1.2285454224023664E-4</v>
      </c>
      <c r="P603" s="3">
        <f t="shared" si="109"/>
        <v>2.2902796535088685E-2</v>
      </c>
    </row>
    <row r="604" spans="1:16" x14ac:dyDescent="0.3">
      <c r="A604" s="8" t="s">
        <v>674</v>
      </c>
      <c r="B604" s="11">
        <v>26671.919999999998</v>
      </c>
      <c r="C604" s="11">
        <v>26671.919999999998</v>
      </c>
      <c r="D604" s="11">
        <v>25943.33</v>
      </c>
      <c r="E604" s="11">
        <v>26121.279999999999</v>
      </c>
      <c r="F604" s="3">
        <f t="shared" si="101"/>
        <v>-3.5789930626048849E-2</v>
      </c>
      <c r="G604" s="9">
        <f t="shared" si="102"/>
        <v>7.6711177668384453E-4</v>
      </c>
      <c r="H604" s="9">
        <f t="shared" si="99"/>
        <v>4.3518210546135313E-4</v>
      </c>
      <c r="I604" s="9">
        <f t="shared" si="103"/>
        <v>2.1544749494192001E-4</v>
      </c>
      <c r="J604" s="9">
        <f t="shared" si="100"/>
        <v>1.4678129817586436E-2</v>
      </c>
      <c r="K604" s="10">
        <f t="shared" si="104"/>
        <v>-1.5585075021035278E-2</v>
      </c>
      <c r="L604" s="10">
        <f t="shared" si="105"/>
        <v>0</v>
      </c>
      <c r="M604" s="10">
        <f t="shared" si="106"/>
        <v>-2.7696782785800976E-2</v>
      </c>
      <c r="N604" s="10">
        <f t="shared" si="107"/>
        <v>-2.0861018802094809E-2</v>
      </c>
      <c r="O604" s="3">
        <f t="shared" si="108"/>
        <v>1.8932867023171128E-4</v>
      </c>
      <c r="P604" s="3">
        <f t="shared" si="109"/>
        <v>2.1631487574277505E-2</v>
      </c>
    </row>
    <row r="605" spans="1:16" x14ac:dyDescent="0.3">
      <c r="A605" s="8" t="s">
        <v>673</v>
      </c>
      <c r="B605" s="11">
        <v>25457.21</v>
      </c>
      <c r="C605" s="11">
        <v>25994.38</v>
      </c>
      <c r="D605" s="11">
        <v>25226.62</v>
      </c>
      <c r="E605" s="11">
        <v>25864.78</v>
      </c>
      <c r="F605" s="3">
        <f t="shared" si="101"/>
        <v>-9.8195800512073106E-3</v>
      </c>
      <c r="G605" s="9">
        <f t="shared" si="102"/>
        <v>8.9883485521745278E-4</v>
      </c>
      <c r="H605" s="9">
        <f t="shared" si="99"/>
        <v>2.5227585966993424E-4</v>
      </c>
      <c r="I605" s="9">
        <f t="shared" si="103"/>
        <v>3.5196468557155799E-4</v>
      </c>
      <c r="J605" s="9">
        <f t="shared" si="100"/>
        <v>1.876072188300754E-2</v>
      </c>
      <c r="K605" s="10">
        <f t="shared" si="104"/>
        <v>-2.5751304337836824E-2</v>
      </c>
      <c r="L605" s="10">
        <f t="shared" si="105"/>
        <v>2.0881357346830522E-2</v>
      </c>
      <c r="M605" s="10">
        <f t="shared" si="106"/>
        <v>-9.0992172843779601E-3</v>
      </c>
      <c r="N605" s="10">
        <f t="shared" si="107"/>
        <v>1.5883194252729337E-2</v>
      </c>
      <c r="O605" s="3">
        <f t="shared" si="108"/>
        <v>3.3168882050955707E-4</v>
      </c>
      <c r="P605" s="3">
        <f t="shared" si="109"/>
        <v>3.1357418590690481E-2</v>
      </c>
    </row>
    <row r="606" spans="1:16" x14ac:dyDescent="0.3">
      <c r="A606" s="8" t="s">
        <v>672</v>
      </c>
      <c r="B606" s="11">
        <v>24992.36</v>
      </c>
      <c r="C606" s="11">
        <v>24992.36</v>
      </c>
      <c r="D606" s="11">
        <v>23706.07</v>
      </c>
      <c r="E606" s="11">
        <v>23851.02</v>
      </c>
      <c r="F606" s="3">
        <f t="shared" si="101"/>
        <v>-7.7857225153277865E-2</v>
      </c>
      <c r="G606" s="9">
        <f t="shared" si="102"/>
        <v>2.7919646417558057E-3</v>
      </c>
      <c r="H606" s="9">
        <f t="shared" si="99"/>
        <v>2.1849262271616682E-3</v>
      </c>
      <c r="I606" s="9">
        <f t="shared" si="103"/>
        <v>5.5195763986239338E-4</v>
      </c>
      <c r="J606" s="9">
        <f t="shared" si="100"/>
        <v>2.3493778748051437E-2</v>
      </c>
      <c r="K606" s="10">
        <f t="shared" si="104"/>
        <v>-3.4312019553612468E-2</v>
      </c>
      <c r="L606" s="10">
        <f t="shared" si="105"/>
        <v>0</v>
      </c>
      <c r="M606" s="10">
        <f t="shared" si="106"/>
        <v>-5.2839044671112299E-2</v>
      </c>
      <c r="N606" s="10">
        <f t="shared" si="107"/>
        <v>-4.6743194447552129E-2</v>
      </c>
      <c r="O606" s="3">
        <f t="shared" si="108"/>
        <v>3.2209890227110575E-4</v>
      </c>
      <c r="P606" s="3">
        <f t="shared" si="109"/>
        <v>4.2070142504471608E-2</v>
      </c>
    </row>
    <row r="607" spans="1:16" x14ac:dyDescent="0.3">
      <c r="A607" s="8" t="s">
        <v>671</v>
      </c>
      <c r="B607" s="11">
        <v>24453</v>
      </c>
      <c r="C607" s="11">
        <v>25020.99</v>
      </c>
      <c r="D607" s="11">
        <v>23690.34</v>
      </c>
      <c r="E607" s="11">
        <v>25018.16</v>
      </c>
      <c r="F607" s="3">
        <f t="shared" si="101"/>
        <v>4.8934594830745137E-2</v>
      </c>
      <c r="G607" s="9">
        <f t="shared" si="102"/>
        <v>2.9863713870312454E-3</v>
      </c>
      <c r="H607" s="9">
        <f t="shared" si="99"/>
        <v>5.2207924068126772E-4</v>
      </c>
      <c r="I607" s="9">
        <f t="shared" si="103"/>
        <v>1.2915094267826948E-3</v>
      </c>
      <c r="J607" s="9">
        <f t="shared" si="100"/>
        <v>3.5937576807329327E-2</v>
      </c>
      <c r="K607" s="10">
        <f t="shared" si="104"/>
        <v>2.4925924064977133E-2</v>
      </c>
      <c r="L607" s="10">
        <f t="shared" si="105"/>
        <v>2.296216482085257E-2</v>
      </c>
      <c r="M607" s="10">
        <f t="shared" si="106"/>
        <v>-3.1685537665448328E-2</v>
      </c>
      <c r="N607" s="10">
        <f t="shared" si="107"/>
        <v>2.2849053386984498E-2</v>
      </c>
      <c r="O607" s="3">
        <f t="shared" si="108"/>
        <v>1.7305551222492833E-3</v>
      </c>
      <c r="P607" s="3">
        <f t="shared" si="109"/>
        <v>4.6651748222288472E-2</v>
      </c>
    </row>
    <row r="608" spans="1:16" x14ac:dyDescent="0.3">
      <c r="A608" s="8" t="s">
        <v>670</v>
      </c>
      <c r="B608" s="11">
        <v>24604.63</v>
      </c>
      <c r="C608" s="11">
        <v>24604.63</v>
      </c>
      <c r="D608" s="11">
        <v>23328.32</v>
      </c>
      <c r="E608" s="11">
        <v>23553.22</v>
      </c>
      <c r="F608" s="3">
        <f t="shared" si="101"/>
        <v>-5.8555065600347844E-2</v>
      </c>
      <c r="G608" s="9">
        <f t="shared" si="102"/>
        <v>2.8373267825826808E-3</v>
      </c>
      <c r="H608" s="9">
        <f t="shared" si="99"/>
        <v>1.907251893417056E-3</v>
      </c>
      <c r="I608" s="9">
        <f t="shared" si="103"/>
        <v>6.8190273962909708E-4</v>
      </c>
      <c r="J608" s="9">
        <f t="shared" si="100"/>
        <v>2.6113267501963387E-2</v>
      </c>
      <c r="K608" s="10">
        <f t="shared" si="104"/>
        <v>-1.6667324556523633E-2</v>
      </c>
      <c r="L608" s="10">
        <f t="shared" si="105"/>
        <v>0</v>
      </c>
      <c r="M608" s="10">
        <f t="shared" si="106"/>
        <v>-5.3266563457601383E-2</v>
      </c>
      <c r="N608" s="10">
        <f t="shared" si="107"/>
        <v>-4.3672095134273739E-2</v>
      </c>
      <c r="O608" s="3">
        <f t="shared" si="108"/>
        <v>5.1106435578647828E-4</v>
      </c>
      <c r="P608" s="3">
        <f t="shared" si="109"/>
        <v>3.1489539131675973E-2</v>
      </c>
    </row>
    <row r="609" spans="1:16" x14ac:dyDescent="0.3">
      <c r="A609" s="8" t="s">
        <v>669</v>
      </c>
      <c r="B609" s="11">
        <v>22184.71</v>
      </c>
      <c r="C609" s="11">
        <v>22837.95</v>
      </c>
      <c r="D609" s="11">
        <v>21154.46</v>
      </c>
      <c r="E609" s="11">
        <v>21200.62</v>
      </c>
      <c r="F609" s="3">
        <f t="shared" si="101"/>
        <v>-9.9884431937544038E-2</v>
      </c>
      <c r="G609" s="9">
        <f t="shared" si="102"/>
        <v>5.863404110324052E-3</v>
      </c>
      <c r="H609" s="9">
        <f t="shared" si="99"/>
        <v>2.0586988127044899E-3</v>
      </c>
      <c r="I609" s="9">
        <f t="shared" si="103"/>
        <v>2.136438312570068E-3</v>
      </c>
      <c r="J609" s="9">
        <f t="shared" si="100"/>
        <v>4.6221621699915158E-2</v>
      </c>
      <c r="K609" s="10">
        <f t="shared" si="104"/>
        <v>-5.9859228626607232E-2</v>
      </c>
      <c r="L609" s="10">
        <f t="shared" si="105"/>
        <v>2.9020313093482904E-2</v>
      </c>
      <c r="M609" s="10">
        <f t="shared" si="106"/>
        <v>-4.7552554884176527E-2</v>
      </c>
      <c r="N609" s="10">
        <f t="shared" si="107"/>
        <v>-4.5372886316659311E-2</v>
      </c>
      <c r="O609" s="3">
        <f t="shared" si="108"/>
        <v>2.2625627480944116E-3</v>
      </c>
      <c r="P609" s="3">
        <f t="shared" si="109"/>
        <v>7.6263286525507984E-2</v>
      </c>
    </row>
    <row r="610" spans="1:16" x14ac:dyDescent="0.3">
      <c r="A610" s="8" t="s">
        <v>668</v>
      </c>
      <c r="B610" s="11">
        <v>21973.82</v>
      </c>
      <c r="C610" s="11">
        <v>23189.759999999998</v>
      </c>
      <c r="D610" s="11">
        <v>21285.37</v>
      </c>
      <c r="E610" s="11">
        <v>23185.62</v>
      </c>
      <c r="F610" s="3">
        <f t="shared" si="101"/>
        <v>9.362933725523126E-2</v>
      </c>
      <c r="G610" s="9">
        <f t="shared" si="102"/>
        <v>7.3429165744665209E-3</v>
      </c>
      <c r="H610" s="9">
        <f t="shared" si="99"/>
        <v>2.8815976012797942E-3</v>
      </c>
      <c r="I610" s="9">
        <f t="shared" si="103"/>
        <v>2.5583133828422731E-3</v>
      </c>
      <c r="J610" s="9">
        <f t="shared" si="100"/>
        <v>5.0579772467284519E-2</v>
      </c>
      <c r="K610" s="10">
        <f t="shared" si="104"/>
        <v>3.5821318212743682E-2</v>
      </c>
      <c r="L610" s="10">
        <f t="shared" si="105"/>
        <v>5.385905717930526E-2</v>
      </c>
      <c r="M610" s="10">
        <f t="shared" si="106"/>
        <v>-3.183176248340145E-2</v>
      </c>
      <c r="N610" s="10">
        <f t="shared" si="107"/>
        <v>5.3680514167431317E-2</v>
      </c>
      <c r="O610" s="3">
        <f t="shared" si="108"/>
        <v>2.7316226380497085E-3</v>
      </c>
      <c r="P610" s="3">
        <f t="shared" si="109"/>
        <v>6.3533974404063651E-2</v>
      </c>
    </row>
    <row r="611" spans="1:16" x14ac:dyDescent="0.3">
      <c r="A611" s="8" t="s">
        <v>667</v>
      </c>
      <c r="B611" s="11">
        <v>20917.53</v>
      </c>
      <c r="C611" s="11">
        <v>21768.28</v>
      </c>
      <c r="D611" s="11">
        <v>20116.46</v>
      </c>
      <c r="E611" s="11">
        <v>20188.52</v>
      </c>
      <c r="F611" s="3">
        <f t="shared" si="101"/>
        <v>-0.12926546713005727</v>
      </c>
      <c r="G611" s="9">
        <f t="shared" si="102"/>
        <v>6.2276528098176506E-3</v>
      </c>
      <c r="H611" s="9">
        <f t="shared" si="99"/>
        <v>1.258364758853473E-3</v>
      </c>
      <c r="I611" s="9">
        <f t="shared" si="103"/>
        <v>2.6277271943317376E-3</v>
      </c>
      <c r="J611" s="9">
        <f t="shared" si="100"/>
        <v>5.1261361612151286E-2</v>
      </c>
      <c r="K611" s="10">
        <f t="shared" si="104"/>
        <v>-0.10294469552112898</v>
      </c>
      <c r="L611" s="10">
        <f t="shared" si="105"/>
        <v>3.9866300923866616E-2</v>
      </c>
      <c r="M611" s="10">
        <f t="shared" si="106"/>
        <v>-3.9049177974874436E-2</v>
      </c>
      <c r="N611" s="10">
        <f t="shared" si="107"/>
        <v>-3.5473437370143211E-2</v>
      </c>
      <c r="O611" s="3">
        <f t="shared" si="108"/>
        <v>3.143146409620488E-3</v>
      </c>
      <c r="P611" s="3">
        <f t="shared" si="109"/>
        <v>0.11604777320605314</v>
      </c>
    </row>
    <row r="612" spans="1:16" x14ac:dyDescent="0.3">
      <c r="A612" s="8" t="s">
        <v>666</v>
      </c>
      <c r="B612" s="11">
        <v>20487.05</v>
      </c>
      <c r="C612" s="11">
        <v>21379.35</v>
      </c>
      <c r="D612" s="11">
        <v>19882.259999999998</v>
      </c>
      <c r="E612" s="11">
        <v>21237.38</v>
      </c>
      <c r="F612" s="3">
        <f t="shared" si="101"/>
        <v>5.1953288304442458E-2</v>
      </c>
      <c r="G612" s="9">
        <f t="shared" si="102"/>
        <v>5.2704153051901011E-3</v>
      </c>
      <c r="H612" s="9">
        <f t="shared" si="99"/>
        <v>1.2938306401789118E-3</v>
      </c>
      <c r="I612" s="9">
        <f t="shared" si="103"/>
        <v>2.135408172049799E-3</v>
      </c>
      <c r="J612" s="9">
        <f t="shared" si="100"/>
        <v>4.6210476864557447E-2</v>
      </c>
      <c r="K612" s="10">
        <f t="shared" si="104"/>
        <v>1.4678853193900346E-2</v>
      </c>
      <c r="L612" s="10">
        <f t="shared" si="105"/>
        <v>4.2632523673498901E-2</v>
      </c>
      <c r="M612" s="10">
        <f t="shared" si="106"/>
        <v>-2.9965102356489977E-2</v>
      </c>
      <c r="N612" s="10">
        <f t="shared" si="107"/>
        <v>3.5969857383355189E-2</v>
      </c>
      <c r="O612" s="3">
        <f t="shared" si="108"/>
        <v>2.2597940958186814E-3</v>
      </c>
      <c r="P612" s="3">
        <f t="shared" si="109"/>
        <v>4.832188460163224E-2</v>
      </c>
    </row>
    <row r="613" spans="1:16" x14ac:dyDescent="0.3">
      <c r="A613" s="8" t="s">
        <v>665</v>
      </c>
      <c r="B613" s="11">
        <v>20188.689999999999</v>
      </c>
      <c r="C613" s="11">
        <v>20489.330000000002</v>
      </c>
      <c r="D613" s="11">
        <v>18917.46</v>
      </c>
      <c r="E613" s="11">
        <v>19898.919999999998</v>
      </c>
      <c r="F613" s="3">
        <f t="shared" si="101"/>
        <v>-6.3023781652915889E-2</v>
      </c>
      <c r="G613" s="9">
        <f t="shared" si="102"/>
        <v>6.3710660081038109E-3</v>
      </c>
      <c r="H613" s="9">
        <f t="shared" si="99"/>
        <v>2.0900738514279395E-4</v>
      </c>
      <c r="I613" s="9">
        <f t="shared" si="103"/>
        <v>3.1047946297388311E-3</v>
      </c>
      <c r="J613" s="9">
        <f t="shared" si="100"/>
        <v>5.5720684038683799E-2</v>
      </c>
      <c r="K613" s="10">
        <f t="shared" si="104"/>
        <v>-5.0640289985540564E-2</v>
      </c>
      <c r="L613" s="10">
        <f t="shared" si="105"/>
        <v>1.478171622471895E-2</v>
      </c>
      <c r="M613" s="10">
        <f t="shared" si="106"/>
        <v>-6.5037241473961921E-2</v>
      </c>
      <c r="N613" s="10">
        <f t="shared" si="107"/>
        <v>-1.4457087713049054E-2</v>
      </c>
      <c r="O613" s="3">
        <f t="shared" si="108"/>
        <v>3.7217933764968946E-3</v>
      </c>
      <c r="P613" s="3">
        <f t="shared" si="109"/>
        <v>7.6001147093878271E-2</v>
      </c>
    </row>
    <row r="614" spans="1:16" x14ac:dyDescent="0.3">
      <c r="A614" s="8" t="s">
        <v>664</v>
      </c>
      <c r="B614" s="11">
        <v>19830.009999999998</v>
      </c>
      <c r="C614" s="11">
        <v>20442.63</v>
      </c>
      <c r="D614" s="11">
        <v>19177.13</v>
      </c>
      <c r="E614" s="11">
        <v>20087.189999999999</v>
      </c>
      <c r="F614" s="3">
        <f t="shared" si="101"/>
        <v>9.4613174986382109E-3</v>
      </c>
      <c r="G614" s="9">
        <f t="shared" si="102"/>
        <v>4.0837216137251031E-3</v>
      </c>
      <c r="H614" s="9">
        <f t="shared" si="99"/>
        <v>1.660451725821434E-4</v>
      </c>
      <c r="I614" s="9">
        <f t="shared" si="103"/>
        <v>1.9777184930028905E-3</v>
      </c>
      <c r="J614" s="9">
        <f t="shared" si="100"/>
        <v>4.4471547004830969E-2</v>
      </c>
      <c r="K614" s="10">
        <f t="shared" si="104"/>
        <v>-3.4690120829073026E-3</v>
      </c>
      <c r="L614" s="10">
        <f t="shared" si="105"/>
        <v>3.0425979516240025E-2</v>
      </c>
      <c r="M614" s="10">
        <f t="shared" si="106"/>
        <v>-3.3478023595655243E-2</v>
      </c>
      <c r="N614" s="10">
        <f t="shared" si="107"/>
        <v>1.2885851643649457E-2</v>
      </c>
      <c r="O614" s="3">
        <f t="shared" si="108"/>
        <v>2.08584648061113E-3</v>
      </c>
      <c r="P614" s="3">
        <f t="shared" si="109"/>
        <v>4.2651196667506136E-2</v>
      </c>
    </row>
    <row r="615" spans="1:16" x14ac:dyDescent="0.3">
      <c r="A615" s="8" t="s">
        <v>663</v>
      </c>
      <c r="B615" s="11">
        <v>20253.150000000001</v>
      </c>
      <c r="C615" s="11">
        <v>20531.259999999998</v>
      </c>
      <c r="D615" s="11">
        <v>19094.27</v>
      </c>
      <c r="E615" s="11">
        <v>19173.98</v>
      </c>
      <c r="F615" s="3">
        <f t="shared" si="101"/>
        <v>-4.5462307072318242E-2</v>
      </c>
      <c r="G615" s="9">
        <f t="shared" si="102"/>
        <v>5.2649989796424591E-3</v>
      </c>
      <c r="H615" s="9">
        <f t="shared" si="99"/>
        <v>2.9982398434470524E-3</v>
      </c>
      <c r="I615" s="9">
        <f t="shared" si="103"/>
        <v>1.4742963450126497E-3</v>
      </c>
      <c r="J615" s="9">
        <f t="shared" si="100"/>
        <v>3.8396566838880916E-2</v>
      </c>
      <c r="K615" s="10">
        <f t="shared" si="104"/>
        <v>8.2280385489314073E-3</v>
      </c>
      <c r="L615" s="10">
        <f t="shared" si="105"/>
        <v>1.3638265736577199E-2</v>
      </c>
      <c r="M615" s="10">
        <f t="shared" si="106"/>
        <v>-5.8922046967010637E-2</v>
      </c>
      <c r="N615" s="10">
        <f t="shared" si="107"/>
        <v>-5.4756185435501738E-2</v>
      </c>
      <c r="O615" s="3">
        <f t="shared" si="108"/>
        <v>1.1782427888097965E-3</v>
      </c>
      <c r="P615" s="3">
        <f t="shared" si="109"/>
        <v>3.886139133315706E-2</v>
      </c>
    </row>
    <row r="616" spans="1:16" x14ac:dyDescent="0.3">
      <c r="A616" s="8" t="s">
        <v>662</v>
      </c>
      <c r="B616" s="11">
        <v>19028.36</v>
      </c>
      <c r="C616" s="11">
        <v>19121.009999999998</v>
      </c>
      <c r="D616" s="11">
        <v>18213.650000000001</v>
      </c>
      <c r="E616" s="11">
        <v>18591.93</v>
      </c>
      <c r="F616" s="3">
        <f t="shared" si="101"/>
        <v>-3.0356243200420518E-2</v>
      </c>
      <c r="G616" s="9">
        <f t="shared" si="102"/>
        <v>2.363556052730744E-3</v>
      </c>
      <c r="H616" s="9">
        <f t="shared" si="99"/>
        <v>5.383737459122253E-4</v>
      </c>
      <c r="I616" s="9">
        <f t="shared" si="103"/>
        <v>9.7380728414448662E-4</v>
      </c>
      <c r="J616" s="9">
        <f t="shared" si="100"/>
        <v>3.1205885408757218E-2</v>
      </c>
      <c r="K616" s="10">
        <f t="shared" si="104"/>
        <v>-7.6236536969556141E-3</v>
      </c>
      <c r="L616" s="10">
        <f t="shared" si="105"/>
        <v>4.857232617749653E-3</v>
      </c>
      <c r="M616" s="10">
        <f t="shared" si="106"/>
        <v>-4.3759184904839828E-2</v>
      </c>
      <c r="N616" s="10">
        <f t="shared" si="107"/>
        <v>-2.320288227596359E-2</v>
      </c>
      <c r="O616" s="3">
        <f t="shared" si="108"/>
        <v>1.0358215530163872E-3</v>
      </c>
      <c r="P616" s="3">
        <f t="shared" si="109"/>
        <v>3.1964230324740654E-2</v>
      </c>
    </row>
    <row r="617" spans="1:16" x14ac:dyDescent="0.3">
      <c r="A617" s="8" t="s">
        <v>661</v>
      </c>
      <c r="B617" s="11">
        <v>19722.189999999999</v>
      </c>
      <c r="C617" s="11">
        <v>20737.7</v>
      </c>
      <c r="D617" s="11">
        <v>19649.25</v>
      </c>
      <c r="E617" s="11">
        <v>20704.91</v>
      </c>
      <c r="F617" s="3">
        <f t="shared" si="101"/>
        <v>0.11365038487128554</v>
      </c>
      <c r="G617" s="9">
        <f t="shared" si="102"/>
        <v>2.9067334337352282E-3</v>
      </c>
      <c r="H617" s="9">
        <f t="shared" si="99"/>
        <v>2.364533821651043E-3</v>
      </c>
      <c r="I617" s="9">
        <f t="shared" si="103"/>
        <v>5.3996063488655113E-4</v>
      </c>
      <c r="J617" s="9">
        <f t="shared" si="100"/>
        <v>2.3237053059425396E-2</v>
      </c>
      <c r="K617" s="10">
        <f t="shared" si="104"/>
        <v>5.9016782172927579E-2</v>
      </c>
      <c r="L617" s="10">
        <f t="shared" si="105"/>
        <v>5.0208902059031654E-2</v>
      </c>
      <c r="M617" s="10">
        <f t="shared" si="106"/>
        <v>-3.7052281271748515E-3</v>
      </c>
      <c r="N617" s="10">
        <f t="shared" si="107"/>
        <v>4.8626472436842906E-2</v>
      </c>
      <c r="O617" s="3">
        <f t="shared" si="108"/>
        <v>2.7335294278847596E-4</v>
      </c>
      <c r="P617" s="3">
        <f t="shared" si="109"/>
        <v>6.371792411920231E-2</v>
      </c>
    </row>
    <row r="618" spans="1:16" x14ac:dyDescent="0.3">
      <c r="A618" s="8" t="s">
        <v>660</v>
      </c>
      <c r="B618" s="11">
        <v>21050.34</v>
      </c>
      <c r="C618" s="11">
        <v>22019.93</v>
      </c>
      <c r="D618" s="11">
        <v>20538.34</v>
      </c>
      <c r="E618" s="11">
        <v>21200.55</v>
      </c>
      <c r="F618" s="3">
        <f t="shared" si="101"/>
        <v>2.393828323813052E-2</v>
      </c>
      <c r="G618" s="9">
        <f t="shared" si="102"/>
        <v>4.8517589885697611E-3</v>
      </c>
      <c r="H618" s="9">
        <f t="shared" si="99"/>
        <v>5.0557969058957479E-5</v>
      </c>
      <c r="I618" s="9">
        <f t="shared" si="103"/>
        <v>2.4063492359277312E-3</v>
      </c>
      <c r="J618" s="9">
        <f t="shared" si="100"/>
        <v>4.9054553671679976E-2</v>
      </c>
      <c r="K618" s="10">
        <f t="shared" si="104"/>
        <v>1.6545841805008114E-2</v>
      </c>
      <c r="L618" s="10">
        <f t="shared" si="105"/>
        <v>4.5031240344283782E-2</v>
      </c>
      <c r="M618" s="10">
        <f t="shared" si="106"/>
        <v>-2.4623328698742855E-2</v>
      </c>
      <c r="N618" s="10">
        <f t="shared" si="107"/>
        <v>7.1104127207186419E-3</v>
      </c>
      <c r="O618" s="3">
        <f t="shared" si="108"/>
        <v>2.4890122485832287E-3</v>
      </c>
      <c r="P618" s="3">
        <f t="shared" si="109"/>
        <v>4.9078636433841916E-2</v>
      </c>
    </row>
    <row r="619" spans="1:16" x14ac:dyDescent="0.3">
      <c r="A619" s="8" t="s">
        <v>659</v>
      </c>
      <c r="B619" s="11">
        <v>21468.38</v>
      </c>
      <c r="C619" s="11">
        <v>22595.06</v>
      </c>
      <c r="D619" s="11">
        <v>21427.1</v>
      </c>
      <c r="E619" s="11">
        <v>22552.17</v>
      </c>
      <c r="F619" s="3">
        <f t="shared" si="101"/>
        <v>6.3754006381909756E-2</v>
      </c>
      <c r="G619" s="9">
        <f t="shared" si="102"/>
        <v>2.8169367619485333E-3</v>
      </c>
      <c r="H619" s="9">
        <f t="shared" si="99"/>
        <v>2.4255759940889593E-3</v>
      </c>
      <c r="I619" s="9">
        <f t="shared" si="103"/>
        <v>4.7148205198992859E-4</v>
      </c>
      <c r="J619" s="9">
        <f t="shared" si="100"/>
        <v>2.1713637465655741E-2</v>
      </c>
      <c r="K619" s="10">
        <f t="shared" si="104"/>
        <v>1.2554030184184372E-2</v>
      </c>
      <c r="L619" s="10">
        <f t="shared" si="105"/>
        <v>5.1150143392610391E-2</v>
      </c>
      <c r="M619" s="10">
        <f t="shared" si="106"/>
        <v>-1.924678905241219E-3</v>
      </c>
      <c r="N619" s="10">
        <f t="shared" si="107"/>
        <v>4.9250136995636462E-2</v>
      </c>
      <c r="O619" s="3">
        <f t="shared" si="108"/>
        <v>1.9568068829611566E-4</v>
      </c>
      <c r="P619" s="3">
        <f t="shared" si="109"/>
        <v>2.6020493612941845E-2</v>
      </c>
    </row>
    <row r="620" spans="1:16" x14ac:dyDescent="0.3">
      <c r="A620" s="8" t="s">
        <v>658</v>
      </c>
      <c r="B620" s="11">
        <v>21898.47</v>
      </c>
      <c r="C620" s="11">
        <v>22327.57</v>
      </c>
      <c r="D620" s="11">
        <v>21469.27</v>
      </c>
      <c r="E620" s="11">
        <v>21636.78</v>
      </c>
      <c r="F620" s="3">
        <f t="shared" si="101"/>
        <v>-4.0589885585289531E-2</v>
      </c>
      <c r="G620" s="9">
        <f t="shared" si="102"/>
        <v>1.5366107833688527E-3</v>
      </c>
      <c r="H620" s="9">
        <f t="shared" si="99"/>
        <v>1.4453153719049761E-4</v>
      </c>
      <c r="I620" s="9">
        <f t="shared" si="103"/>
        <v>7.1247367386374739E-4</v>
      </c>
      <c r="J620" s="9">
        <f t="shared" si="100"/>
        <v>2.6692202491809241E-2</v>
      </c>
      <c r="K620" s="10">
        <f t="shared" si="104"/>
        <v>-2.941452054926726E-2</v>
      </c>
      <c r="L620" s="10">
        <f t="shared" si="105"/>
        <v>1.9405466350006926E-2</v>
      </c>
      <c r="M620" s="10">
        <f t="shared" si="106"/>
        <v>-1.9794160987109989E-2</v>
      </c>
      <c r="N620" s="10">
        <f t="shared" si="107"/>
        <v>-1.2022126982797079E-2</v>
      </c>
      <c r="O620" s="3">
        <f t="shared" si="108"/>
        <v>7.6370799716009297E-4</v>
      </c>
      <c r="P620" s="3">
        <f t="shared" si="109"/>
        <v>3.9230311454692843E-2</v>
      </c>
    </row>
    <row r="621" spans="1:16" x14ac:dyDescent="0.3">
      <c r="A621" s="8" t="s">
        <v>657</v>
      </c>
      <c r="B621" s="11">
        <v>21678.22</v>
      </c>
      <c r="C621" s="11">
        <v>22378.09</v>
      </c>
      <c r="D621" s="11">
        <v>21522.080000000002</v>
      </c>
      <c r="E621" s="11">
        <v>22327.48</v>
      </c>
      <c r="F621" s="3">
        <f t="shared" si="101"/>
        <v>3.1922494936862167E-2</v>
      </c>
      <c r="G621" s="9">
        <f t="shared" si="102"/>
        <v>1.5212316911790182E-3</v>
      </c>
      <c r="H621" s="9">
        <f t="shared" si="99"/>
        <v>8.7084818218205289E-4</v>
      </c>
      <c r="I621" s="9">
        <f t="shared" si="103"/>
        <v>4.2421210342107491E-4</v>
      </c>
      <c r="J621" s="9">
        <f t="shared" si="100"/>
        <v>2.059640996438639E-2</v>
      </c>
      <c r="K621" s="10">
        <f t="shared" si="104"/>
        <v>1.9134254943247208E-3</v>
      </c>
      <c r="L621" s="10">
        <f t="shared" si="105"/>
        <v>3.1774285304823922E-2</v>
      </c>
      <c r="M621" s="10">
        <f t="shared" si="106"/>
        <v>-7.2286849817969285E-3</v>
      </c>
      <c r="N621" s="10">
        <f t="shared" si="107"/>
        <v>2.9510136939398517E-2</v>
      </c>
      <c r="O621" s="3">
        <f t="shared" si="108"/>
        <v>3.3751506640613486E-4</v>
      </c>
      <c r="P621" s="3">
        <f t="shared" si="109"/>
        <v>2.0460118614633628E-2</v>
      </c>
    </row>
    <row r="622" spans="1:16" x14ac:dyDescent="0.3">
      <c r="A622" s="8" t="s">
        <v>656</v>
      </c>
      <c r="B622" s="11">
        <v>22208.42</v>
      </c>
      <c r="C622" s="11">
        <v>22480.37</v>
      </c>
      <c r="D622" s="11">
        <v>21852.080000000002</v>
      </c>
      <c r="E622" s="11">
        <v>21917.16</v>
      </c>
      <c r="F622" s="3">
        <f t="shared" si="101"/>
        <v>-1.8377353825868359E-2</v>
      </c>
      <c r="G622" s="9">
        <f t="shared" si="102"/>
        <v>8.0351683084028882E-4</v>
      </c>
      <c r="H622" s="9">
        <f t="shared" si="99"/>
        <v>1.7428236420421713E-4</v>
      </c>
      <c r="I622" s="9">
        <f t="shared" si="103"/>
        <v>3.3443412088541224E-4</v>
      </c>
      <c r="J622" s="9">
        <f t="shared" si="100"/>
        <v>1.8287540044670092E-2</v>
      </c>
      <c r="K622" s="10">
        <f t="shared" si="104"/>
        <v>-5.3467105698398682E-3</v>
      </c>
      <c r="L622" s="10">
        <f t="shared" si="105"/>
        <v>1.2170987715465572E-2</v>
      </c>
      <c r="M622" s="10">
        <f t="shared" si="106"/>
        <v>-1.617538473040998E-2</v>
      </c>
      <c r="N622" s="10">
        <f t="shared" si="107"/>
        <v>-1.3201604607176247E-2</v>
      </c>
      <c r="O622" s="3">
        <f t="shared" si="108"/>
        <v>3.5691154706534128E-4</v>
      </c>
      <c r="P622" s="3">
        <f t="shared" si="109"/>
        <v>1.8946794654650202E-2</v>
      </c>
    </row>
    <row r="623" spans="1:16" x14ac:dyDescent="0.3">
      <c r="A623" s="8" t="s">
        <v>655</v>
      </c>
      <c r="B623" s="11">
        <v>21227.38</v>
      </c>
      <c r="C623" s="11">
        <v>21487.24</v>
      </c>
      <c r="D623" s="11">
        <v>20784.43</v>
      </c>
      <c r="E623" s="11">
        <v>20943.509999999998</v>
      </c>
      <c r="F623" s="3">
        <f t="shared" si="101"/>
        <v>-4.442409509261247E-2</v>
      </c>
      <c r="G623" s="9">
        <f t="shared" si="102"/>
        <v>1.1059031307100349E-3</v>
      </c>
      <c r="H623" s="9">
        <f t="shared" si="99"/>
        <v>1.8125357149206735E-4</v>
      </c>
      <c r="I623" s="9">
        <f t="shared" si="103"/>
        <v>4.8293433275479087E-4</v>
      </c>
      <c r="J623" s="9">
        <f t="shared" si="100"/>
        <v>2.197576694349462E-2</v>
      </c>
      <c r="K623" s="10">
        <f t="shared" si="104"/>
        <v>-3.1978033811129472E-2</v>
      </c>
      <c r="L623" s="10">
        <f t="shared" si="105"/>
        <v>1.2167412746585091E-2</v>
      </c>
      <c r="M623" s="10">
        <f t="shared" si="106"/>
        <v>-2.1087709125241633E-2</v>
      </c>
      <c r="N623" s="10">
        <f t="shared" si="107"/>
        <v>-1.3463044659068295E-2</v>
      </c>
      <c r="O623" s="3">
        <f t="shared" si="108"/>
        <v>4.7264306057858243E-4</v>
      </c>
      <c r="P623" s="3">
        <f t="shared" si="109"/>
        <v>3.811729046004049E-2</v>
      </c>
    </row>
    <row r="624" spans="1:16" x14ac:dyDescent="0.3">
      <c r="A624" s="8" t="s">
        <v>654</v>
      </c>
      <c r="B624" s="11">
        <v>20819.46</v>
      </c>
      <c r="C624" s="11">
        <v>21477.77</v>
      </c>
      <c r="D624" s="11">
        <v>20735.02</v>
      </c>
      <c r="E624" s="11">
        <v>21413.439999999999</v>
      </c>
      <c r="F624" s="3">
        <f t="shared" si="101"/>
        <v>2.2437977206303916E-2</v>
      </c>
      <c r="G624" s="9">
        <f t="shared" si="102"/>
        <v>1.238644981609505E-3</v>
      </c>
      <c r="H624" s="9">
        <f t="shared" si="99"/>
        <v>7.9133268328354059E-4</v>
      </c>
      <c r="I624" s="9">
        <f t="shared" si="103"/>
        <v>3.1363513748244843E-4</v>
      </c>
      <c r="J624" s="9">
        <f t="shared" si="100"/>
        <v>1.7709746962688327E-2</v>
      </c>
      <c r="K624" s="10">
        <f t="shared" si="104"/>
        <v>-5.9406869208950006E-3</v>
      </c>
      <c r="L624" s="10">
        <f t="shared" si="105"/>
        <v>3.1130320495558608E-2</v>
      </c>
      <c r="M624" s="10">
        <f t="shared" si="106"/>
        <v>-4.0640680004716233E-3</v>
      </c>
      <c r="N624" s="10">
        <f t="shared" si="107"/>
        <v>2.8130636026999827E-2</v>
      </c>
      <c r="O624" s="3">
        <f t="shared" si="108"/>
        <v>2.2422260531448587E-4</v>
      </c>
      <c r="P624" s="3">
        <f t="shared" si="109"/>
        <v>1.8489429021998769E-2</v>
      </c>
    </row>
    <row r="625" spans="1:16" x14ac:dyDescent="0.3">
      <c r="A625" s="8" t="s">
        <v>653</v>
      </c>
      <c r="B625" s="11">
        <v>21285.93</v>
      </c>
      <c r="C625" s="11">
        <v>21447.81</v>
      </c>
      <c r="D625" s="11">
        <v>20863.09</v>
      </c>
      <c r="E625" s="11">
        <v>21052.53</v>
      </c>
      <c r="F625" s="3">
        <f t="shared" si="101"/>
        <v>-1.6854368097792727E-2</v>
      </c>
      <c r="G625" s="9">
        <f t="shared" si="102"/>
        <v>7.640234029857361E-4</v>
      </c>
      <c r="H625" s="9">
        <f t="shared" si="99"/>
        <v>1.2156271172310528E-4</v>
      </c>
      <c r="I625" s="9">
        <f t="shared" si="103"/>
        <v>3.3505271143178964E-4</v>
      </c>
      <c r="J625" s="9">
        <f t="shared" si="100"/>
        <v>1.8304445127667476E-2</v>
      </c>
      <c r="K625" s="10">
        <f t="shared" si="104"/>
        <v>-5.9724712110566921E-3</v>
      </c>
      <c r="L625" s="10">
        <f t="shared" si="105"/>
        <v>7.5762511925996793E-3</v>
      </c>
      <c r="M625" s="10">
        <f t="shared" si="106"/>
        <v>-2.0064722071482979E-2</v>
      </c>
      <c r="N625" s="10">
        <f t="shared" si="107"/>
        <v>-1.1025548137081679E-2</v>
      </c>
      <c r="O625" s="3">
        <f t="shared" si="108"/>
        <v>3.2230041710555374E-4</v>
      </c>
      <c r="P625" s="3">
        <f t="shared" si="109"/>
        <v>1.8133494731420646E-2</v>
      </c>
    </row>
    <row r="626" spans="1:16" x14ac:dyDescent="0.3">
      <c r="A626" s="8" t="s">
        <v>652</v>
      </c>
      <c r="B626" s="11">
        <v>21693.63</v>
      </c>
      <c r="C626" s="11">
        <v>22783.45</v>
      </c>
      <c r="D626" s="11">
        <v>21693.63</v>
      </c>
      <c r="E626" s="11">
        <v>22679.99</v>
      </c>
      <c r="F626" s="3">
        <f t="shared" si="101"/>
        <v>7.7304722995288566E-2</v>
      </c>
      <c r="G626" s="9">
        <f t="shared" si="102"/>
        <v>2.40254140760514E-3</v>
      </c>
      <c r="H626" s="9">
        <f t="shared" si="99"/>
        <v>1.9770800996113331E-3</v>
      </c>
      <c r="I626" s="9">
        <f t="shared" si="103"/>
        <v>4.3753580984036043E-4</v>
      </c>
      <c r="J626" s="9">
        <f t="shared" si="100"/>
        <v>2.0917356664749979E-2</v>
      </c>
      <c r="K626" s="10">
        <f t="shared" si="104"/>
        <v>2.999792613565453E-2</v>
      </c>
      <c r="L626" s="10">
        <f t="shared" si="105"/>
        <v>4.9015726125450187E-2</v>
      </c>
      <c r="M626" s="10">
        <f t="shared" si="106"/>
        <v>0</v>
      </c>
      <c r="N626" s="10">
        <f t="shared" si="107"/>
        <v>4.4464368876790922E-2</v>
      </c>
      <c r="O626" s="3">
        <f t="shared" si="108"/>
        <v>2.2308808039936507E-4</v>
      </c>
      <c r="P626" s="3">
        <f t="shared" si="109"/>
        <v>3.711662731747032E-2</v>
      </c>
    </row>
    <row r="627" spans="1:16" x14ac:dyDescent="0.3">
      <c r="A627" s="8" t="s">
        <v>651</v>
      </c>
      <c r="B627" s="11">
        <v>23537.439999999999</v>
      </c>
      <c r="C627" s="11">
        <v>23617.24</v>
      </c>
      <c r="D627" s="11">
        <v>22634.45</v>
      </c>
      <c r="E627" s="11">
        <v>22653.86</v>
      </c>
      <c r="F627" s="3">
        <f t="shared" si="101"/>
        <v>-1.1521169101045281E-3</v>
      </c>
      <c r="G627" s="9">
        <f t="shared" si="102"/>
        <v>1.8065791243257578E-3</v>
      </c>
      <c r="H627" s="9">
        <f t="shared" si="99"/>
        <v>1.4639873797215597E-3</v>
      </c>
      <c r="I627" s="9">
        <f t="shared" si="103"/>
        <v>3.3775949262575635E-4</v>
      </c>
      <c r="J627" s="9">
        <f t="shared" si="100"/>
        <v>1.8378234208589146E-2</v>
      </c>
      <c r="K627" s="10">
        <f t="shared" si="104"/>
        <v>3.7109306913936504E-2</v>
      </c>
      <c r="L627" s="10">
        <f t="shared" si="105"/>
        <v>3.3846089584143131E-3</v>
      </c>
      <c r="M627" s="10">
        <f t="shared" si="106"/>
        <v>-3.9119262916107421E-2</v>
      </c>
      <c r="N627" s="10">
        <f t="shared" si="107"/>
        <v>-3.8262088020932151E-2</v>
      </c>
      <c r="O627" s="3">
        <f t="shared" si="108"/>
        <v>1.7448983377411052E-4</v>
      </c>
      <c r="P627" s="3">
        <f t="shared" si="109"/>
        <v>4.1699233485928335E-2</v>
      </c>
    </row>
    <row r="628" spans="1:16" x14ac:dyDescent="0.3">
      <c r="A628" s="8" t="s">
        <v>650</v>
      </c>
      <c r="B628" s="11">
        <v>22893.47</v>
      </c>
      <c r="C628" s="11">
        <v>23513.4</v>
      </c>
      <c r="D628" s="11">
        <v>22682.99</v>
      </c>
      <c r="E628" s="11">
        <v>23433.57</v>
      </c>
      <c r="F628" s="3">
        <f t="shared" si="101"/>
        <v>3.4418416993836853E-2</v>
      </c>
      <c r="G628" s="9">
        <f t="shared" si="102"/>
        <v>1.2927740355218773E-3</v>
      </c>
      <c r="H628" s="9">
        <f t="shared" si="99"/>
        <v>5.4372411590214898E-4</v>
      </c>
      <c r="I628" s="9">
        <f t="shared" si="103"/>
        <v>4.3634945778304069E-4</v>
      </c>
      <c r="J628" s="9">
        <f t="shared" si="100"/>
        <v>2.0888979337991616E-2</v>
      </c>
      <c r="K628" s="10">
        <f t="shared" si="104"/>
        <v>1.0521460222614085E-2</v>
      </c>
      <c r="L628" s="10">
        <f t="shared" si="105"/>
        <v>2.671875434858037E-2</v>
      </c>
      <c r="M628" s="10">
        <f t="shared" si="106"/>
        <v>-9.2364126726124721E-3</v>
      </c>
      <c r="N628" s="10">
        <f t="shared" si="107"/>
        <v>2.3317892612801632E-2</v>
      </c>
      <c r="O628" s="3">
        <f t="shared" si="108"/>
        <v>3.9155178717805274E-4</v>
      </c>
      <c r="P628" s="3">
        <f t="shared" si="109"/>
        <v>2.2898654934416313E-2</v>
      </c>
    </row>
    <row r="629" spans="1:16" x14ac:dyDescent="0.3">
      <c r="A629" s="8" t="s">
        <v>649</v>
      </c>
      <c r="B629" s="11">
        <v>23690.66</v>
      </c>
      <c r="C629" s="11">
        <v>24008.99</v>
      </c>
      <c r="D629" s="11">
        <v>23504.09</v>
      </c>
      <c r="E629" s="11">
        <v>23719.37</v>
      </c>
      <c r="F629" s="3">
        <f t="shared" si="101"/>
        <v>1.219617838852538E-2</v>
      </c>
      <c r="G629" s="9">
        <f t="shared" si="102"/>
        <v>4.5172805193989676E-4</v>
      </c>
      <c r="H629" s="9">
        <f t="shared" si="99"/>
        <v>1.4668510708497088E-6</v>
      </c>
      <c r="I629" s="9">
        <f t="shared" si="103"/>
        <v>2.2529738967267646E-4</v>
      </c>
      <c r="J629" s="9">
        <f t="shared" si="100"/>
        <v>1.5009909715673724E-2</v>
      </c>
      <c r="K629" s="10">
        <f t="shared" si="104"/>
        <v>1.0911267968328472E-2</v>
      </c>
      <c r="L629" s="10">
        <f t="shared" si="105"/>
        <v>1.3347465903361864E-2</v>
      </c>
      <c r="M629" s="10">
        <f t="shared" si="106"/>
        <v>-7.9064290794382906E-3</v>
      </c>
      <c r="N629" s="10">
        <f t="shared" si="107"/>
        <v>1.2111362726174577E-3</v>
      </c>
      <c r="O629" s="3">
        <f t="shared" si="108"/>
        <v>2.3407662977149382E-4</v>
      </c>
      <c r="P629" s="3">
        <f t="shared" si="109"/>
        <v>1.7870572510426636E-2</v>
      </c>
    </row>
    <row r="630" spans="1:16" x14ac:dyDescent="0.3">
      <c r="A630" s="8" t="s">
        <v>648</v>
      </c>
      <c r="B630" s="11">
        <v>23698.93</v>
      </c>
      <c r="C630" s="11">
        <v>23698.93</v>
      </c>
      <c r="D630" s="11">
        <v>23095.35</v>
      </c>
      <c r="E630" s="11">
        <v>23390.77</v>
      </c>
      <c r="F630" s="3">
        <f t="shared" si="101"/>
        <v>-1.3853656315492291E-2</v>
      </c>
      <c r="G630" s="9">
        <f t="shared" si="102"/>
        <v>6.6556780733599129E-4</v>
      </c>
      <c r="H630" s="9">
        <f t="shared" si="99"/>
        <v>1.713061972056934E-4</v>
      </c>
      <c r="I630" s="9">
        <f t="shared" si="103"/>
        <v>2.666092856625443E-4</v>
      </c>
      <c r="J630" s="9">
        <f t="shared" si="100"/>
        <v>1.6328174596768136E-2</v>
      </c>
      <c r="K630" s="10">
        <f t="shared" si="104"/>
        <v>-8.6211446913900128E-4</v>
      </c>
      <c r="L630" s="10">
        <f t="shared" si="105"/>
        <v>0</v>
      </c>
      <c r="M630" s="10">
        <f t="shared" si="106"/>
        <v>-2.5798600879427334E-2</v>
      </c>
      <c r="N630" s="10">
        <f t="shared" si="107"/>
        <v>-1.3088399337034816E-2</v>
      </c>
      <c r="O630" s="3">
        <f t="shared" si="108"/>
        <v>3.2790541668926629E-4</v>
      </c>
      <c r="P630" s="3">
        <f t="shared" si="109"/>
        <v>1.7490294058608857E-2</v>
      </c>
    </row>
    <row r="631" spans="1:16" x14ac:dyDescent="0.3">
      <c r="A631" s="8" t="s">
        <v>647</v>
      </c>
      <c r="B631" s="11">
        <v>23690.57</v>
      </c>
      <c r="C631" s="11">
        <v>24040.58</v>
      </c>
      <c r="D631" s="11">
        <v>23683.439999999999</v>
      </c>
      <c r="E631" s="11">
        <v>23949.759999999998</v>
      </c>
      <c r="F631" s="3">
        <f t="shared" si="101"/>
        <v>2.3897887927588402E-2</v>
      </c>
      <c r="G631" s="9">
        <f t="shared" si="102"/>
        <v>2.240160609603487E-4</v>
      </c>
      <c r="H631" s="9">
        <f t="shared" si="99"/>
        <v>1.184010414727696E-4</v>
      </c>
      <c r="I631" s="9">
        <f t="shared" si="103"/>
        <v>6.6270375808521158E-5</v>
      </c>
      <c r="J631" s="9">
        <f t="shared" si="100"/>
        <v>8.1406618777910902E-3</v>
      </c>
      <c r="K631" s="10">
        <f t="shared" si="104"/>
        <v>1.273557856084089E-2</v>
      </c>
      <c r="L631" s="10">
        <f t="shared" si="105"/>
        <v>1.4666157165496008E-2</v>
      </c>
      <c r="M631" s="10">
        <f t="shared" si="106"/>
        <v>-3.0100893100826382E-4</v>
      </c>
      <c r="N631" s="10">
        <f t="shared" si="107"/>
        <v>1.0881224263508661E-2</v>
      </c>
      <c r="O631" s="3">
        <f t="shared" si="108"/>
        <v>5.8876372861569999E-5</v>
      </c>
      <c r="P631" s="3">
        <f t="shared" si="109"/>
        <v>1.5156330056333137E-2</v>
      </c>
    </row>
    <row r="632" spans="1:16" x14ac:dyDescent="0.3">
      <c r="A632" s="8" t="s">
        <v>646</v>
      </c>
      <c r="B632" s="11">
        <v>23600.720000000001</v>
      </c>
      <c r="C632" s="11">
        <v>23649.72</v>
      </c>
      <c r="D632" s="11">
        <v>23233.32</v>
      </c>
      <c r="E632" s="11">
        <v>23504.35</v>
      </c>
      <c r="F632" s="3">
        <f t="shared" si="101"/>
        <v>-1.8597681145865352E-2</v>
      </c>
      <c r="G632" s="9">
        <f t="shared" si="102"/>
        <v>3.1555331286849255E-4</v>
      </c>
      <c r="H632" s="9">
        <f t="shared" si="99"/>
        <v>1.6742087759634619E-5</v>
      </c>
      <c r="I632" s="9">
        <f t="shared" si="103"/>
        <v>1.5130928233932509E-4</v>
      </c>
      <c r="J632" s="9">
        <f t="shared" si="100"/>
        <v>1.230078380995801E-2</v>
      </c>
      <c r="K632" s="10">
        <f t="shared" si="104"/>
        <v>-1.468108288912146E-2</v>
      </c>
      <c r="L632" s="10">
        <f t="shared" si="105"/>
        <v>2.0740555036228114E-3</v>
      </c>
      <c r="M632" s="10">
        <f t="shared" si="106"/>
        <v>-1.5689764830654672E-2</v>
      </c>
      <c r="N632" s="10">
        <f t="shared" si="107"/>
        <v>-4.0917096377473582E-3</v>
      </c>
      <c r="O632" s="3">
        <f t="shared" si="108"/>
        <v>1.9475889759517346E-4</v>
      </c>
      <c r="P632" s="3">
        <f t="shared" si="109"/>
        <v>1.9607268488402316E-2</v>
      </c>
    </row>
    <row r="633" spans="1:16" x14ac:dyDescent="0.3">
      <c r="A633" s="8" t="s">
        <v>645</v>
      </c>
      <c r="B633" s="11">
        <v>23543.66</v>
      </c>
      <c r="C633" s="11">
        <v>23598.080000000002</v>
      </c>
      <c r="D633" s="11">
        <v>23211.38</v>
      </c>
      <c r="E633" s="11">
        <v>23537.68</v>
      </c>
      <c r="F633" s="3">
        <f t="shared" si="101"/>
        <v>1.4180353849395644E-3</v>
      </c>
      <c r="G633" s="9">
        <f t="shared" si="102"/>
        <v>2.7299885988589479E-4</v>
      </c>
      <c r="H633" s="9">
        <f t="shared" si="99"/>
        <v>6.4530456001333821E-8</v>
      </c>
      <c r="I633" s="9">
        <f t="shared" si="103"/>
        <v>1.3647450219167359E-4</v>
      </c>
      <c r="J633" s="9">
        <f t="shared" si="100"/>
        <v>1.1682230189123718E-2</v>
      </c>
      <c r="K633" s="10">
        <f t="shared" si="104"/>
        <v>1.6710593773281871E-3</v>
      </c>
      <c r="L633" s="10">
        <f t="shared" si="105"/>
        <v>2.3087830094402012E-3</v>
      </c>
      <c r="M633" s="10">
        <f t="shared" si="106"/>
        <v>-1.4213894130959822E-2</v>
      </c>
      <c r="N633" s="10">
        <f t="shared" si="107"/>
        <v>-2.5402845510165553E-4</v>
      </c>
      <c r="O633" s="3">
        <f t="shared" si="108"/>
        <v>2.0434102836480066E-4</v>
      </c>
      <c r="P633" s="3">
        <f t="shared" si="109"/>
        <v>1.3321878071913703E-2</v>
      </c>
    </row>
    <row r="634" spans="1:16" x14ac:dyDescent="0.3">
      <c r="A634" s="8" t="s">
        <v>644</v>
      </c>
      <c r="B634" s="11">
        <v>23817.15</v>
      </c>
      <c r="C634" s="11">
        <v>24264.21</v>
      </c>
      <c r="D634" s="11">
        <v>23817.15</v>
      </c>
      <c r="E634" s="11">
        <v>24242.49</v>
      </c>
      <c r="F634" s="3">
        <f t="shared" si="101"/>
        <v>2.9943902712586956E-2</v>
      </c>
      <c r="G634" s="9">
        <f t="shared" si="102"/>
        <v>3.4583039738478105E-4</v>
      </c>
      <c r="H634" s="9">
        <f t="shared" si="99"/>
        <v>3.1332431359642999E-4</v>
      </c>
      <c r="I634" s="9">
        <f t="shared" si="103"/>
        <v>5.1879783148329358E-5</v>
      </c>
      <c r="J634" s="9">
        <f t="shared" si="100"/>
        <v>7.2027621887946125E-3</v>
      </c>
      <c r="K634" s="10">
        <f t="shared" si="104"/>
        <v>1.1803368088428618E-2</v>
      </c>
      <c r="L634" s="10">
        <f t="shared" si="105"/>
        <v>1.8596515732383339E-2</v>
      </c>
      <c r="M634" s="10">
        <f t="shared" si="106"/>
        <v>0</v>
      </c>
      <c r="N634" s="10">
        <f t="shared" si="107"/>
        <v>1.7700969284093739E-2</v>
      </c>
      <c r="O634" s="3">
        <f t="shared" si="108"/>
        <v>1.6654043614697578E-5</v>
      </c>
      <c r="P634" s="3">
        <f t="shared" si="109"/>
        <v>1.4108514748790922E-2</v>
      </c>
    </row>
    <row r="635" spans="1:16" x14ac:dyDescent="0.3">
      <c r="A635" s="8" t="s">
        <v>643</v>
      </c>
      <c r="B635" s="11">
        <v>24095.1</v>
      </c>
      <c r="C635" s="11">
        <v>24108.69</v>
      </c>
      <c r="D635" s="11">
        <v>23627.19</v>
      </c>
      <c r="E635" s="11">
        <v>23650.44</v>
      </c>
      <c r="F635" s="3">
        <f t="shared" si="101"/>
        <v>-2.4421996255335254E-2</v>
      </c>
      <c r="G635" s="9">
        <f t="shared" si="102"/>
        <v>4.069978985607109E-4</v>
      </c>
      <c r="H635" s="9">
        <f t="shared" si="99"/>
        <v>3.4695696693063722E-4</v>
      </c>
      <c r="I635" s="9">
        <f t="shared" si="103"/>
        <v>6.9471429403789937E-5</v>
      </c>
      <c r="J635" s="9">
        <f t="shared" si="100"/>
        <v>8.3349522736360006E-3</v>
      </c>
      <c r="K635" s="10">
        <f t="shared" si="104"/>
        <v>-6.0983783754457411E-3</v>
      </c>
      <c r="L635" s="10">
        <f t="shared" si="105"/>
        <v>5.6385609347566563E-4</v>
      </c>
      <c r="M635" s="10">
        <f t="shared" si="106"/>
        <v>-1.9610332826050007E-2</v>
      </c>
      <c r="N635" s="10">
        <f t="shared" si="107"/>
        <v>-1.8626780906282149E-2</v>
      </c>
      <c r="O635" s="3">
        <f t="shared" si="108"/>
        <v>3.0108538108341147E-5</v>
      </c>
      <c r="P635" s="3">
        <f t="shared" si="109"/>
        <v>1.0644495316564783E-2</v>
      </c>
    </row>
    <row r="636" spans="1:16" x14ac:dyDescent="0.3">
      <c r="A636" s="8" t="s">
        <v>642</v>
      </c>
      <c r="B636" s="11">
        <v>23365.25</v>
      </c>
      <c r="C636" s="11">
        <v>23365.25</v>
      </c>
      <c r="D636" s="11">
        <v>22941.88</v>
      </c>
      <c r="E636" s="11">
        <v>23018.880000000001</v>
      </c>
      <c r="F636" s="3">
        <f t="shared" si="101"/>
        <v>-2.6703942928757218E-2</v>
      </c>
      <c r="G636" s="9">
        <f t="shared" si="102"/>
        <v>3.3437101543279076E-4</v>
      </c>
      <c r="H636" s="9">
        <f t="shared" si="99"/>
        <v>2.2305802133023558E-4</v>
      </c>
      <c r="I636" s="9">
        <f t="shared" si="103"/>
        <v>8.1019451873965104E-5</v>
      </c>
      <c r="J636" s="9">
        <f t="shared" si="100"/>
        <v>9.0010805947933325E-3</v>
      </c>
      <c r="K636" s="10">
        <f t="shared" si="104"/>
        <v>-1.213184355628779E-2</v>
      </c>
      <c r="L636" s="10">
        <f t="shared" si="105"/>
        <v>0</v>
      </c>
      <c r="M636" s="10">
        <f t="shared" si="106"/>
        <v>-1.8285814595822489E-2</v>
      </c>
      <c r="N636" s="10">
        <f t="shared" si="107"/>
        <v>-1.4935127094545784E-2</v>
      </c>
      <c r="O636" s="3">
        <f t="shared" si="108"/>
        <v>6.1270050416885566E-5</v>
      </c>
      <c r="P636" s="3">
        <f t="shared" si="109"/>
        <v>1.5229686771139513E-2</v>
      </c>
    </row>
    <row r="637" spans="1:16" x14ac:dyDescent="0.3">
      <c r="A637" s="8" t="s">
        <v>641</v>
      </c>
      <c r="B637" s="11">
        <v>23437.34</v>
      </c>
      <c r="C637" s="11">
        <v>23613.1</v>
      </c>
      <c r="D637" s="11">
        <v>23339.599999999999</v>
      </c>
      <c r="E637" s="11">
        <v>23475.82</v>
      </c>
      <c r="F637" s="3">
        <f t="shared" si="101"/>
        <v>1.985066171768568E-2</v>
      </c>
      <c r="G637" s="9">
        <f t="shared" si="102"/>
        <v>1.3572608877839855E-4</v>
      </c>
      <c r="H637" s="9">
        <f t="shared" si="99"/>
        <v>2.6911687936502993E-6</v>
      </c>
      <c r="I637" s="9">
        <f t="shared" si="103"/>
        <v>6.6823461059390354E-5</v>
      </c>
      <c r="J637" s="9">
        <f t="shared" si="100"/>
        <v>8.1745618267519606E-3</v>
      </c>
      <c r="K637" s="10">
        <f t="shared" si="104"/>
        <v>1.8015728275454331E-2</v>
      </c>
      <c r="L637" s="10">
        <f t="shared" si="105"/>
        <v>7.4711657341154231E-3</v>
      </c>
      <c r="M637" s="10">
        <f t="shared" si="106"/>
        <v>-4.1789882896904468E-3</v>
      </c>
      <c r="N637" s="10">
        <f t="shared" si="107"/>
        <v>1.6404782210228514E-3</v>
      </c>
      <c r="O637" s="3">
        <f t="shared" si="108"/>
        <v>6.7881515154668485E-5</v>
      </c>
      <c r="P637" s="3">
        <f t="shared" si="109"/>
        <v>1.9569933956167278E-2</v>
      </c>
    </row>
    <row r="638" spans="1:16" x14ac:dyDescent="0.3">
      <c r="A638" s="8" t="s">
        <v>640</v>
      </c>
      <c r="B638" s="11">
        <v>23543.09</v>
      </c>
      <c r="C638" s="11">
        <v>23885.360000000001</v>
      </c>
      <c r="D638" s="11">
        <v>23483.35</v>
      </c>
      <c r="E638" s="11">
        <v>23515.26</v>
      </c>
      <c r="F638" s="3">
        <f t="shared" si="101"/>
        <v>1.6800265123859681E-3</v>
      </c>
      <c r="G638" s="9">
        <f t="shared" si="102"/>
        <v>2.8811869760233486E-4</v>
      </c>
      <c r="H638" s="9">
        <f t="shared" si="99"/>
        <v>1.3989851812469436E-6</v>
      </c>
      <c r="I638" s="9">
        <f t="shared" si="103"/>
        <v>1.4351892871436144E-4</v>
      </c>
      <c r="J638" s="9">
        <f t="shared" si="100"/>
        <v>1.1979938593931165E-2</v>
      </c>
      <c r="K638" s="10">
        <f t="shared" si="104"/>
        <v>2.8614038861596316E-3</v>
      </c>
      <c r="L638" s="10">
        <f t="shared" si="105"/>
        <v>1.4433359801556037E-2</v>
      </c>
      <c r="M638" s="10">
        <f t="shared" si="106"/>
        <v>-2.5406997483080652E-3</v>
      </c>
      <c r="N638" s="10">
        <f t="shared" si="107"/>
        <v>-1.1827870396850582E-3</v>
      </c>
      <c r="O638" s="3">
        <f t="shared" si="108"/>
        <v>2.2884351455058831E-4</v>
      </c>
      <c r="P638" s="3">
        <f t="shared" si="109"/>
        <v>1.4283070625864565E-2</v>
      </c>
    </row>
    <row r="639" spans="1:16" x14ac:dyDescent="0.3">
      <c r="A639" s="8" t="s">
        <v>639</v>
      </c>
      <c r="B639" s="11">
        <v>23628.240000000002</v>
      </c>
      <c r="C639" s="11">
        <v>23826</v>
      </c>
      <c r="D639" s="11">
        <v>23417.68</v>
      </c>
      <c r="E639" s="11">
        <v>23775.27</v>
      </c>
      <c r="F639" s="3">
        <f t="shared" si="101"/>
        <v>1.1057075277925987E-2</v>
      </c>
      <c r="G639" s="9">
        <f t="shared" si="102"/>
        <v>2.9881024703591141E-4</v>
      </c>
      <c r="H639" s="9">
        <f t="shared" si="99"/>
        <v>3.8481650477645861E-5</v>
      </c>
      <c r="I639" s="9">
        <f t="shared" si="103"/>
        <v>1.3453987893185458E-4</v>
      </c>
      <c r="J639" s="9">
        <f t="shared" si="100"/>
        <v>1.159913268015564E-2</v>
      </c>
      <c r="K639" s="10">
        <f t="shared" si="104"/>
        <v>4.7930347255687828E-3</v>
      </c>
      <c r="L639" s="10">
        <f t="shared" si="105"/>
        <v>8.334814543442046E-3</v>
      </c>
      <c r="M639" s="10">
        <f t="shared" si="106"/>
        <v>-8.9513142029231385E-3</v>
      </c>
      <c r="N639" s="10">
        <f t="shared" si="107"/>
        <v>6.20335800011944E-3</v>
      </c>
      <c r="O639" s="3">
        <f t="shared" si="108"/>
        <v>1.534195275277395E-4</v>
      </c>
      <c r="P639" s="3">
        <f t="shared" si="109"/>
        <v>1.2637392209781119E-2</v>
      </c>
    </row>
    <row r="640" spans="1:16" x14ac:dyDescent="0.3">
      <c r="A640" s="8" t="s">
        <v>638</v>
      </c>
      <c r="B640" s="11">
        <v>23866.15</v>
      </c>
      <c r="C640" s="11">
        <v>24207.65</v>
      </c>
      <c r="D640" s="11">
        <v>23840.61</v>
      </c>
      <c r="E640" s="11">
        <v>24133.78</v>
      </c>
      <c r="F640" s="3">
        <f t="shared" si="101"/>
        <v>1.5079113717741066E-2</v>
      </c>
      <c r="G640" s="9">
        <f t="shared" si="102"/>
        <v>2.3342552786633842E-4</v>
      </c>
      <c r="H640" s="9">
        <f t="shared" si="99"/>
        <v>1.2435331649770522E-4</v>
      </c>
      <c r="I640" s="9">
        <f t="shared" si="103"/>
        <v>6.8675778983548621E-5</v>
      </c>
      <c r="J640" s="9">
        <f t="shared" si="100"/>
        <v>8.2870850715766539E-3</v>
      </c>
      <c r="K640" s="10">
        <f t="shared" si="104"/>
        <v>3.8151721856283724E-3</v>
      </c>
      <c r="L640" s="10">
        <f t="shared" si="105"/>
        <v>1.4207561891603306E-2</v>
      </c>
      <c r="M640" s="10">
        <f t="shared" si="106"/>
        <v>-1.0707079013521784E-3</v>
      </c>
      <c r="N640" s="10">
        <f t="shared" si="107"/>
        <v>1.1151381820102172E-2</v>
      </c>
      <c r="O640" s="3">
        <f t="shared" si="108"/>
        <v>5.6507155553533385E-5</v>
      </c>
      <c r="P640" s="3">
        <f t="shared" si="109"/>
        <v>8.9952201275088385E-3</v>
      </c>
    </row>
    <row r="641" spans="1:16" x14ac:dyDescent="0.3">
      <c r="A641" s="8" t="s">
        <v>637</v>
      </c>
      <c r="B641" s="11">
        <v>24357.17</v>
      </c>
      <c r="C641" s="11">
        <v>24512.240000000002</v>
      </c>
      <c r="D641" s="11">
        <v>24031.200000000001</v>
      </c>
      <c r="E641" s="11">
        <v>24101.55</v>
      </c>
      <c r="F641" s="3">
        <f t="shared" si="101"/>
        <v>-1.335472520260006E-3</v>
      </c>
      <c r="G641" s="9">
        <f t="shared" si="102"/>
        <v>3.9281648681785191E-4</v>
      </c>
      <c r="H641" s="9">
        <f t="shared" si="99"/>
        <v>1.1130478421281097E-4</v>
      </c>
      <c r="I641" s="9">
        <f t="shared" si="103"/>
        <v>1.5341183290185087E-4</v>
      </c>
      <c r="J641" s="9">
        <f t="shared" si="100"/>
        <v>1.2385953047781622E-2</v>
      </c>
      <c r="K641" s="10">
        <f t="shared" si="104"/>
        <v>9.2137431975612E-3</v>
      </c>
      <c r="L641" s="10">
        <f t="shared" si="105"/>
        <v>6.346322595824851E-3</v>
      </c>
      <c r="M641" s="10">
        <f t="shared" si="106"/>
        <v>-1.3473275957572974E-2</v>
      </c>
      <c r="N641" s="10">
        <f t="shared" si="107"/>
        <v>-1.0550108255975906E-2</v>
      </c>
      <c r="O641" s="3">
        <f t="shared" si="108"/>
        <v>1.466148460174569E-4</v>
      </c>
      <c r="P641" s="3">
        <f t="shared" si="109"/>
        <v>1.5045958728854511E-2</v>
      </c>
    </row>
    <row r="642" spans="1:16" x14ac:dyDescent="0.3">
      <c r="A642" s="8" t="s">
        <v>636</v>
      </c>
      <c r="B642" s="11">
        <v>24490.37</v>
      </c>
      <c r="C642" s="11">
        <v>24764.77</v>
      </c>
      <c r="D642" s="11">
        <v>24453.99</v>
      </c>
      <c r="E642" s="11">
        <v>24633.86</v>
      </c>
      <c r="F642" s="3">
        <f t="shared" si="101"/>
        <v>2.2086131389889907E-2</v>
      </c>
      <c r="G642" s="9">
        <f t="shared" si="102"/>
        <v>1.5948370770198288E-4</v>
      </c>
      <c r="H642" s="9">
        <f t="shared" si="99"/>
        <v>3.4128265810780453E-5</v>
      </c>
      <c r="I642" s="9">
        <f t="shared" si="103"/>
        <v>6.6558297213486199E-5</v>
      </c>
      <c r="J642" s="9">
        <f t="shared" si="100"/>
        <v>8.1583268636091187E-3</v>
      </c>
      <c r="K642" s="10">
        <f t="shared" si="104"/>
        <v>1.6003825276217281E-2</v>
      </c>
      <c r="L642" s="10">
        <f t="shared" si="105"/>
        <v>1.1142099639067711E-2</v>
      </c>
      <c r="M642" s="10">
        <f t="shared" si="106"/>
        <v>-1.4865862665196135E-3</v>
      </c>
      <c r="N642" s="10">
        <f t="shared" si="107"/>
        <v>5.8419402436844948E-3</v>
      </c>
      <c r="O642" s="3">
        <f t="shared" si="108"/>
        <v>6.9949390950195005E-5</v>
      </c>
      <c r="P642" s="3">
        <f t="shared" si="109"/>
        <v>1.79128605240895E-2</v>
      </c>
    </row>
    <row r="643" spans="1:16" x14ac:dyDescent="0.3">
      <c r="A643" s="8" t="s">
        <v>635</v>
      </c>
      <c r="B643" s="11">
        <v>24585.57</v>
      </c>
      <c r="C643" s="11">
        <v>24585.57</v>
      </c>
      <c r="D643" s="11">
        <v>24186.9</v>
      </c>
      <c r="E643" s="11">
        <v>24345.72</v>
      </c>
      <c r="F643" s="3">
        <f t="shared" si="101"/>
        <v>-1.1696908239309578E-2</v>
      </c>
      <c r="G643" s="9">
        <f t="shared" si="102"/>
        <v>2.672741448771763E-4</v>
      </c>
      <c r="H643" s="9">
        <f t="shared" si="99"/>
        <v>9.6110992657588641E-5</v>
      </c>
      <c r="I643" s="9">
        <f t="shared" si="103"/>
        <v>9.6509937933326459E-5</v>
      </c>
      <c r="J643" s="9">
        <f t="shared" si="100"/>
        <v>9.8239471666599701E-3</v>
      </c>
      <c r="K643" s="10">
        <f t="shared" si="104"/>
        <v>-1.9622338371043943E-3</v>
      </c>
      <c r="L643" s="10">
        <f t="shared" si="105"/>
        <v>0</v>
      </c>
      <c r="M643" s="10">
        <f t="shared" si="106"/>
        <v>-1.6348521183188924E-2</v>
      </c>
      <c r="N643" s="10">
        <f t="shared" si="107"/>
        <v>-9.8036214052557458E-3</v>
      </c>
      <c r="O643" s="3">
        <f t="shared" si="108"/>
        <v>1.0699943266138904E-4</v>
      </c>
      <c r="P643" s="3">
        <f t="shared" si="109"/>
        <v>1.0453171206690044E-2</v>
      </c>
    </row>
    <row r="644" spans="1:16" x14ac:dyDescent="0.3">
      <c r="A644" s="8" t="s">
        <v>634</v>
      </c>
      <c r="B644" s="11">
        <v>24120.78</v>
      </c>
      <c r="C644" s="11">
        <v>24120.78</v>
      </c>
      <c r="D644" s="11">
        <v>23645.3</v>
      </c>
      <c r="E644" s="11">
        <v>23723.69</v>
      </c>
      <c r="F644" s="3">
        <f t="shared" si="101"/>
        <v>-2.5549870778108108E-2</v>
      </c>
      <c r="G644" s="9">
        <f t="shared" si="102"/>
        <v>3.9638205645172326E-4</v>
      </c>
      <c r="H644" s="9">
        <f t="shared" si="99"/>
        <v>2.755461454788012E-4</v>
      </c>
      <c r="I644" s="9">
        <f t="shared" si="103"/>
        <v>9.174910599907969E-5</v>
      </c>
      <c r="J644" s="9">
        <f t="shared" si="100"/>
        <v>9.5785753637521523E-3</v>
      </c>
      <c r="K644" s="10">
        <f t="shared" si="104"/>
        <v>-9.2823544141340097E-3</v>
      </c>
      <c r="L644" s="10">
        <f t="shared" si="105"/>
        <v>0</v>
      </c>
      <c r="M644" s="10">
        <f t="shared" si="106"/>
        <v>-1.9909345957407051E-2</v>
      </c>
      <c r="N644" s="10">
        <f t="shared" si="107"/>
        <v>-1.6599582689899202E-2</v>
      </c>
      <c r="O644" s="3">
        <f t="shared" si="108"/>
        <v>6.5895221929931753E-5</v>
      </c>
      <c r="P644" s="3">
        <f t="shared" si="109"/>
        <v>1.3509208958404321E-2</v>
      </c>
    </row>
    <row r="645" spans="1:16" x14ac:dyDescent="0.3">
      <c r="A645" s="8" t="s">
        <v>633</v>
      </c>
      <c r="B645" s="11">
        <v>23581.55</v>
      </c>
      <c r="C645" s="11">
        <v>23769.56</v>
      </c>
      <c r="D645" s="11">
        <v>23361.16</v>
      </c>
      <c r="E645" s="11">
        <v>23749.759999999998</v>
      </c>
      <c r="F645" s="3">
        <f t="shared" si="101"/>
        <v>1.0989015621094556E-3</v>
      </c>
      <c r="G645" s="9">
        <f t="shared" si="102"/>
        <v>3.0036204320806346E-4</v>
      </c>
      <c r="H645" s="9">
        <f t="shared" si="99"/>
        <v>5.0520800155852286E-5</v>
      </c>
      <c r="I645" s="9">
        <f t="shared" si="103"/>
        <v>1.3066512138456112E-4</v>
      </c>
      <c r="J645" s="9">
        <f t="shared" si="100"/>
        <v>1.143088454077641E-2</v>
      </c>
      <c r="K645" s="10">
        <f t="shared" si="104"/>
        <v>-6.0095003332057148E-3</v>
      </c>
      <c r="L645" s="10">
        <f t="shared" si="105"/>
        <v>7.9411438515032181E-3</v>
      </c>
      <c r="M645" s="10">
        <f t="shared" si="106"/>
        <v>-9.3898123600872335E-3</v>
      </c>
      <c r="N645" s="10">
        <f t="shared" si="107"/>
        <v>7.1077985449682158E-3</v>
      </c>
      <c r="O645" s="3">
        <f t="shared" si="108"/>
        <v>1.615271857453691E-4</v>
      </c>
      <c r="P645" s="3">
        <f t="shared" si="109"/>
        <v>1.3473051126257107E-2</v>
      </c>
    </row>
    <row r="646" spans="1:16" x14ac:dyDescent="0.3">
      <c r="A646" s="8" t="s">
        <v>632</v>
      </c>
      <c r="B646" s="11">
        <v>23958.880000000001</v>
      </c>
      <c r="C646" s="11">
        <v>24169.72</v>
      </c>
      <c r="D646" s="11">
        <v>23868.91</v>
      </c>
      <c r="E646" s="11">
        <v>23883.09</v>
      </c>
      <c r="F646" s="3">
        <f t="shared" si="101"/>
        <v>5.6139514672990387E-3</v>
      </c>
      <c r="G646" s="9">
        <f t="shared" si="102"/>
        <v>1.5684643670930143E-4</v>
      </c>
      <c r="H646" s="9">
        <f t="shared" si="99"/>
        <v>1.0038444524197743E-5</v>
      </c>
      <c r="I646" s="9">
        <f t="shared" si="103"/>
        <v>7.4545423840538281E-5</v>
      </c>
      <c r="J646" s="9">
        <f t="shared" si="100"/>
        <v>8.6339691822786974E-3</v>
      </c>
      <c r="K646" s="10">
        <f t="shared" si="104"/>
        <v>8.7666024139628311E-3</v>
      </c>
      <c r="L646" s="10">
        <f t="shared" si="105"/>
        <v>8.7615824588737259E-3</v>
      </c>
      <c r="M646" s="10">
        <f t="shared" si="106"/>
        <v>-3.7622522856964962E-3</v>
      </c>
      <c r="N646" s="10">
        <f t="shared" si="107"/>
        <v>-3.1683504421382656E-3</v>
      </c>
      <c r="O646" s="3">
        <f t="shared" si="108"/>
        <v>1.0675949940945351E-4</v>
      </c>
      <c r="P646" s="3">
        <f t="shared" si="109"/>
        <v>1.3021861614351187E-2</v>
      </c>
    </row>
    <row r="647" spans="1:16" x14ac:dyDescent="0.3">
      <c r="A647" s="8" t="s">
        <v>631</v>
      </c>
      <c r="B647" s="11">
        <v>23978.880000000001</v>
      </c>
      <c r="C647" s="11">
        <v>24054.59</v>
      </c>
      <c r="D647" s="11">
        <v>23661.14</v>
      </c>
      <c r="E647" s="11">
        <v>23664.639999999999</v>
      </c>
      <c r="F647" s="3">
        <f t="shared" si="101"/>
        <v>-9.1466388980655511E-3</v>
      </c>
      <c r="G647" s="9">
        <f t="shared" si="102"/>
        <v>2.7197916235553976E-4</v>
      </c>
      <c r="H647" s="9">
        <f t="shared" si="99"/>
        <v>1.7401546163544224E-4</v>
      </c>
      <c r="I647" s="9">
        <f t="shared" si="103"/>
        <v>6.8768389600323888E-5</v>
      </c>
      <c r="J647" s="9">
        <f t="shared" si="100"/>
        <v>8.2926708363665249E-3</v>
      </c>
      <c r="K647" s="10">
        <f t="shared" si="104"/>
        <v>4.0027657823800246E-3</v>
      </c>
      <c r="L647" s="10">
        <f t="shared" si="105"/>
        <v>3.1523878119835754E-3</v>
      </c>
      <c r="M647" s="10">
        <f t="shared" si="106"/>
        <v>-1.3339402944497012E-2</v>
      </c>
      <c r="N647" s="10">
        <f t="shared" si="107"/>
        <v>-1.3191492017032881E-2</v>
      </c>
      <c r="O647" s="3">
        <f t="shared" si="108"/>
        <v>5.3495291034853994E-5</v>
      </c>
      <c r="P647" s="3">
        <f t="shared" si="109"/>
        <v>9.3282905096688257E-3</v>
      </c>
    </row>
    <row r="648" spans="1:16" x14ac:dyDescent="0.3">
      <c r="A648" s="8" t="s">
        <v>630</v>
      </c>
      <c r="B648" s="11">
        <v>23837.21</v>
      </c>
      <c r="C648" s="11">
        <v>24094.62</v>
      </c>
      <c r="D648" s="11">
        <v>23834.39</v>
      </c>
      <c r="E648" s="11">
        <v>23875.89</v>
      </c>
      <c r="F648" s="3">
        <f t="shared" si="101"/>
        <v>8.9268207756383333E-3</v>
      </c>
      <c r="G648" s="9">
        <f t="shared" si="102"/>
        <v>1.1791969115262971E-4</v>
      </c>
      <c r="H648" s="9">
        <f t="shared" si="99"/>
        <v>2.6288018020337637E-6</v>
      </c>
      <c r="I648" s="9">
        <f t="shared" si="103"/>
        <v>5.7944354263687402E-5</v>
      </c>
      <c r="J648" s="9">
        <f t="shared" si="100"/>
        <v>7.6121189076161578E-3</v>
      </c>
      <c r="K648" s="10">
        <f t="shared" si="104"/>
        <v>7.2658542436328912E-3</v>
      </c>
      <c r="L648" s="10">
        <f t="shared" si="105"/>
        <v>1.0740773913868455E-2</v>
      </c>
      <c r="M648" s="10">
        <f t="shared" si="106"/>
        <v>-1.1830943384695708E-4</v>
      </c>
      <c r="N648" s="10">
        <f t="shared" si="107"/>
        <v>1.6213580116784089E-3</v>
      </c>
      <c r="O648" s="3">
        <f t="shared" si="108"/>
        <v>9.815540350252211E-5</v>
      </c>
      <c r="P648" s="3">
        <f t="shared" si="109"/>
        <v>1.1708011748402903E-2</v>
      </c>
    </row>
    <row r="649" spans="1:16" x14ac:dyDescent="0.3">
      <c r="A649" s="8" t="s">
        <v>629</v>
      </c>
      <c r="B649" s="11">
        <v>24107.82</v>
      </c>
      <c r="C649" s="11">
        <v>24349.9</v>
      </c>
      <c r="D649" s="11">
        <v>24107.05</v>
      </c>
      <c r="E649" s="11">
        <v>24331.32</v>
      </c>
      <c r="F649" s="3">
        <f t="shared" si="101"/>
        <v>1.9074891030240071E-2</v>
      </c>
      <c r="G649" s="9">
        <f t="shared" si="102"/>
        <v>1.0046882632958463E-4</v>
      </c>
      <c r="H649" s="9">
        <f t="shared" si="99"/>
        <v>8.5158570432492393E-5</v>
      </c>
      <c r="I649" s="9">
        <f t="shared" si="103"/>
        <v>1.7338137605689466E-5</v>
      </c>
      <c r="J649" s="9">
        <f t="shared" si="100"/>
        <v>4.1639089334049402E-3</v>
      </c>
      <c r="K649" s="10">
        <f t="shared" si="104"/>
        <v>9.6671060328126623E-3</v>
      </c>
      <c r="L649" s="10">
        <f t="shared" si="105"/>
        <v>9.9914735522559969E-3</v>
      </c>
      <c r="M649" s="10">
        <f t="shared" si="106"/>
        <v>-3.194035367373631E-5</v>
      </c>
      <c r="N649" s="10">
        <f t="shared" si="107"/>
        <v>9.228140139404711E-3</v>
      </c>
      <c r="O649" s="3">
        <f t="shared" si="108"/>
        <v>7.9225958520531225E-6</v>
      </c>
      <c r="P649" s="3">
        <f t="shared" si="109"/>
        <v>1.061085437319898E-2</v>
      </c>
    </row>
    <row r="650" spans="1:16" x14ac:dyDescent="0.3">
      <c r="A650" s="8" t="s">
        <v>628</v>
      </c>
      <c r="B650" s="11">
        <v>24256.45</v>
      </c>
      <c r="C650" s="11">
        <v>24366.21</v>
      </c>
      <c r="D650" s="11">
        <v>24070.22</v>
      </c>
      <c r="E650" s="11">
        <v>24221.99</v>
      </c>
      <c r="F650" s="3">
        <f t="shared" si="101"/>
        <v>-4.4933854801135764E-3</v>
      </c>
      <c r="G650" s="9">
        <f t="shared" si="102"/>
        <v>1.49375932259914E-4</v>
      </c>
      <c r="H650" s="9">
        <f t="shared" si="99"/>
        <v>2.0211261056464294E-6</v>
      </c>
      <c r="I650" s="9">
        <f t="shared" si="103"/>
        <v>7.390721651223358E-5</v>
      </c>
      <c r="J650" s="9">
        <f t="shared" si="100"/>
        <v>8.5969306448425865E-3</v>
      </c>
      <c r="K650" s="10">
        <f t="shared" si="104"/>
        <v>-3.0818479324432203E-3</v>
      </c>
      <c r="L650" s="10">
        <f t="shared" si="105"/>
        <v>4.5147750632406232E-3</v>
      </c>
      <c r="M650" s="10">
        <f t="shared" si="106"/>
        <v>-7.7071696371706893E-3</v>
      </c>
      <c r="N650" s="10">
        <f t="shared" si="107"/>
        <v>-1.4216631477415561E-3</v>
      </c>
      <c r="O650" s="3">
        <f t="shared" si="108"/>
        <v>7.5245147968978665E-5</v>
      </c>
      <c r="P650" s="3">
        <f t="shared" si="109"/>
        <v>8.6087615963639993E-3</v>
      </c>
    </row>
    <row r="651" spans="1:16" x14ac:dyDescent="0.3">
      <c r="A651" s="8" t="s">
        <v>627</v>
      </c>
      <c r="B651" s="11">
        <v>24292.84</v>
      </c>
      <c r="C651" s="11">
        <v>24382.09</v>
      </c>
      <c r="D651" s="11">
        <v>23761.58</v>
      </c>
      <c r="E651" s="11">
        <v>23764.78</v>
      </c>
      <c r="F651" s="3">
        <f t="shared" si="101"/>
        <v>-1.8875823167295636E-2</v>
      </c>
      <c r="G651" s="9">
        <f t="shared" si="102"/>
        <v>6.6454940551968723E-4</v>
      </c>
      <c r="H651" s="9">
        <f t="shared" si="99"/>
        <v>4.8298870529463206E-4</v>
      </c>
      <c r="I651" s="9">
        <f t="shared" si="103"/>
        <v>1.4569888941993062E-4</v>
      </c>
      <c r="J651" s="9">
        <f t="shared" si="100"/>
        <v>1.2070579498099112E-2</v>
      </c>
      <c r="K651" s="10">
        <f t="shared" si="104"/>
        <v>2.9207584718913535E-3</v>
      </c>
      <c r="L651" s="10">
        <f t="shared" si="105"/>
        <v>3.6671896609429501E-3</v>
      </c>
      <c r="M651" s="10">
        <f t="shared" si="106"/>
        <v>-2.211166612281314E-2</v>
      </c>
      <c r="N651" s="10">
        <f t="shared" si="107"/>
        <v>-2.197700401088902E-2</v>
      </c>
      <c r="O651" s="3">
        <f t="shared" si="108"/>
        <v>9.7019725554819866E-5</v>
      </c>
      <c r="P651" s="3">
        <f t="shared" si="109"/>
        <v>1.2711939740604746E-2</v>
      </c>
    </row>
    <row r="652" spans="1:16" x14ac:dyDescent="0.3">
      <c r="A652" s="8" t="s">
        <v>626</v>
      </c>
      <c r="B652" s="11">
        <v>23702.16</v>
      </c>
      <c r="C652" s="11">
        <v>23708.9</v>
      </c>
      <c r="D652" s="11">
        <v>23067.64</v>
      </c>
      <c r="E652" s="11">
        <v>23247.97</v>
      </c>
      <c r="F652" s="3">
        <f t="shared" si="101"/>
        <v>-2.1746887621093003E-2</v>
      </c>
      <c r="G652" s="9">
        <f t="shared" si="102"/>
        <v>7.51841893651239E-4</v>
      </c>
      <c r="H652" s="9">
        <f t="shared" si="99"/>
        <v>3.7435929918771692E-4</v>
      </c>
      <c r="I652" s="9">
        <f t="shared" si="103"/>
        <v>2.3130806051661042E-4</v>
      </c>
      <c r="J652" s="9">
        <f t="shared" si="100"/>
        <v>1.520881522396174E-2</v>
      </c>
      <c r="K652" s="10">
        <f t="shared" si="104"/>
        <v>-2.6384694832880446E-3</v>
      </c>
      <c r="L652" s="10">
        <f t="shared" si="105"/>
        <v>2.843218458059121E-4</v>
      </c>
      <c r="M652" s="10">
        <f t="shared" si="106"/>
        <v>-2.7135413631606126E-2</v>
      </c>
      <c r="N652" s="10">
        <f t="shared" si="107"/>
        <v>-1.9348366835154767E-2</v>
      </c>
      <c r="O652" s="3">
        <f t="shared" si="108"/>
        <v>2.1688673807428459E-4</v>
      </c>
      <c r="P652" s="3">
        <f t="shared" si="109"/>
        <v>1.5707111148996086E-2</v>
      </c>
    </row>
    <row r="653" spans="1:16" x14ac:dyDescent="0.3">
      <c r="A653" s="8" t="s">
        <v>625</v>
      </c>
      <c r="B653" s="11">
        <v>23049.06</v>
      </c>
      <c r="C653" s="11">
        <v>23630.86</v>
      </c>
      <c r="D653" s="11">
        <v>22789.62</v>
      </c>
      <c r="E653" s="11">
        <v>23625.34</v>
      </c>
      <c r="F653" s="3">
        <f t="shared" si="101"/>
        <v>1.6232385021143658E-2</v>
      </c>
      <c r="G653" s="9">
        <f t="shared" si="102"/>
        <v>1.313940399182699E-3</v>
      </c>
      <c r="H653" s="9">
        <f t="shared" si="99"/>
        <v>6.0983695550813745E-4</v>
      </c>
      <c r="I653" s="9">
        <f t="shared" si="103"/>
        <v>4.2139362247603442E-4</v>
      </c>
      <c r="J653" s="9">
        <f t="shared" si="100"/>
        <v>2.0527874280500513E-2</v>
      </c>
      <c r="K653" s="10">
        <f t="shared" si="104"/>
        <v>-8.5928286934780877E-3</v>
      </c>
      <c r="L653" s="10">
        <f t="shared" si="105"/>
        <v>2.4928497250405791E-2</v>
      </c>
      <c r="M653" s="10">
        <f t="shared" si="106"/>
        <v>-1.1319818561265909E-2</v>
      </c>
      <c r="N653" s="10">
        <f t="shared" si="107"/>
        <v>2.4694877110610157E-2</v>
      </c>
      <c r="O653" s="3">
        <f t="shared" si="108"/>
        <v>4.1350361955738057E-4</v>
      </c>
      <c r="P653" s="3">
        <f t="shared" si="109"/>
        <v>2.2712287567257586E-2</v>
      </c>
    </row>
    <row r="654" spans="1:16" x14ac:dyDescent="0.3">
      <c r="A654" s="8" t="s">
        <v>624</v>
      </c>
      <c r="B654" s="11">
        <v>23454.83</v>
      </c>
      <c r="C654" s="11">
        <v>23730.080000000002</v>
      </c>
      <c r="D654" s="11">
        <v>23354.15</v>
      </c>
      <c r="E654" s="11">
        <v>23685.42</v>
      </c>
      <c r="F654" s="3">
        <f t="shared" si="101"/>
        <v>2.5430321849335691E-3</v>
      </c>
      <c r="G654" s="9">
        <f t="shared" si="102"/>
        <v>2.550007589567648E-4</v>
      </c>
      <c r="H654" s="9">
        <f t="shared" si="99"/>
        <v>9.5711493907685508E-5</v>
      </c>
      <c r="I654" s="9">
        <f t="shared" si="103"/>
        <v>9.0527569087482727E-5</v>
      </c>
      <c r="J654" s="9">
        <f t="shared" si="100"/>
        <v>9.5145976839529443E-3</v>
      </c>
      <c r="K654" s="10">
        <f t="shared" si="104"/>
        <v>-7.2434209780376192E-3</v>
      </c>
      <c r="L654" s="10">
        <f t="shared" si="105"/>
        <v>1.166699786939482E-2</v>
      </c>
      <c r="M654" s="10">
        <f t="shared" si="106"/>
        <v>-4.3017453171169378E-3</v>
      </c>
      <c r="N654" s="10">
        <f t="shared" si="107"/>
        <v>9.7832251281305752E-3</v>
      </c>
      <c r="O654" s="3">
        <f t="shared" si="108"/>
        <v>8.2567928213327947E-5</v>
      </c>
      <c r="P654" s="3">
        <f t="shared" si="109"/>
        <v>1.1702287250061652E-2</v>
      </c>
    </row>
    <row r="655" spans="1:16" x14ac:dyDescent="0.3">
      <c r="A655" s="8" t="s">
        <v>623</v>
      </c>
      <c r="B655" s="11">
        <v>24059.98</v>
      </c>
      <c r="C655" s="11">
        <v>24708.54</v>
      </c>
      <c r="D655" s="11">
        <v>24059.98</v>
      </c>
      <c r="E655" s="11">
        <v>24597.37</v>
      </c>
      <c r="F655" s="3">
        <f t="shared" si="101"/>
        <v>3.8502589356659067E-2</v>
      </c>
      <c r="G655" s="9">
        <f t="shared" si="102"/>
        <v>7.0750965099986441E-4</v>
      </c>
      <c r="H655" s="9">
        <f t="shared" si="99"/>
        <v>4.8795252061626244E-4</v>
      </c>
      <c r="I655" s="9">
        <f t="shared" si="103"/>
        <v>1.6526151829163288E-4</v>
      </c>
      <c r="J655" s="9">
        <f t="shared" si="100"/>
        <v>1.285540813399687E-2</v>
      </c>
      <c r="K655" s="10">
        <f t="shared" si="104"/>
        <v>1.569021033025814E-2</v>
      </c>
      <c r="L655" s="10">
        <f t="shared" si="105"/>
        <v>2.659905357338611E-2</v>
      </c>
      <c r="M655" s="10">
        <f t="shared" si="106"/>
        <v>0</v>
      </c>
      <c r="N655" s="10">
        <f t="shared" si="107"/>
        <v>2.2089647362877083E-2</v>
      </c>
      <c r="O655" s="3">
        <f t="shared" si="108"/>
        <v>1.1994593737748967E-4</v>
      </c>
      <c r="P655" s="3">
        <f t="shared" si="109"/>
        <v>2.0483245507156928E-2</v>
      </c>
    </row>
    <row r="656" spans="1:16" x14ac:dyDescent="0.3">
      <c r="A656" s="8" t="s">
        <v>622</v>
      </c>
      <c r="B656" s="11">
        <v>24577.48</v>
      </c>
      <c r="C656" s="11">
        <v>24599.5</v>
      </c>
      <c r="D656" s="11">
        <v>24202.959999999999</v>
      </c>
      <c r="E656" s="11">
        <v>24206.86</v>
      </c>
      <c r="F656" s="3">
        <f t="shared" si="101"/>
        <v>-1.5876087565459218E-2</v>
      </c>
      <c r="G656" s="9">
        <f t="shared" si="102"/>
        <v>2.6410077975822101E-4</v>
      </c>
      <c r="H656" s="9">
        <f t="shared" si="99"/>
        <v>2.3087320827436952E-4</v>
      </c>
      <c r="I656" s="9">
        <f t="shared" si="103"/>
        <v>4.2865371389063495E-5</v>
      </c>
      <c r="J656" s="9">
        <f t="shared" si="100"/>
        <v>6.5471651414229269E-3</v>
      </c>
      <c r="K656" s="10">
        <f t="shared" si="104"/>
        <v>-8.0895014767372623E-4</v>
      </c>
      <c r="L656" s="10">
        <f t="shared" si="105"/>
        <v>8.9554102231003579E-4</v>
      </c>
      <c r="M656" s="10">
        <f t="shared" si="106"/>
        <v>-1.535563677372135E-2</v>
      </c>
      <c r="N656" s="10">
        <f t="shared" si="107"/>
        <v>-1.5194512439508203E-2</v>
      </c>
      <c r="O656" s="3">
        <f t="shared" si="108"/>
        <v>1.6883469677804608E-5</v>
      </c>
      <c r="P656" s="3">
        <f t="shared" si="109"/>
        <v>6.9720347855376837E-3</v>
      </c>
    </row>
    <row r="657" spans="1:16" x14ac:dyDescent="0.3">
      <c r="A657" s="8" t="s">
        <v>621</v>
      </c>
      <c r="B657" s="11">
        <v>24455.94</v>
      </c>
      <c r="C657" s="11">
        <v>24649.48</v>
      </c>
      <c r="D657" s="11">
        <v>24455.94</v>
      </c>
      <c r="E657" s="11">
        <v>24575.9</v>
      </c>
      <c r="F657" s="3">
        <f t="shared" si="101"/>
        <v>1.524526518515823E-2</v>
      </c>
      <c r="G657" s="9">
        <f t="shared" si="102"/>
        <v>6.2136545159680666E-5</v>
      </c>
      <c r="H657" s="9">
        <f t="shared" si="99"/>
        <v>2.3942982947924039E-5</v>
      </c>
      <c r="I657" s="9">
        <f t="shared" si="103"/>
        <v>2.1819233278667581E-5</v>
      </c>
      <c r="J657" s="9">
        <f t="shared" si="100"/>
        <v>4.6711062157338687E-3</v>
      </c>
      <c r="K657" s="10">
        <f t="shared" si="104"/>
        <v>1.0237067133164308E-2</v>
      </c>
      <c r="L657" s="10">
        <f t="shared" si="105"/>
        <v>7.8826737316522663E-3</v>
      </c>
      <c r="M657" s="10">
        <f t="shared" si="106"/>
        <v>0</v>
      </c>
      <c r="N657" s="10">
        <f t="shared" si="107"/>
        <v>4.8931567467151551E-3</v>
      </c>
      <c r="O657" s="3">
        <f t="shared" si="108"/>
        <v>2.3565387007492051E-5</v>
      </c>
      <c r="P657" s="3">
        <f t="shared" si="109"/>
        <v>1.1332155910680826E-2</v>
      </c>
    </row>
    <row r="658" spans="1:16" x14ac:dyDescent="0.3">
      <c r="A658" s="8" t="s">
        <v>620</v>
      </c>
      <c r="B658" s="11">
        <v>24564.27</v>
      </c>
      <c r="C658" s="11">
        <v>24718.46</v>
      </c>
      <c r="D658" s="11">
        <v>24370.880000000001</v>
      </c>
      <c r="E658" s="11">
        <v>24474.12</v>
      </c>
      <c r="F658" s="3">
        <f t="shared" si="101"/>
        <v>-4.1414556537096026E-3</v>
      </c>
      <c r="G658" s="9">
        <f t="shared" si="102"/>
        <v>2.0054400256453358E-4</v>
      </c>
      <c r="H658" s="9">
        <f t="shared" ref="H658:H721" si="110">LN(E658/B658)^2</f>
        <v>1.3518236043712649E-5</v>
      </c>
      <c r="I658" s="9">
        <f t="shared" si="103"/>
        <v>9.5049982926292934E-5</v>
      </c>
      <c r="J658" s="9">
        <f t="shared" ref="J658:J721" si="111">SQRT(I658)</f>
        <v>9.7493580776527502E-3</v>
      </c>
      <c r="K658" s="10">
        <f t="shared" si="104"/>
        <v>-4.7333984465842765E-4</v>
      </c>
      <c r="L658" s="10">
        <f t="shared" si="105"/>
        <v>6.2573848123694889E-3</v>
      </c>
      <c r="M658" s="10">
        <f t="shared" si="106"/>
        <v>-7.9039711454665113E-3</v>
      </c>
      <c r="N658" s="10">
        <f t="shared" si="107"/>
        <v>-3.6767153879125112E-3</v>
      </c>
      <c r="O658" s="3">
        <f t="shared" si="108"/>
        <v>9.5573595250015282E-5</v>
      </c>
      <c r="P658" s="3">
        <f t="shared" si="109"/>
        <v>9.1587757685843447E-3</v>
      </c>
    </row>
    <row r="659" spans="1:16" x14ac:dyDescent="0.3">
      <c r="A659" s="8" t="s">
        <v>619</v>
      </c>
      <c r="B659" s="11">
        <v>24461.98</v>
      </c>
      <c r="C659" s="11">
        <v>24481.64</v>
      </c>
      <c r="D659" s="11">
        <v>24294.07</v>
      </c>
      <c r="E659" s="11">
        <v>24465.16</v>
      </c>
      <c r="F659" s="3">
        <f t="shared" ref="F659:F722" si="112">E659/E658-1</f>
        <v>-3.6610100792178191E-4</v>
      </c>
      <c r="G659" s="9">
        <f t="shared" ref="G659:G722" si="113">LN(C659/D659)^2</f>
        <v>5.9153960918219819E-5</v>
      </c>
      <c r="H659" s="9">
        <f t="shared" si="110"/>
        <v>1.6897193296597954E-8</v>
      </c>
      <c r="I659" s="9">
        <f t="shared" ref="I659:I722" si="114">G659/2-((2*LN(2)-1)*H659)</f>
        <v>2.9570453168620681E-5</v>
      </c>
      <c r="J659" s="9">
        <f t="shared" si="111"/>
        <v>5.4378721177148585E-3</v>
      </c>
      <c r="K659" s="10">
        <f t="shared" ref="K659:K722" si="115">LN(B659/E658)</f>
        <v>-4.9615724379517253E-4</v>
      </c>
      <c r="L659" s="10">
        <f t="shared" ref="L659:L722" si="116">LN(C659/B659)</f>
        <v>8.0337339401514247E-4</v>
      </c>
      <c r="M659" s="10">
        <f t="shared" ref="M659:M722" si="117">LN(D659/B659)</f>
        <v>-6.8877878263870415E-3</v>
      </c>
      <c r="N659" s="10">
        <f t="shared" ref="N659:N722" si="118">LN(E659/B659)</f>
        <v>1.299892045386768E-4</v>
      </c>
      <c r="O659" s="3">
        <f t="shared" ref="O659:O722" si="119">L659*(L659-N659)+M659*(M659-N659)</f>
        <v>4.8877938143684603E-5</v>
      </c>
      <c r="P659" s="3">
        <f t="shared" ref="P659:P722" si="120">SQRT(K659^2+$C$10*N659^2+(1-$C$10)*O659)</f>
        <v>6.4830137042482579E-3</v>
      </c>
    </row>
    <row r="660" spans="1:16" x14ac:dyDescent="0.3">
      <c r="A660" s="8" t="s">
        <v>618</v>
      </c>
      <c r="B660" s="11">
        <v>24781.84</v>
      </c>
      <c r="C660" s="11">
        <v>25176.42</v>
      </c>
      <c r="D660" s="11">
        <v>24781.84</v>
      </c>
      <c r="E660" s="11">
        <v>24995.11</v>
      </c>
      <c r="F660" s="3">
        <f t="shared" si="112"/>
        <v>2.1661415662108885E-2</v>
      </c>
      <c r="G660" s="9">
        <f t="shared" si="113"/>
        <v>2.4953621437145761E-4</v>
      </c>
      <c r="H660" s="9">
        <f t="shared" si="110"/>
        <v>7.342911253449178E-5</v>
      </c>
      <c r="I660" s="9">
        <f t="shared" si="114"/>
        <v>9.6402855071616759E-5</v>
      </c>
      <c r="J660" s="9">
        <f t="shared" si="111"/>
        <v>9.8184955605029808E-3</v>
      </c>
      <c r="K660" s="10">
        <f t="shared" si="115"/>
        <v>1.2861062199793208E-2</v>
      </c>
      <c r="L660" s="10">
        <f t="shared" si="116"/>
        <v>1.5796715303234961E-2</v>
      </c>
      <c r="M660" s="10">
        <f t="shared" si="117"/>
        <v>0</v>
      </c>
      <c r="N660" s="10">
        <f t="shared" si="118"/>
        <v>8.5690788614933271E-3</v>
      </c>
      <c r="O660" s="3">
        <f t="shared" si="119"/>
        <v>1.1417291518547874E-4</v>
      </c>
      <c r="P660" s="3">
        <f t="shared" si="120"/>
        <v>1.6542787522187973E-2</v>
      </c>
    </row>
    <row r="661" spans="1:16" x14ac:dyDescent="0.3">
      <c r="A661" s="8" t="s">
        <v>617</v>
      </c>
      <c r="B661" s="11">
        <v>25298.63</v>
      </c>
      <c r="C661" s="11">
        <v>25551.56</v>
      </c>
      <c r="D661" s="11">
        <v>25009.87</v>
      </c>
      <c r="E661" s="11">
        <v>25548.27</v>
      </c>
      <c r="F661" s="3">
        <f t="shared" si="112"/>
        <v>2.2130728770547448E-2</v>
      </c>
      <c r="G661" s="9">
        <f t="shared" si="113"/>
        <v>4.5915166632154469E-4</v>
      </c>
      <c r="H661" s="9">
        <f t="shared" si="110"/>
        <v>9.6419829155460044E-5</v>
      </c>
      <c r="I661" s="9">
        <f t="shared" si="114"/>
        <v>1.9232939685787491E-4</v>
      </c>
      <c r="J661" s="9">
        <f t="shared" si="111"/>
        <v>1.3868287452237026E-2</v>
      </c>
      <c r="K661" s="10">
        <f t="shared" si="115"/>
        <v>1.207003833364525E-2</v>
      </c>
      <c r="L661" s="10">
        <f t="shared" si="116"/>
        <v>9.9481274676224349E-3</v>
      </c>
      <c r="M661" s="10">
        <f t="shared" si="117"/>
        <v>-1.147969711448449E-2</v>
      </c>
      <c r="N661" s="10">
        <f t="shared" si="118"/>
        <v>9.8193599157714983E-3</v>
      </c>
      <c r="O661" s="3">
        <f t="shared" si="119"/>
        <v>2.4578771955097709E-4</v>
      </c>
      <c r="P661" s="3">
        <f t="shared" si="120"/>
        <v>1.9229801484331777E-2</v>
      </c>
    </row>
    <row r="662" spans="1:16" x14ac:dyDescent="0.3">
      <c r="A662" s="8" t="s">
        <v>616</v>
      </c>
      <c r="B662" s="11">
        <v>25697.360000000001</v>
      </c>
      <c r="C662" s="11">
        <v>25758.79</v>
      </c>
      <c r="D662" s="11">
        <v>25358.73</v>
      </c>
      <c r="E662" s="11">
        <v>25400.639999999999</v>
      </c>
      <c r="F662" s="3">
        <f t="shared" si="112"/>
        <v>-5.7784734543669947E-3</v>
      </c>
      <c r="G662" s="9">
        <f t="shared" si="113"/>
        <v>2.4501260948560702E-4</v>
      </c>
      <c r="H662" s="9">
        <f t="shared" si="110"/>
        <v>1.3488249509631639E-4</v>
      </c>
      <c r="I662" s="9">
        <f t="shared" si="114"/>
        <v>7.0401957473315198E-5</v>
      </c>
      <c r="J662" s="9">
        <f t="shared" si="111"/>
        <v>8.3905874331488377E-3</v>
      </c>
      <c r="K662" s="10">
        <f t="shared" si="115"/>
        <v>5.8186589038785709E-3</v>
      </c>
      <c r="L662" s="10">
        <f t="shared" si="116"/>
        <v>2.3876651939209364E-3</v>
      </c>
      <c r="M662" s="10">
        <f t="shared" si="117"/>
        <v>-1.3265213438637666E-2</v>
      </c>
      <c r="N662" s="10">
        <f t="shared" si="118"/>
        <v>-1.161389233187205E-2</v>
      </c>
      <c r="O662" s="3">
        <f t="shared" si="119"/>
        <v>5.5336158501990931E-5</v>
      </c>
      <c r="P662" s="3">
        <f t="shared" si="120"/>
        <v>1.0037086783245068E-2</v>
      </c>
    </row>
    <row r="663" spans="1:16" x14ac:dyDescent="0.3">
      <c r="A663" s="8" t="s">
        <v>615</v>
      </c>
      <c r="B663" s="11">
        <v>25324.15</v>
      </c>
      <c r="C663" s="11">
        <v>25482.799999999999</v>
      </c>
      <c r="D663" s="11">
        <v>25031.67</v>
      </c>
      <c r="E663" s="11">
        <v>25383.11</v>
      </c>
      <c r="F663" s="3">
        <f t="shared" si="112"/>
        <v>-6.9014009095824669E-4</v>
      </c>
      <c r="G663" s="9">
        <f t="shared" si="113"/>
        <v>3.1904717232655486E-4</v>
      </c>
      <c r="H663" s="9">
        <f t="shared" si="110"/>
        <v>5.4079796023985291E-6</v>
      </c>
      <c r="I663" s="9">
        <f t="shared" si="114"/>
        <v>1.574345141378195E-4</v>
      </c>
      <c r="J663" s="9">
        <f t="shared" si="111"/>
        <v>1.2547291107558615E-2</v>
      </c>
      <c r="K663" s="10">
        <f t="shared" si="115"/>
        <v>-3.0158846582353524E-3</v>
      </c>
      <c r="L663" s="10">
        <f t="shared" si="116"/>
        <v>6.2452288771630907E-3</v>
      </c>
      <c r="M663" s="10">
        <f t="shared" si="117"/>
        <v>-1.1616662745130346E-2</v>
      </c>
      <c r="N663" s="10">
        <f t="shared" si="118"/>
        <v>2.3255063109780048E-3</v>
      </c>
      <c r="O663" s="3">
        <f t="shared" si="119"/>
        <v>1.8644104042120992E-4</v>
      </c>
      <c r="P663" s="3">
        <f t="shared" si="120"/>
        <v>1.3009632007854056E-2</v>
      </c>
    </row>
    <row r="664" spans="1:16" x14ac:dyDescent="0.3">
      <c r="A664" s="8" t="s">
        <v>614</v>
      </c>
      <c r="B664" s="11">
        <v>25342.99</v>
      </c>
      <c r="C664" s="11">
        <v>25508.83</v>
      </c>
      <c r="D664" s="11">
        <v>25220.66</v>
      </c>
      <c r="E664" s="11">
        <v>25475.02</v>
      </c>
      <c r="F664" s="3">
        <f t="shared" si="112"/>
        <v>3.6209117007333091E-3</v>
      </c>
      <c r="G664" s="9">
        <f t="shared" si="113"/>
        <v>1.2907611183152941E-4</v>
      </c>
      <c r="H664" s="9">
        <f t="shared" si="110"/>
        <v>2.7000504784513436E-5</v>
      </c>
      <c r="I664" s="9">
        <f t="shared" si="114"/>
        <v>5.4107913170116538E-5</v>
      </c>
      <c r="J664" s="9">
        <f t="shared" si="111"/>
        <v>7.3558081248844805E-3</v>
      </c>
      <c r="K664" s="10">
        <f t="shared" si="115"/>
        <v>-1.5818290136884459E-3</v>
      </c>
      <c r="L664" s="10">
        <f t="shared" si="116"/>
        <v>6.5225035384993231E-3</v>
      </c>
      <c r="M664" s="10">
        <f t="shared" si="117"/>
        <v>-4.8386632955686919E-3</v>
      </c>
      <c r="N664" s="10">
        <f t="shared" si="118"/>
        <v>5.1962009953920602E-3</v>
      </c>
      <c r="O664" s="3">
        <f t="shared" si="119"/>
        <v>5.7206142551222516E-5</v>
      </c>
      <c r="P664" s="3">
        <f t="shared" si="120"/>
        <v>7.4379065882192539E-3</v>
      </c>
    </row>
    <row r="665" spans="1:16" x14ac:dyDescent="0.3">
      <c r="A665" s="8" t="s">
        <v>613</v>
      </c>
      <c r="B665" s="11">
        <v>25582.52</v>
      </c>
      <c r="C665" s="11">
        <v>25743.13</v>
      </c>
      <c r="D665" s="11">
        <v>25523.74</v>
      </c>
      <c r="E665" s="11">
        <v>25742.65</v>
      </c>
      <c r="F665" s="3">
        <f t="shared" si="112"/>
        <v>1.0505585471571877E-2</v>
      </c>
      <c r="G665" s="9">
        <f t="shared" si="113"/>
        <v>7.3252987835621146E-5</v>
      </c>
      <c r="H665" s="9">
        <f t="shared" si="110"/>
        <v>3.8935649510089327E-5</v>
      </c>
      <c r="I665" s="9">
        <f t="shared" si="114"/>
        <v>2.1585872065522636E-5</v>
      </c>
      <c r="J665" s="9">
        <f t="shared" si="111"/>
        <v>4.6460598430845285E-3</v>
      </c>
      <c r="K665" s="10">
        <f t="shared" si="115"/>
        <v>4.2109415709952495E-3</v>
      </c>
      <c r="L665" s="10">
        <f t="shared" si="116"/>
        <v>6.2584896339341403E-3</v>
      </c>
      <c r="M665" s="10">
        <f t="shared" si="117"/>
        <v>-2.3003062998185214E-3</v>
      </c>
      <c r="N665" s="10">
        <f t="shared" si="118"/>
        <v>6.23984370878705E-3</v>
      </c>
      <c r="O665" s="3">
        <f t="shared" si="119"/>
        <v>1.9761656195438769E-5</v>
      </c>
      <c r="P665" s="3">
        <f t="shared" si="120"/>
        <v>6.3464759443755316E-3</v>
      </c>
    </row>
    <row r="666" spans="1:16" x14ac:dyDescent="0.3">
      <c r="A666" s="8" t="s">
        <v>612</v>
      </c>
      <c r="B666" s="11">
        <v>25906.880000000001</v>
      </c>
      <c r="C666" s="11">
        <v>26337.75</v>
      </c>
      <c r="D666" s="11">
        <v>25906.880000000001</v>
      </c>
      <c r="E666" s="11">
        <v>26269.89</v>
      </c>
      <c r="F666" s="3">
        <f t="shared" si="112"/>
        <v>2.0481185891895182E-2</v>
      </c>
      <c r="G666" s="9">
        <f t="shared" si="113"/>
        <v>2.7207515310807351E-4</v>
      </c>
      <c r="H666" s="9">
        <f t="shared" si="110"/>
        <v>1.9362293661426318E-4</v>
      </c>
      <c r="I666" s="9">
        <f t="shared" si="114"/>
        <v>6.1242127956472899E-5</v>
      </c>
      <c r="J666" s="9">
        <f t="shared" si="111"/>
        <v>7.8257349786759901E-3</v>
      </c>
      <c r="K666" s="10">
        <f t="shared" si="115"/>
        <v>6.3594210241729576E-3</v>
      </c>
      <c r="L666" s="10">
        <f t="shared" si="116"/>
        <v>1.649470075836702E-2</v>
      </c>
      <c r="M666" s="10">
        <f t="shared" si="117"/>
        <v>0</v>
      </c>
      <c r="N666" s="10">
        <f t="shared" si="118"/>
        <v>1.3914845906953594E-2</v>
      </c>
      <c r="O666" s="3">
        <f t="shared" si="119"/>
        <v>4.2553933774085863E-5</v>
      </c>
      <c r="P666" s="3">
        <f t="shared" si="120"/>
        <v>1.0243605399027373E-2</v>
      </c>
    </row>
    <row r="667" spans="1:16" x14ac:dyDescent="0.3">
      <c r="A667" s="8" t="s">
        <v>611</v>
      </c>
      <c r="B667" s="11">
        <v>26226.49</v>
      </c>
      <c r="C667" s="11">
        <v>26384.1</v>
      </c>
      <c r="D667" s="11">
        <v>26082.31</v>
      </c>
      <c r="E667" s="11">
        <v>26281.82</v>
      </c>
      <c r="F667" s="3">
        <f t="shared" si="112"/>
        <v>4.5413208810551886E-4</v>
      </c>
      <c r="G667" s="9">
        <f t="shared" si="113"/>
        <v>1.3234775035175032E-4</v>
      </c>
      <c r="H667" s="9">
        <f t="shared" si="110"/>
        <v>4.4414581274366302E-6</v>
      </c>
      <c r="I667" s="9">
        <f t="shared" si="114"/>
        <v>6.4458164946096277E-5</v>
      </c>
      <c r="J667" s="9">
        <f t="shared" si="111"/>
        <v>8.0285842429469647E-3</v>
      </c>
      <c r="K667" s="10">
        <f t="shared" si="115"/>
        <v>-1.6534477191594867E-3</v>
      </c>
      <c r="L667" s="10">
        <f t="shared" si="116"/>
        <v>5.9915873022796445E-3</v>
      </c>
      <c r="M667" s="10">
        <f t="shared" si="117"/>
        <v>-5.5126619279722072E-3</v>
      </c>
      <c r="N667" s="10">
        <f t="shared" si="118"/>
        <v>2.1074767204969621E-3</v>
      </c>
      <c r="O667" s="3">
        <f t="shared" si="119"/>
        <v>6.5279235855744694E-5</v>
      </c>
      <c r="P667" s="3">
        <f t="shared" si="120"/>
        <v>7.69281837757091E-3</v>
      </c>
    </row>
    <row r="668" spans="1:16" x14ac:dyDescent="0.3">
      <c r="A668" s="8" t="s">
        <v>610</v>
      </c>
      <c r="B668" s="11">
        <v>26836.799999999999</v>
      </c>
      <c r="C668" s="11">
        <v>27338.3</v>
      </c>
      <c r="D668" s="11">
        <v>26836.799999999999</v>
      </c>
      <c r="E668" s="11">
        <v>27110.98</v>
      </c>
      <c r="F668" s="3">
        <f t="shared" si="112"/>
        <v>3.1548804458747526E-2</v>
      </c>
      <c r="G668" s="9">
        <f t="shared" si="113"/>
        <v>3.4278928184808163E-4</v>
      </c>
      <c r="H668" s="9">
        <f t="shared" si="110"/>
        <v>1.0332177503314455E-4</v>
      </c>
      <c r="I668" s="9">
        <f t="shared" si="114"/>
        <v>1.3148202184783917E-4</v>
      </c>
      <c r="J668" s="9">
        <f t="shared" si="111"/>
        <v>1.1466561029700194E-2</v>
      </c>
      <c r="K668" s="10">
        <f t="shared" si="115"/>
        <v>2.0896634554211539E-2</v>
      </c>
      <c r="L668" s="10">
        <f t="shared" si="116"/>
        <v>1.8514569448088217E-2</v>
      </c>
      <c r="M668" s="10">
        <f t="shared" si="117"/>
        <v>0</v>
      </c>
      <c r="N668" s="10">
        <f t="shared" si="118"/>
        <v>1.0164731921361456E-2</v>
      </c>
      <c r="O668" s="3">
        <f t="shared" si="119"/>
        <v>1.545936467688358E-4</v>
      </c>
      <c r="P668" s="3">
        <f t="shared" si="120"/>
        <v>2.4162331952105799E-2</v>
      </c>
    </row>
    <row r="669" spans="1:16" x14ac:dyDescent="0.3">
      <c r="A669" s="8" t="s">
        <v>609</v>
      </c>
      <c r="B669" s="11">
        <v>27232.93</v>
      </c>
      <c r="C669" s="11">
        <v>27580.21</v>
      </c>
      <c r="D669" s="11">
        <v>27232.48</v>
      </c>
      <c r="E669" s="11">
        <v>27572.44</v>
      </c>
      <c r="F669" s="3">
        <f t="shared" si="112"/>
        <v>1.7021147889157762E-2</v>
      </c>
      <c r="G669" s="9">
        <f t="shared" si="113"/>
        <v>1.6098808441080908E-4</v>
      </c>
      <c r="H669" s="9">
        <f t="shared" si="110"/>
        <v>1.5350764726205972E-4</v>
      </c>
      <c r="I669" s="9">
        <f t="shared" si="114"/>
        <v>2.1194903679289664E-5</v>
      </c>
      <c r="J669" s="9">
        <f t="shared" si="111"/>
        <v>4.6037923149605331E-3</v>
      </c>
      <c r="K669" s="10">
        <f t="shared" si="115"/>
        <v>4.4880909269416243E-3</v>
      </c>
      <c r="L669" s="10">
        <f t="shared" si="116"/>
        <v>1.2671583742709236E-2</v>
      </c>
      <c r="M669" s="10">
        <f t="shared" si="117"/>
        <v>-1.6524249060483263E-5</v>
      </c>
      <c r="N669" s="10">
        <f t="shared" si="118"/>
        <v>1.2389820307900342E-2</v>
      </c>
      <c r="O669" s="3">
        <f t="shared" si="119"/>
        <v>3.775394487203694E-6</v>
      </c>
      <c r="P669" s="3">
        <f t="shared" si="120"/>
        <v>6.7571843266654493E-3</v>
      </c>
    </row>
    <row r="670" spans="1:16" x14ac:dyDescent="0.3">
      <c r="A670" s="8" t="s">
        <v>608</v>
      </c>
      <c r="B670" s="11">
        <v>27447.37</v>
      </c>
      <c r="C670" s="11">
        <v>27447.37</v>
      </c>
      <c r="D670" s="11">
        <v>27151.06</v>
      </c>
      <c r="E670" s="11">
        <v>27272.3</v>
      </c>
      <c r="F670" s="3">
        <f t="shared" si="112"/>
        <v>-1.0885507412474182E-2</v>
      </c>
      <c r="G670" s="9">
        <f t="shared" si="113"/>
        <v>1.1781506490567679E-4</v>
      </c>
      <c r="H670" s="9">
        <f t="shared" si="110"/>
        <v>4.094486837133707E-5</v>
      </c>
      <c r="I670" s="9">
        <f t="shared" si="114"/>
        <v>4.3090760684194727E-5</v>
      </c>
      <c r="J670" s="9">
        <f t="shared" si="111"/>
        <v>6.5643553136766394E-3</v>
      </c>
      <c r="K670" s="10">
        <f t="shared" si="115"/>
        <v>-4.5463703138055624E-3</v>
      </c>
      <c r="L670" s="10">
        <f t="shared" si="116"/>
        <v>0</v>
      </c>
      <c r="M670" s="10">
        <f t="shared" si="117"/>
        <v>-1.0854264825665282E-2</v>
      </c>
      <c r="N670" s="10">
        <f t="shared" si="118"/>
        <v>-6.3988177323109517E-3</v>
      </c>
      <c r="O670" s="3">
        <f t="shared" si="119"/>
        <v>4.836060266800852E-5</v>
      </c>
      <c r="P670" s="3">
        <f t="shared" si="120"/>
        <v>8.2433802529400958E-3</v>
      </c>
    </row>
    <row r="671" spans="1:16" x14ac:dyDescent="0.3">
      <c r="A671" s="8" t="s">
        <v>607</v>
      </c>
      <c r="B671" s="11">
        <v>27251.89</v>
      </c>
      <c r="C671" s="11">
        <v>27355.22</v>
      </c>
      <c r="D671" s="11">
        <v>26938.05</v>
      </c>
      <c r="E671" s="11">
        <v>26989.99</v>
      </c>
      <c r="F671" s="3">
        <f t="shared" si="112"/>
        <v>-1.0351528840618407E-2</v>
      </c>
      <c r="G671" s="9">
        <f t="shared" si="113"/>
        <v>2.3616265643568532E-4</v>
      </c>
      <c r="H671" s="9">
        <f t="shared" si="110"/>
        <v>9.3254172126667451E-5</v>
      </c>
      <c r="I671" s="9">
        <f t="shared" si="114"/>
        <v>8.2057767374407349E-5</v>
      </c>
      <c r="J671" s="9">
        <f t="shared" si="111"/>
        <v>9.058574246227016E-3</v>
      </c>
      <c r="K671" s="10">
        <f t="shared" si="115"/>
        <v>-7.4865856616294219E-4</v>
      </c>
      <c r="L671" s="10">
        <f t="shared" si="116"/>
        <v>3.7844933865822826E-3</v>
      </c>
      <c r="M671" s="10">
        <f t="shared" si="117"/>
        <v>-1.1583091213337221E-2</v>
      </c>
      <c r="N671" s="10">
        <f t="shared" si="118"/>
        <v>-9.6568199800279725E-3</v>
      </c>
      <c r="O671" s="3">
        <f t="shared" si="119"/>
        <v>7.3180736939965161E-5</v>
      </c>
      <c r="P671" s="3">
        <f t="shared" si="120"/>
        <v>8.7553353862242379E-3</v>
      </c>
    </row>
    <row r="672" spans="1:16" x14ac:dyDescent="0.3">
      <c r="A672" s="8" t="s">
        <v>606</v>
      </c>
      <c r="B672" s="11">
        <v>26282.51</v>
      </c>
      <c r="C672" s="11">
        <v>26294.080000000002</v>
      </c>
      <c r="D672" s="11">
        <v>25082.720000000001</v>
      </c>
      <c r="E672" s="11">
        <v>25128.17</v>
      </c>
      <c r="F672" s="3">
        <f t="shared" si="112"/>
        <v>-6.8981870686132263E-2</v>
      </c>
      <c r="G672" s="9">
        <f t="shared" si="113"/>
        <v>2.2245047712882325E-3</v>
      </c>
      <c r="H672" s="9">
        <f t="shared" si="110"/>
        <v>2.0172827902377503E-3</v>
      </c>
      <c r="I672" s="9">
        <f t="shared" si="114"/>
        <v>3.3298741899107423E-4</v>
      </c>
      <c r="J672" s="9">
        <f t="shared" si="111"/>
        <v>1.8247942870117558E-2</v>
      </c>
      <c r="K672" s="10">
        <f t="shared" si="115"/>
        <v>-2.6562357573164001E-2</v>
      </c>
      <c r="L672" s="10">
        <f t="shared" si="116"/>
        <v>4.4011983990477517E-4</v>
      </c>
      <c r="M672" s="10">
        <f t="shared" si="117"/>
        <v>-4.6724536114403165E-2</v>
      </c>
      <c r="N672" s="10">
        <f t="shared" si="118"/>
        <v>-4.4914171374275072E-2</v>
      </c>
      <c r="O672" s="3">
        <f t="shared" si="119"/>
        <v>1.0454977606853655E-4</v>
      </c>
      <c r="P672" s="3">
        <f t="shared" si="120"/>
        <v>3.2982392954083568E-2</v>
      </c>
    </row>
    <row r="673" spans="1:16" x14ac:dyDescent="0.3">
      <c r="A673" s="8" t="s">
        <v>605</v>
      </c>
      <c r="B673" s="11">
        <v>25659.42</v>
      </c>
      <c r="C673" s="11">
        <v>25965.55</v>
      </c>
      <c r="D673" s="11">
        <v>25078.41</v>
      </c>
      <c r="E673" s="11">
        <v>25605.54</v>
      </c>
      <c r="F673" s="3">
        <f t="shared" si="112"/>
        <v>1.8997404108616056E-2</v>
      </c>
      <c r="G673" s="9">
        <f t="shared" si="113"/>
        <v>1.2084900031141608E-3</v>
      </c>
      <c r="H673" s="9">
        <f t="shared" si="110"/>
        <v>4.4184936944469508E-6</v>
      </c>
      <c r="I673" s="9">
        <f t="shared" si="114"/>
        <v>6.025381623582718E-4</v>
      </c>
      <c r="J673" s="9">
        <f t="shared" si="111"/>
        <v>2.4546652773000881E-2</v>
      </c>
      <c r="K673" s="10">
        <f t="shared" si="115"/>
        <v>2.0921228083644522E-2</v>
      </c>
      <c r="L673" s="10">
        <f t="shared" si="116"/>
        <v>1.1859903774354667E-2</v>
      </c>
      <c r="M673" s="10">
        <f t="shared" si="117"/>
        <v>-2.2903439032604559E-2</v>
      </c>
      <c r="N673" s="10">
        <f t="shared" si="118"/>
        <v>-2.1020213353929E-3</v>
      </c>
      <c r="O673" s="3">
        <f t="shared" si="119"/>
        <v>6.4201109032618116E-4</v>
      </c>
      <c r="P673" s="3">
        <f t="shared" si="120"/>
        <v>3.1418627670241089E-2</v>
      </c>
    </row>
    <row r="674" spans="1:16" x14ac:dyDescent="0.3">
      <c r="A674" s="8" t="s">
        <v>604</v>
      </c>
      <c r="B674" s="11">
        <v>25270.39</v>
      </c>
      <c r="C674" s="11">
        <v>25891.58</v>
      </c>
      <c r="D674" s="11">
        <v>24843.18</v>
      </c>
      <c r="E674" s="11">
        <v>25763.16</v>
      </c>
      <c r="F674" s="3">
        <f t="shared" si="112"/>
        <v>6.1556991182376564E-3</v>
      </c>
      <c r="G674" s="9">
        <f t="shared" si="113"/>
        <v>1.7085451171094447E-3</v>
      </c>
      <c r="H674" s="9">
        <f t="shared" si="110"/>
        <v>3.7296145195572279E-4</v>
      </c>
      <c r="I674" s="9">
        <f t="shared" si="114"/>
        <v>7.1019965274913958E-4</v>
      </c>
      <c r="J674" s="9">
        <f t="shared" si="111"/>
        <v>2.664957134269029E-2</v>
      </c>
      <c r="K674" s="10">
        <f t="shared" si="115"/>
        <v>-1.3175379721909146E-2</v>
      </c>
      <c r="L674" s="10">
        <f t="shared" si="116"/>
        <v>2.4284464723911697E-2</v>
      </c>
      <c r="M674" s="10">
        <f t="shared" si="117"/>
        <v>-1.7050086405977615E-2</v>
      </c>
      <c r="N674" s="10">
        <f t="shared" si="118"/>
        <v>1.9312209919005199E-2</v>
      </c>
      <c r="O674" s="3">
        <f t="shared" si="119"/>
        <v>7.4072884066877164E-4</v>
      </c>
      <c r="P674" s="3">
        <f t="shared" si="120"/>
        <v>2.934142964663846E-2</v>
      </c>
    </row>
    <row r="675" spans="1:16" x14ac:dyDescent="0.3">
      <c r="A675" s="8" t="s">
        <v>603</v>
      </c>
      <c r="B675" s="11">
        <v>26326.68</v>
      </c>
      <c r="C675" s="11">
        <v>26611.03</v>
      </c>
      <c r="D675" s="11">
        <v>25811.7</v>
      </c>
      <c r="E675" s="11">
        <v>26289.98</v>
      </c>
      <c r="F675" s="3">
        <f t="shared" si="112"/>
        <v>2.0448578512884286E-2</v>
      </c>
      <c r="G675" s="9">
        <f t="shared" si="113"/>
        <v>9.3012275765083315E-4</v>
      </c>
      <c r="H675" s="9">
        <f t="shared" si="110"/>
        <v>1.9460128680570428E-6</v>
      </c>
      <c r="I675" s="9">
        <f t="shared" si="114"/>
        <v>4.6430964502781939E-4</v>
      </c>
      <c r="J675" s="9">
        <f t="shared" si="111"/>
        <v>2.1547845484591249E-2</v>
      </c>
      <c r="K675" s="10">
        <f t="shared" si="115"/>
        <v>2.1637309127438269E-2</v>
      </c>
      <c r="L675" s="10">
        <f t="shared" si="116"/>
        <v>1.0742917845807458E-2</v>
      </c>
      <c r="M675" s="10">
        <f t="shared" si="117"/>
        <v>-1.9754996142707079E-2</v>
      </c>
      <c r="N675" s="10">
        <f t="shared" si="118"/>
        <v>-1.3949956516265715E-3</v>
      </c>
      <c r="O675" s="3">
        <f t="shared" si="119"/>
        <v>4.9309834640384677E-4</v>
      </c>
      <c r="P675" s="3">
        <f t="shared" si="120"/>
        <v>2.9832129820142557E-2</v>
      </c>
    </row>
    <row r="676" spans="1:16" x14ac:dyDescent="0.3">
      <c r="A676" s="8" t="s">
        <v>602</v>
      </c>
      <c r="B676" s="11">
        <v>26330.52</v>
      </c>
      <c r="C676" s="11">
        <v>26400.07</v>
      </c>
      <c r="D676" s="11">
        <v>26068.41</v>
      </c>
      <c r="E676" s="11">
        <v>26119.61</v>
      </c>
      <c r="F676" s="3">
        <f t="shared" si="112"/>
        <v>-6.480415732533773E-3</v>
      </c>
      <c r="G676" s="9">
        <f t="shared" si="113"/>
        <v>1.598309154864904E-4</v>
      </c>
      <c r="H676" s="9">
        <f t="shared" si="110"/>
        <v>6.4679384500435108E-5</v>
      </c>
      <c r="I676" s="9">
        <f t="shared" si="114"/>
        <v>5.4930176230021872E-5</v>
      </c>
      <c r="J676" s="9">
        <f t="shared" si="111"/>
        <v>7.4114894744593592E-3</v>
      </c>
      <c r="K676" s="10">
        <f t="shared" si="115"/>
        <v>1.5408446525915611E-3</v>
      </c>
      <c r="L676" s="10">
        <f t="shared" si="116"/>
        <v>2.6379390153452257E-3</v>
      </c>
      <c r="M676" s="10">
        <f t="shared" si="117"/>
        <v>-1.0004486206363111E-2</v>
      </c>
      <c r="N676" s="10">
        <f t="shared" si="118"/>
        <v>-8.0423494390902406E-3</v>
      </c>
      <c r="O676" s="3">
        <f t="shared" si="119"/>
        <v>4.7804119832275808E-5</v>
      </c>
      <c r="P676" s="3">
        <f t="shared" si="120"/>
        <v>7.2545583961441196E-3</v>
      </c>
    </row>
    <row r="677" spans="1:16" x14ac:dyDescent="0.3">
      <c r="A677" s="8" t="s">
        <v>601</v>
      </c>
      <c r="B677" s="11">
        <v>26016.45</v>
      </c>
      <c r="C677" s="11">
        <v>26154.2</v>
      </c>
      <c r="D677" s="11">
        <v>25848.53</v>
      </c>
      <c r="E677" s="11">
        <v>26080.1</v>
      </c>
      <c r="F677" s="3">
        <f t="shared" si="112"/>
        <v>-1.5126565825447358E-3</v>
      </c>
      <c r="G677" s="9">
        <f t="shared" si="113"/>
        <v>1.38204868408404E-4</v>
      </c>
      <c r="H677" s="9">
        <f t="shared" si="110"/>
        <v>5.9708933182706071E-6</v>
      </c>
      <c r="I677" s="9">
        <f t="shared" si="114"/>
        <v>6.6795911784505631E-5</v>
      </c>
      <c r="J677" s="9">
        <f t="shared" si="111"/>
        <v>8.1728765917824572E-3</v>
      </c>
      <c r="K677" s="10">
        <f t="shared" si="115"/>
        <v>-3.9573429456926735E-3</v>
      </c>
      <c r="L677" s="10">
        <f t="shared" si="116"/>
        <v>5.2807592051349935E-3</v>
      </c>
      <c r="M677" s="10">
        <f t="shared" si="117"/>
        <v>-6.4752974640207919E-3</v>
      </c>
      <c r="N677" s="10">
        <f t="shared" si="118"/>
        <v>2.4435411431507773E-3</v>
      </c>
      <c r="O677" s="3">
        <f t="shared" si="119"/>
        <v>7.2734798412827197E-5</v>
      </c>
      <c r="P677" s="3">
        <f t="shared" si="120"/>
        <v>8.8713705152729892E-3</v>
      </c>
    </row>
    <row r="678" spans="1:16" x14ac:dyDescent="0.3">
      <c r="A678" s="8" t="s">
        <v>600</v>
      </c>
      <c r="B678" s="11">
        <v>26213.1</v>
      </c>
      <c r="C678" s="11">
        <v>26451.439999999999</v>
      </c>
      <c r="D678" s="11">
        <v>25759.66</v>
      </c>
      <c r="E678" s="11">
        <v>25871.46</v>
      </c>
      <c r="F678" s="3">
        <f t="shared" si="112"/>
        <v>-7.999969325270917E-3</v>
      </c>
      <c r="G678" s="9">
        <f t="shared" si="113"/>
        <v>7.0229752988654583E-4</v>
      </c>
      <c r="H678" s="9">
        <f t="shared" si="110"/>
        <v>1.7210436115331111E-4</v>
      </c>
      <c r="I678" s="9">
        <f t="shared" si="114"/>
        <v>2.8466582070560767E-4</v>
      </c>
      <c r="J678" s="9">
        <f t="shared" si="111"/>
        <v>1.68720425765705E-2</v>
      </c>
      <c r="K678" s="10">
        <f t="shared" si="115"/>
        <v>5.086714401772878E-3</v>
      </c>
      <c r="L678" s="10">
        <f t="shared" si="116"/>
        <v>9.0513133577208148E-3</v>
      </c>
      <c r="M678" s="10">
        <f t="shared" si="117"/>
        <v>-1.744958341741765E-2</v>
      </c>
      <c r="N678" s="10">
        <f t="shared" si="118"/>
        <v>-1.3118855176931831E-2</v>
      </c>
      <c r="O678" s="3">
        <f t="shared" si="119"/>
        <v>2.7623854629114686E-4</v>
      </c>
      <c r="P678" s="3">
        <f t="shared" si="120"/>
        <v>1.6940864284631336E-2</v>
      </c>
    </row>
    <row r="679" spans="1:16" x14ac:dyDescent="0.3">
      <c r="A679" s="8" t="s">
        <v>599</v>
      </c>
      <c r="B679" s="11">
        <v>25865.08</v>
      </c>
      <c r="C679" s="11">
        <v>26059.81</v>
      </c>
      <c r="D679" s="11">
        <v>25667.68</v>
      </c>
      <c r="E679" s="11">
        <v>26024.959999999999</v>
      </c>
      <c r="F679" s="3">
        <f t="shared" si="112"/>
        <v>5.9331788774192873E-3</v>
      </c>
      <c r="G679" s="9">
        <f t="shared" si="113"/>
        <v>2.2987617281765716E-4</v>
      </c>
      <c r="H679" s="9">
        <f t="shared" si="110"/>
        <v>3.7973708142096574E-5</v>
      </c>
      <c r="I679" s="9">
        <f t="shared" si="114"/>
        <v>1.0026905708272419E-4</v>
      </c>
      <c r="J679" s="9">
        <f t="shared" si="111"/>
        <v>1.0013443817324996E-2</v>
      </c>
      <c r="K679" s="10">
        <f t="shared" si="115"/>
        <v>-2.4663419827990814E-4</v>
      </c>
      <c r="L679" s="10">
        <f t="shared" si="116"/>
        <v>7.5004843694005466E-3</v>
      </c>
      <c r="M679" s="10">
        <f t="shared" si="117"/>
        <v>-7.661183507771032E-3</v>
      </c>
      <c r="N679" s="10">
        <f t="shared" si="118"/>
        <v>6.1622810826914226E-3</v>
      </c>
      <c r="O679" s="3">
        <f t="shared" si="119"/>
        <v>1.1594127177575001E-4</v>
      </c>
      <c r="P679" s="3">
        <f t="shared" si="120"/>
        <v>1.0231381995664833E-2</v>
      </c>
    </row>
    <row r="680" spans="1:16" x14ac:dyDescent="0.3">
      <c r="A680" s="8" t="s">
        <v>598</v>
      </c>
      <c r="B680" s="11">
        <v>26159.39</v>
      </c>
      <c r="C680" s="11">
        <v>26314.97</v>
      </c>
      <c r="D680" s="11">
        <v>26105.97</v>
      </c>
      <c r="E680" s="11">
        <v>26156.1</v>
      </c>
      <c r="F680" s="3">
        <f t="shared" si="112"/>
        <v>5.03900870548879E-3</v>
      </c>
      <c r="G680" s="9">
        <f t="shared" si="113"/>
        <v>6.3583957800850287E-5</v>
      </c>
      <c r="H680" s="9">
        <f t="shared" si="110"/>
        <v>1.581944320431334E-8</v>
      </c>
      <c r="I680" s="9">
        <f t="shared" si="114"/>
        <v>3.1785867938719263E-5</v>
      </c>
      <c r="J680" s="9">
        <f t="shared" si="111"/>
        <v>5.6378957012984251E-3</v>
      </c>
      <c r="K680" s="10">
        <f t="shared" si="115"/>
        <v>5.1521307581328486E-3</v>
      </c>
      <c r="L680" s="10">
        <f t="shared" si="116"/>
        <v>5.9297704965768118E-3</v>
      </c>
      <c r="M680" s="10">
        <f t="shared" si="117"/>
        <v>-2.044184469489205E-3</v>
      </c>
      <c r="N680" s="10">
        <f t="shared" si="118"/>
        <v>-1.2577536803489521E-4</v>
      </c>
      <c r="O680" s="3">
        <f t="shared" si="119"/>
        <v>3.9829579299961863E-5</v>
      </c>
      <c r="P680" s="3">
        <f t="shared" si="120"/>
        <v>7.7841541712101933E-3</v>
      </c>
    </row>
    <row r="681" spans="1:16" x14ac:dyDescent="0.3">
      <c r="A681" s="8" t="s">
        <v>597</v>
      </c>
      <c r="B681" s="11">
        <v>25992.959999999999</v>
      </c>
      <c r="C681" s="11">
        <v>25992.959999999999</v>
      </c>
      <c r="D681" s="11">
        <v>25296.73</v>
      </c>
      <c r="E681" s="11">
        <v>25445.94</v>
      </c>
      <c r="F681" s="3">
        <f t="shared" si="112"/>
        <v>-2.7150836707307224E-2</v>
      </c>
      <c r="G681" s="9">
        <f t="shared" si="113"/>
        <v>7.3715474140448453E-4</v>
      </c>
      <c r="H681" s="9">
        <f t="shared" si="110"/>
        <v>4.5239292100442802E-4</v>
      </c>
      <c r="I681" s="9">
        <f t="shared" si="114"/>
        <v>1.9382053630767561E-4</v>
      </c>
      <c r="J681" s="9">
        <f t="shared" si="111"/>
        <v>1.3921944415478595E-2</v>
      </c>
      <c r="K681" s="10">
        <f t="shared" si="115"/>
        <v>-6.2567007801737932E-3</v>
      </c>
      <c r="L681" s="10">
        <f t="shared" si="116"/>
        <v>0</v>
      </c>
      <c r="M681" s="10">
        <f t="shared" si="117"/>
        <v>-2.715059375786251E-2</v>
      </c>
      <c r="N681" s="10">
        <f t="shared" si="118"/>
        <v>-2.1269530342826755E-2</v>
      </c>
      <c r="O681" s="3">
        <f t="shared" si="119"/>
        <v>1.5967436364586334E-4</v>
      </c>
      <c r="P681" s="3">
        <f t="shared" si="120"/>
        <v>1.5534591225826046E-2</v>
      </c>
    </row>
    <row r="682" spans="1:16" x14ac:dyDescent="0.3">
      <c r="A682" s="8" t="s">
        <v>596</v>
      </c>
      <c r="B682" s="11">
        <v>25365.22</v>
      </c>
      <c r="C682" s="11">
        <v>25769.61</v>
      </c>
      <c r="D682" s="11">
        <v>25209.79</v>
      </c>
      <c r="E682" s="11">
        <v>25745.599999999999</v>
      </c>
      <c r="F682" s="3">
        <f t="shared" si="112"/>
        <v>1.1776338386398688E-2</v>
      </c>
      <c r="G682" s="9">
        <f t="shared" si="113"/>
        <v>4.8239443331897437E-4</v>
      </c>
      <c r="H682" s="9">
        <f t="shared" si="110"/>
        <v>2.2155710352332161E-4</v>
      </c>
      <c r="I682" s="9">
        <f t="shared" si="114"/>
        <v>1.5561095690237221E-4</v>
      </c>
      <c r="J682" s="9">
        <f t="shared" si="111"/>
        <v>1.2474412086442078E-2</v>
      </c>
      <c r="K682" s="10">
        <f t="shared" si="115"/>
        <v>-3.1772574334240646E-3</v>
      </c>
      <c r="L682" s="10">
        <f t="shared" si="116"/>
        <v>1.5816946323299507E-2</v>
      </c>
      <c r="M682" s="10">
        <f t="shared" si="117"/>
        <v>-6.1465332124883594E-3</v>
      </c>
      <c r="N682" s="10">
        <f t="shared" si="118"/>
        <v>1.4884794372893487E-2</v>
      </c>
      <c r="O682" s="3">
        <f t="shared" si="119"/>
        <v>1.440135508710031E-4</v>
      </c>
      <c r="P682" s="3">
        <f t="shared" si="120"/>
        <v>1.2859543995054184E-2</v>
      </c>
    </row>
    <row r="683" spans="1:16" x14ac:dyDescent="0.3">
      <c r="A683" s="8" t="s">
        <v>595</v>
      </c>
      <c r="B683" s="11">
        <v>25641.69</v>
      </c>
      <c r="C683" s="11">
        <v>25641.69</v>
      </c>
      <c r="D683" s="11">
        <v>24971.03</v>
      </c>
      <c r="E683" s="11">
        <v>25015.55</v>
      </c>
      <c r="F683" s="3">
        <f t="shared" si="112"/>
        <v>-2.8356301659312577E-2</v>
      </c>
      <c r="G683" s="9">
        <f t="shared" si="113"/>
        <v>7.0241905772728142E-4</v>
      </c>
      <c r="H683" s="9">
        <f t="shared" si="110"/>
        <v>6.1117288400886036E-4</v>
      </c>
      <c r="I683" s="9">
        <f t="shared" si="114"/>
        <v>1.1511689010163702E-4</v>
      </c>
      <c r="J683" s="9">
        <f t="shared" si="111"/>
        <v>1.0729253939656616E-2</v>
      </c>
      <c r="K683" s="10">
        <f t="shared" si="115"/>
        <v>-4.0441962059163498E-3</v>
      </c>
      <c r="L683" s="10">
        <f t="shared" si="116"/>
        <v>0</v>
      </c>
      <c r="M683" s="10">
        <f t="shared" si="117"/>
        <v>-2.650318957648844E-2</v>
      </c>
      <c r="N683" s="10">
        <f t="shared" si="118"/>
        <v>-2.4721911010455084E-2</v>
      </c>
      <c r="O683" s="3">
        <f t="shared" si="119"/>
        <v>4.7209563524117528E-5</v>
      </c>
      <c r="P683" s="3">
        <f t="shared" si="120"/>
        <v>1.2060381218424275E-2</v>
      </c>
    </row>
    <row r="684" spans="1:16" x14ac:dyDescent="0.3">
      <c r="A684" s="8" t="s">
        <v>594</v>
      </c>
      <c r="B684" s="11">
        <v>25152.45</v>
      </c>
      <c r="C684" s="11">
        <v>25601.15</v>
      </c>
      <c r="D684" s="11">
        <v>25096.16</v>
      </c>
      <c r="E684" s="11">
        <v>25595.8</v>
      </c>
      <c r="F684" s="3">
        <f t="shared" si="112"/>
        <v>2.319557235399583E-2</v>
      </c>
      <c r="G684" s="9">
        <f t="shared" si="113"/>
        <v>3.9690305635063823E-4</v>
      </c>
      <c r="H684" s="9">
        <f t="shared" si="110"/>
        <v>3.0530461833565184E-4</v>
      </c>
      <c r="I684" s="9">
        <f t="shared" si="114"/>
        <v>8.0514075688396463E-5</v>
      </c>
      <c r="J684" s="9">
        <f t="shared" si="111"/>
        <v>8.9729635956241598E-3</v>
      </c>
      <c r="K684" s="10">
        <f t="shared" si="115"/>
        <v>5.4576758017469062E-3</v>
      </c>
      <c r="L684" s="10">
        <f t="shared" si="116"/>
        <v>1.7681965043435593E-2</v>
      </c>
      <c r="M684" s="10">
        <f t="shared" si="117"/>
        <v>-2.2404609220598023E-3</v>
      </c>
      <c r="N684" s="10">
        <f t="shared" si="118"/>
        <v>1.7472968217668451E-2</v>
      </c>
      <c r="O684" s="3">
        <f t="shared" si="119"/>
        <v>4.7862642194759742E-5</v>
      </c>
      <c r="P684" s="3">
        <f t="shared" si="120"/>
        <v>1.0725182951550841E-2</v>
      </c>
    </row>
    <row r="685" spans="1:16" x14ac:dyDescent="0.3">
      <c r="A685" s="8" t="s">
        <v>593</v>
      </c>
      <c r="B685" s="11">
        <v>25512.43</v>
      </c>
      <c r="C685" s="11">
        <v>25905.38</v>
      </c>
      <c r="D685" s="11">
        <v>25475.14</v>
      </c>
      <c r="E685" s="11">
        <v>25812.880000000001</v>
      </c>
      <c r="F685" s="3">
        <f t="shared" si="112"/>
        <v>8.4810789270115539E-3</v>
      </c>
      <c r="G685" s="9">
        <f t="shared" si="113"/>
        <v>2.804819203437106E-4</v>
      </c>
      <c r="H685" s="9">
        <f t="shared" si="110"/>
        <v>1.37072763092822E-4</v>
      </c>
      <c r="I685" s="9">
        <f t="shared" si="114"/>
        <v>8.729052472597552E-5</v>
      </c>
      <c r="J685" s="9">
        <f t="shared" si="111"/>
        <v>9.3429398331561306E-3</v>
      </c>
      <c r="K685" s="10">
        <f t="shared" si="115"/>
        <v>-3.2624911466557246E-3</v>
      </c>
      <c r="L685" s="10">
        <f t="shared" si="116"/>
        <v>1.5284884762848193E-2</v>
      </c>
      <c r="M685" s="10">
        <f t="shared" si="117"/>
        <v>-1.4627097015432956E-3</v>
      </c>
      <c r="N685" s="10">
        <f t="shared" si="118"/>
        <v>1.170780778339062E-2</v>
      </c>
      <c r="O685" s="3">
        <f t="shared" si="119"/>
        <v>7.3939853118404531E-5</v>
      </c>
      <c r="P685" s="3">
        <f t="shared" si="120"/>
        <v>9.682490711713565E-3</v>
      </c>
    </row>
    <row r="686" spans="1:16" x14ac:dyDescent="0.3">
      <c r="A686" s="8" t="s">
        <v>592</v>
      </c>
      <c r="B686" s="11">
        <v>25879.38</v>
      </c>
      <c r="C686" s="11">
        <v>26019.31</v>
      </c>
      <c r="D686" s="11">
        <v>25713.61</v>
      </c>
      <c r="E686" s="11">
        <v>25734.97</v>
      </c>
      <c r="F686" s="3">
        <f t="shared" si="112"/>
        <v>-3.0182606512717536E-3</v>
      </c>
      <c r="G686" s="9">
        <f t="shared" si="113"/>
        <v>1.3967767400209342E-4</v>
      </c>
      <c r="H686" s="9">
        <f t="shared" si="110"/>
        <v>3.1312364857732549E-5</v>
      </c>
      <c r="I686" s="9">
        <f t="shared" si="114"/>
        <v>5.7743047023176002E-5</v>
      </c>
      <c r="J686" s="9">
        <f t="shared" si="111"/>
        <v>7.5988845907261947E-3</v>
      </c>
      <c r="K686" s="10">
        <f t="shared" si="115"/>
        <v>2.5729204598669854E-3</v>
      </c>
      <c r="L686" s="10">
        <f t="shared" si="116"/>
        <v>5.3924420473263372E-3</v>
      </c>
      <c r="M686" s="10">
        <f t="shared" si="117"/>
        <v>-6.4260889105419924E-3</v>
      </c>
      <c r="N686" s="10">
        <f t="shared" si="118"/>
        <v>-5.5957452459643436E-3</v>
      </c>
      <c r="O686" s="3">
        <f t="shared" si="119"/>
        <v>6.4589025399118872E-5</v>
      </c>
      <c r="P686" s="3">
        <f t="shared" si="120"/>
        <v>8.1472179388588917E-3</v>
      </c>
    </row>
    <row r="687" spans="1:16" x14ac:dyDescent="0.3">
      <c r="A687" s="8" t="s">
        <v>591</v>
      </c>
      <c r="B687" s="11">
        <v>25936.45</v>
      </c>
      <c r="C687" s="11">
        <v>26204.41</v>
      </c>
      <c r="D687" s="11">
        <v>25778.12</v>
      </c>
      <c r="E687" s="11">
        <v>25827.360000000001</v>
      </c>
      <c r="F687" s="3">
        <f t="shared" si="112"/>
        <v>3.5900566427704561E-3</v>
      </c>
      <c r="G687" s="9">
        <f t="shared" si="113"/>
        <v>2.6901402790055625E-4</v>
      </c>
      <c r="H687" s="9">
        <f t="shared" si="110"/>
        <v>1.7765551414477959E-5</v>
      </c>
      <c r="I687" s="9">
        <f t="shared" si="114"/>
        <v>1.2764428161667979E-4</v>
      </c>
      <c r="J687" s="9">
        <f t="shared" si="111"/>
        <v>1.1297976881578391E-2</v>
      </c>
      <c r="K687" s="10">
        <f t="shared" si="115"/>
        <v>7.7985478673607183E-3</v>
      </c>
      <c r="L687" s="10">
        <f t="shared" si="116"/>
        <v>1.0278401969622744E-2</v>
      </c>
      <c r="M687" s="10">
        <f t="shared" si="117"/>
        <v>-6.1232451397548468E-3</v>
      </c>
      <c r="N687" s="10">
        <f t="shared" si="118"/>
        <v>-4.2149200958592273E-3</v>
      </c>
      <c r="O687" s="3">
        <f t="shared" si="119"/>
        <v>1.6065333211433299E-4</v>
      </c>
      <c r="P687" s="3">
        <f t="shared" si="120"/>
        <v>1.4167685618214743E-2</v>
      </c>
    </row>
    <row r="688" spans="1:16" x14ac:dyDescent="0.3">
      <c r="A688" s="8" t="s">
        <v>590</v>
      </c>
      <c r="B688" s="11">
        <v>25996.080000000002</v>
      </c>
      <c r="C688" s="11">
        <v>26297.53</v>
      </c>
      <c r="D688" s="11">
        <v>25996.080000000002</v>
      </c>
      <c r="E688" s="11">
        <v>26287.03</v>
      </c>
      <c r="F688" s="3">
        <f t="shared" si="112"/>
        <v>1.7797792728331485E-2</v>
      </c>
      <c r="G688" s="9">
        <f t="shared" si="113"/>
        <v>1.3292385919695795E-4</v>
      </c>
      <c r="H688" s="9">
        <f t="shared" si="110"/>
        <v>1.2387476805614361E-4</v>
      </c>
      <c r="I688" s="9">
        <f t="shared" si="114"/>
        <v>1.860980521335635E-5</v>
      </c>
      <c r="J688" s="9">
        <f t="shared" si="111"/>
        <v>4.3139083454978907E-3</v>
      </c>
      <c r="K688" s="10">
        <f t="shared" si="115"/>
        <v>6.511362275958262E-3</v>
      </c>
      <c r="L688" s="10">
        <f t="shared" si="116"/>
        <v>1.1529260999602617E-2</v>
      </c>
      <c r="M688" s="10">
        <f t="shared" si="117"/>
        <v>0</v>
      </c>
      <c r="N688" s="10">
        <f t="shared" si="118"/>
        <v>1.1129904224931301E-2</v>
      </c>
      <c r="O688" s="3">
        <f t="shared" si="119"/>
        <v>4.6042884871451022E-6</v>
      </c>
      <c r="P688" s="3">
        <f t="shared" si="120"/>
        <v>8.0199906737963029E-3</v>
      </c>
    </row>
    <row r="689" spans="1:16" x14ac:dyDescent="0.3">
      <c r="A689" s="8" t="s">
        <v>589</v>
      </c>
      <c r="B689" s="11">
        <v>26172.01</v>
      </c>
      <c r="C689" s="11">
        <v>26174.93</v>
      </c>
      <c r="D689" s="11">
        <v>25866.58</v>
      </c>
      <c r="E689" s="11">
        <v>25890.18</v>
      </c>
      <c r="F689" s="3">
        <f t="shared" si="112"/>
        <v>-1.5096798687413426E-2</v>
      </c>
      <c r="G689" s="9">
        <f t="shared" si="113"/>
        <v>1.4042947844487602E-4</v>
      </c>
      <c r="H689" s="9">
        <f t="shared" si="110"/>
        <v>1.1721901066075848E-4</v>
      </c>
      <c r="I689" s="9">
        <f t="shared" si="114"/>
        <v>2.4933696388134671E-5</v>
      </c>
      <c r="J689" s="9">
        <f t="shared" si="111"/>
        <v>4.9933652368052018E-3</v>
      </c>
      <c r="K689" s="10">
        <f t="shared" si="115"/>
        <v>-4.3851425536746364E-3</v>
      </c>
      <c r="L689" s="10">
        <f t="shared" si="116"/>
        <v>1.115633503325756E-4</v>
      </c>
      <c r="M689" s="10">
        <f t="shared" si="117"/>
        <v>-1.1738731095160033E-2</v>
      </c>
      <c r="N689" s="10">
        <f t="shared" si="118"/>
        <v>-1.0826772864559341E-2</v>
      </c>
      <c r="O689" s="3">
        <f t="shared" si="119"/>
        <v>1.1925549874236956E-5</v>
      </c>
      <c r="P689" s="3">
        <f t="shared" si="120"/>
        <v>6.8149599692595457E-3</v>
      </c>
    </row>
    <row r="690" spans="1:16" x14ac:dyDescent="0.3">
      <c r="A690" s="8" t="s">
        <v>588</v>
      </c>
      <c r="B690" s="11">
        <v>25950.06</v>
      </c>
      <c r="C690" s="11">
        <v>26109.49</v>
      </c>
      <c r="D690" s="11">
        <v>25816.25</v>
      </c>
      <c r="E690" s="11">
        <v>26067.279999999999</v>
      </c>
      <c r="F690" s="3">
        <f t="shared" si="112"/>
        <v>6.8404313913614789E-3</v>
      </c>
      <c r="G690" s="9">
        <f t="shared" si="113"/>
        <v>1.2757050006300297E-4</v>
      </c>
      <c r="H690" s="9">
        <f t="shared" si="110"/>
        <v>2.0312744960314669E-5</v>
      </c>
      <c r="I690" s="9">
        <f t="shared" si="114"/>
        <v>5.5938551194465455E-5</v>
      </c>
      <c r="J690" s="9">
        <f t="shared" si="111"/>
        <v>7.4792079256071932E-3</v>
      </c>
      <c r="K690" s="10">
        <f t="shared" si="115"/>
        <v>2.3101755173657109E-3</v>
      </c>
      <c r="L690" s="10">
        <f t="shared" si="116"/>
        <v>6.1249280262435403E-3</v>
      </c>
      <c r="M690" s="10">
        <f t="shared" si="117"/>
        <v>-5.1697831282303819E-3</v>
      </c>
      <c r="N690" s="10">
        <f t="shared" si="118"/>
        <v>4.5069662701549777E-3</v>
      </c>
      <c r="O690" s="3">
        <f t="shared" si="119"/>
        <v>5.9936595081143179E-5</v>
      </c>
      <c r="P690" s="3">
        <f t="shared" si="120"/>
        <v>7.7149275101661393E-3</v>
      </c>
    </row>
    <row r="691" spans="1:16" x14ac:dyDescent="0.3">
      <c r="A691" s="8" t="s">
        <v>587</v>
      </c>
      <c r="B691" s="11">
        <v>26094.92</v>
      </c>
      <c r="C691" s="11">
        <v>26103.279999999999</v>
      </c>
      <c r="D691" s="11">
        <v>25523.51</v>
      </c>
      <c r="E691" s="11">
        <v>25706.09</v>
      </c>
      <c r="F691" s="3">
        <f t="shared" si="112"/>
        <v>-1.3856067836766961E-2</v>
      </c>
      <c r="G691" s="9">
        <f t="shared" si="113"/>
        <v>5.044960145926615E-4</v>
      </c>
      <c r="H691" s="9">
        <f t="shared" si="110"/>
        <v>2.2538207884680364E-4</v>
      </c>
      <c r="I691" s="9">
        <f t="shared" si="114"/>
        <v>1.6518418114033192E-4</v>
      </c>
      <c r="J691" s="9">
        <f t="shared" si="111"/>
        <v>1.2852399820279943E-2</v>
      </c>
      <c r="K691" s="10">
        <f t="shared" si="115"/>
        <v>1.0597713511664359E-3</v>
      </c>
      <c r="L691" s="10">
        <f t="shared" si="116"/>
        <v>3.2031756158192699E-4</v>
      </c>
      <c r="M691" s="10">
        <f t="shared" si="117"/>
        <v>-2.2140671165379034E-2</v>
      </c>
      <c r="N691" s="10">
        <f t="shared" si="118"/>
        <v>-1.5012730559322099E-2</v>
      </c>
      <c r="O691" s="3">
        <f t="shared" si="119"/>
        <v>1.6272883363076547E-4</v>
      </c>
      <c r="P691" s="3">
        <f t="shared" si="120"/>
        <v>1.3151016166332625E-2</v>
      </c>
    </row>
    <row r="692" spans="1:16" x14ac:dyDescent="0.3">
      <c r="A692" s="8" t="s">
        <v>586</v>
      </c>
      <c r="B692" s="11">
        <v>25690.35</v>
      </c>
      <c r="C692" s="11">
        <v>26101.32</v>
      </c>
      <c r="D692" s="11">
        <v>25637.5</v>
      </c>
      <c r="E692" s="11">
        <v>26075.3</v>
      </c>
      <c r="F692" s="3">
        <f t="shared" si="112"/>
        <v>1.4362744392476534E-2</v>
      </c>
      <c r="G692" s="9">
        <f t="shared" si="113"/>
        <v>3.2147645014622429E-4</v>
      </c>
      <c r="H692" s="9">
        <f t="shared" si="110"/>
        <v>2.2120824355041573E-4</v>
      </c>
      <c r="I692" s="9">
        <f t="shared" si="114"/>
        <v>7.5286727956351147E-5</v>
      </c>
      <c r="J692" s="9">
        <f t="shared" si="111"/>
        <v>8.6767924924104952E-3</v>
      </c>
      <c r="K692" s="10">
        <f t="shared" si="115"/>
        <v>-6.1249380276418638E-4</v>
      </c>
      <c r="L692" s="10">
        <f t="shared" si="116"/>
        <v>1.5870452755245547E-2</v>
      </c>
      <c r="M692" s="10">
        <f t="shared" si="117"/>
        <v>-2.0593116086892352E-3</v>
      </c>
      <c r="N692" s="10">
        <f t="shared" si="118"/>
        <v>1.4873071086712916E-2</v>
      </c>
      <c r="O692" s="3">
        <f t="shared" si="119"/>
        <v>5.0697950896805462E-5</v>
      </c>
      <c r="P692" s="3">
        <f t="shared" si="120"/>
        <v>8.708114891006806E-3</v>
      </c>
    </row>
    <row r="693" spans="1:16" x14ac:dyDescent="0.3">
      <c r="A693" s="8" t="s">
        <v>585</v>
      </c>
      <c r="B693" s="11">
        <v>26225.07</v>
      </c>
      <c r="C693" s="11">
        <v>26639.09</v>
      </c>
      <c r="D693" s="11">
        <v>26044.23</v>
      </c>
      <c r="E693" s="11">
        <v>26085.8</v>
      </c>
      <c r="F693" s="3">
        <f t="shared" si="112"/>
        <v>4.0267993081566367E-4</v>
      </c>
      <c r="G693" s="9">
        <f t="shared" si="113"/>
        <v>5.1001173446714064E-4</v>
      </c>
      <c r="H693" s="9">
        <f t="shared" si="110"/>
        <v>2.8352627281627292E-5</v>
      </c>
      <c r="I693" s="9">
        <f t="shared" si="114"/>
        <v>2.4405340719174372E-4</v>
      </c>
      <c r="J693" s="9">
        <f t="shared" si="111"/>
        <v>1.5622208780826857E-2</v>
      </c>
      <c r="K693" s="10">
        <f t="shared" si="115"/>
        <v>5.7273173936676835E-3</v>
      </c>
      <c r="L693" s="10">
        <f t="shared" si="116"/>
        <v>1.5663862442023172E-2</v>
      </c>
      <c r="M693" s="10">
        <f t="shared" si="117"/>
        <v>-6.9195769432243296E-3</v>
      </c>
      <c r="N693" s="10">
        <f t="shared" si="118"/>
        <v>-5.324718516656753E-3</v>
      </c>
      <c r="O693" s="3">
        <f t="shared" si="119"/>
        <v>3.3979799058621323E-4</v>
      </c>
      <c r="P693" s="3">
        <f t="shared" si="120"/>
        <v>1.8093594414823312E-2</v>
      </c>
    </row>
    <row r="694" spans="1:16" x14ac:dyDescent="0.3">
      <c r="A694" s="8" t="s">
        <v>584</v>
      </c>
      <c r="B694" s="11">
        <v>26044.17</v>
      </c>
      <c r="C694" s="11">
        <v>26690.52</v>
      </c>
      <c r="D694" s="11">
        <v>25994.98</v>
      </c>
      <c r="E694" s="11">
        <v>26642.59</v>
      </c>
      <c r="F694" s="3">
        <f t="shared" si="112"/>
        <v>2.1344562942290368E-2</v>
      </c>
      <c r="G694" s="9">
        <f t="shared" si="113"/>
        <v>6.9722422158010396E-4</v>
      </c>
      <c r="H694" s="9">
        <f t="shared" si="110"/>
        <v>5.1606755927631411E-4</v>
      </c>
      <c r="I694" s="9">
        <f t="shared" si="114"/>
        <v>1.4925812268470697E-4</v>
      </c>
      <c r="J694" s="9">
        <f t="shared" si="111"/>
        <v>1.2217124157702047E-2</v>
      </c>
      <c r="K694" s="10">
        <f t="shared" si="115"/>
        <v>-1.5971622024563801E-3</v>
      </c>
      <c r="L694" s="10">
        <f t="shared" si="116"/>
        <v>2.4514503410603555E-2</v>
      </c>
      <c r="M694" s="10">
        <f t="shared" si="117"/>
        <v>-1.8905003117992195E-3</v>
      </c>
      <c r="N694" s="10">
        <f t="shared" si="118"/>
        <v>2.2717120400180875E-2</v>
      </c>
      <c r="O694" s="3">
        <f t="shared" si="119"/>
        <v>9.0582666567802956E-5</v>
      </c>
      <c r="P694" s="3">
        <f t="shared" si="120"/>
        <v>1.2446452387217236E-2</v>
      </c>
    </row>
    <row r="695" spans="1:16" x14ac:dyDescent="0.3">
      <c r="A695" s="8" t="s">
        <v>583</v>
      </c>
      <c r="B695" s="11">
        <v>27009.81</v>
      </c>
      <c r="C695" s="11">
        <v>27071.33</v>
      </c>
      <c r="D695" s="11">
        <v>26692.48</v>
      </c>
      <c r="E695" s="11">
        <v>26870.1</v>
      </c>
      <c r="F695" s="3">
        <f t="shared" si="112"/>
        <v>8.5393349520448414E-3</v>
      </c>
      <c r="G695" s="9">
        <f t="shared" si="113"/>
        <v>1.9862269754010085E-4</v>
      </c>
      <c r="H695" s="9">
        <f t="shared" si="110"/>
        <v>2.6894482997059296E-5</v>
      </c>
      <c r="I695" s="9">
        <f t="shared" si="114"/>
        <v>8.8922161643051646E-5</v>
      </c>
      <c r="J695" s="9">
        <f t="shared" si="111"/>
        <v>9.4298548049825057E-3</v>
      </c>
      <c r="K695" s="10">
        <f t="shared" si="115"/>
        <v>1.3689070179453802E-2</v>
      </c>
      <c r="L695" s="10">
        <f t="shared" si="116"/>
        <v>2.2751009514983332E-3</v>
      </c>
      <c r="M695" s="10">
        <f t="shared" si="117"/>
        <v>-1.1818255552191587E-2</v>
      </c>
      <c r="N695" s="10">
        <f t="shared" si="118"/>
        <v>-5.1859891049884877E-3</v>
      </c>
      <c r="O695" s="3">
        <f t="shared" si="119"/>
        <v>9.5356552849999924E-5</v>
      </c>
      <c r="P695" s="3">
        <f t="shared" si="120"/>
        <v>1.6516854246966004E-2</v>
      </c>
    </row>
    <row r="696" spans="1:16" x14ac:dyDescent="0.3">
      <c r="A696" s="8" t="s">
        <v>582</v>
      </c>
      <c r="B696" s="11">
        <v>26746.57</v>
      </c>
      <c r="C696" s="11">
        <v>26879.16</v>
      </c>
      <c r="D696" s="11">
        <v>26590.01</v>
      </c>
      <c r="E696" s="11">
        <v>26734.71</v>
      </c>
      <c r="F696" s="3">
        <f t="shared" si="112"/>
        <v>-5.0386861232373237E-3</v>
      </c>
      <c r="G696" s="9">
        <f t="shared" si="113"/>
        <v>1.1697901672276928E-4</v>
      </c>
      <c r="H696" s="9">
        <f t="shared" si="110"/>
        <v>1.9670970981872537E-7</v>
      </c>
      <c r="I696" s="9">
        <f t="shared" si="114"/>
        <v>5.8413520509704136E-5</v>
      </c>
      <c r="J696" s="9">
        <f t="shared" si="111"/>
        <v>7.6428738384003263E-3</v>
      </c>
      <c r="K696" s="10">
        <f t="shared" si="115"/>
        <v>-4.6079034215901924E-3</v>
      </c>
      <c r="L696" s="10">
        <f t="shared" si="116"/>
        <v>4.9450243451455754E-3</v>
      </c>
      <c r="M696" s="10">
        <f t="shared" si="117"/>
        <v>-5.870659485420638E-3</v>
      </c>
      <c r="N696" s="10">
        <f t="shared" si="118"/>
        <v>-4.4351968368802456E-4</v>
      </c>
      <c r="O696" s="3">
        <f t="shared" si="119"/>
        <v>5.8507371163216428E-5</v>
      </c>
      <c r="P696" s="3">
        <f t="shared" si="120"/>
        <v>8.4423582495939901E-3</v>
      </c>
    </row>
    <row r="697" spans="1:16" x14ac:dyDescent="0.3">
      <c r="A697" s="8" t="s">
        <v>581</v>
      </c>
      <c r="B697" s="11">
        <v>26774.62</v>
      </c>
      <c r="C697" s="11">
        <v>26808.43</v>
      </c>
      <c r="D697" s="11">
        <v>26619.88</v>
      </c>
      <c r="E697" s="11">
        <v>26671.95</v>
      </c>
      <c r="F697" s="3">
        <f t="shared" si="112"/>
        <v>-2.3475100347076783E-3</v>
      </c>
      <c r="G697" s="9">
        <f t="shared" si="113"/>
        <v>4.9816567063600089E-5</v>
      </c>
      <c r="H697" s="9">
        <f t="shared" si="110"/>
        <v>1.4760752751381978E-5</v>
      </c>
      <c r="I697" s="9">
        <f t="shared" si="114"/>
        <v>1.9206287978056276E-5</v>
      </c>
      <c r="J697" s="9">
        <f t="shared" si="111"/>
        <v>4.3824979153510475E-3</v>
      </c>
      <c r="K697" s="10">
        <f t="shared" si="115"/>
        <v>1.4917027516721834E-3</v>
      </c>
      <c r="L697" s="10">
        <f t="shared" si="116"/>
        <v>1.2619664049373707E-3</v>
      </c>
      <c r="M697" s="10">
        <f t="shared" si="117"/>
        <v>-5.7961188214964302E-3</v>
      </c>
      <c r="N697" s="10">
        <f t="shared" si="118"/>
        <v>-3.8419725078899223E-3</v>
      </c>
      <c r="O697" s="3">
        <f t="shared" si="119"/>
        <v>1.7767463669093159E-5</v>
      </c>
      <c r="P697" s="3">
        <f t="shared" si="120"/>
        <v>4.4222239984934957E-3</v>
      </c>
    </row>
    <row r="698" spans="1:16" x14ac:dyDescent="0.3">
      <c r="A698" s="8" t="s">
        <v>580</v>
      </c>
      <c r="B698" s="11">
        <v>26660.29</v>
      </c>
      <c r="C698" s="11">
        <v>26765.02</v>
      </c>
      <c r="D698" s="11">
        <v>26504.2</v>
      </c>
      <c r="E698" s="11">
        <v>26680.87</v>
      </c>
      <c r="F698" s="3">
        <f t="shared" si="112"/>
        <v>3.3443374031505435E-4</v>
      </c>
      <c r="G698" s="9">
        <f t="shared" si="113"/>
        <v>9.589501651659338E-5</v>
      </c>
      <c r="H698" s="9">
        <f t="shared" si="110"/>
        <v>5.954233520286249E-7</v>
      </c>
      <c r="I698" s="9">
        <f t="shared" si="114"/>
        <v>4.7717499574928928E-5</v>
      </c>
      <c r="J698" s="9">
        <f t="shared" si="111"/>
        <v>6.9077854320273241E-3</v>
      </c>
      <c r="K698" s="10">
        <f t="shared" si="115"/>
        <v>-4.3725897077558079E-4</v>
      </c>
      <c r="L698" s="10">
        <f t="shared" si="116"/>
        <v>3.9206186787707712E-3</v>
      </c>
      <c r="M698" s="10">
        <f t="shared" si="117"/>
        <v>-5.8719814109191252E-3</v>
      </c>
      <c r="N698" s="10">
        <f t="shared" si="118"/>
        <v>7.7163680059249694E-4</v>
      </c>
      <c r="O698" s="3">
        <f t="shared" si="119"/>
        <v>5.1357159809936412E-5</v>
      </c>
      <c r="P698" s="3">
        <f t="shared" si="120"/>
        <v>6.6466329802827746E-3</v>
      </c>
    </row>
    <row r="699" spans="1:16" x14ac:dyDescent="0.3">
      <c r="A699" s="8" t="s">
        <v>579</v>
      </c>
      <c r="B699" s="11">
        <v>26833.14</v>
      </c>
      <c r="C699" s="11">
        <v>27025.38</v>
      </c>
      <c r="D699" s="11">
        <v>26766.22</v>
      </c>
      <c r="E699" s="11">
        <v>26840.400000000001</v>
      </c>
      <c r="F699" s="3">
        <f t="shared" si="112"/>
        <v>5.9791903337484964E-3</v>
      </c>
      <c r="G699" s="9">
        <f t="shared" si="113"/>
        <v>9.2848251540685419E-5</v>
      </c>
      <c r="H699" s="9">
        <f t="shared" si="110"/>
        <v>7.3183429667178559E-8</v>
      </c>
      <c r="I699" s="9">
        <f t="shared" si="114"/>
        <v>4.6395855424134866E-5</v>
      </c>
      <c r="J699" s="9">
        <f t="shared" si="111"/>
        <v>6.8114503172330976E-3</v>
      </c>
      <c r="K699" s="10">
        <f t="shared" si="115"/>
        <v>5.6908615500847141E-3</v>
      </c>
      <c r="L699" s="10">
        <f t="shared" si="116"/>
        <v>7.1387337194873746E-3</v>
      </c>
      <c r="M699" s="10">
        <f t="shared" si="117"/>
        <v>-2.4970460383050403E-3</v>
      </c>
      <c r="N699" s="10">
        <f t="shared" si="118"/>
        <v>2.7052436057992737E-4</v>
      </c>
      <c r="O699" s="3">
        <f t="shared" si="119"/>
        <v>5.5941068443197363E-5</v>
      </c>
      <c r="P699" s="3">
        <f t="shared" si="120"/>
        <v>8.9562789979372691E-3</v>
      </c>
    </row>
    <row r="700" spans="1:16" x14ac:dyDescent="0.3">
      <c r="A700" s="8" t="s">
        <v>578</v>
      </c>
      <c r="B700" s="11">
        <v>26824.560000000001</v>
      </c>
      <c r="C700" s="11">
        <v>27035.24</v>
      </c>
      <c r="D700" s="11">
        <v>26794.19</v>
      </c>
      <c r="E700" s="11">
        <v>27005.84</v>
      </c>
      <c r="F700" s="3">
        <f t="shared" si="112"/>
        <v>6.1638425656844742E-3</v>
      </c>
      <c r="G700" s="9">
        <f t="shared" si="113"/>
        <v>8.0212214535025565E-5</v>
      </c>
      <c r="H700" s="9">
        <f t="shared" si="110"/>
        <v>4.5363634849401157E-5</v>
      </c>
      <c r="I700" s="9">
        <f t="shared" si="114"/>
        <v>2.2582390925287358E-5</v>
      </c>
      <c r="J700" s="9">
        <f t="shared" si="111"/>
        <v>4.7520933203470828E-3</v>
      </c>
      <c r="K700" s="10">
        <f t="shared" si="115"/>
        <v>-5.9032934935586054E-4</v>
      </c>
      <c r="L700" s="10">
        <f t="shared" si="116"/>
        <v>7.8233144030051532E-3</v>
      </c>
      <c r="M700" s="10">
        <f t="shared" si="117"/>
        <v>-1.1328128032724082E-3</v>
      </c>
      <c r="N700" s="10">
        <f t="shared" si="118"/>
        <v>6.7352531392221001E-3</v>
      </c>
      <c r="O700" s="3">
        <f t="shared" si="119"/>
        <v>1.7425291192955314E-5</v>
      </c>
      <c r="P700" s="3">
        <f t="shared" si="120"/>
        <v>4.6723055390994039E-3</v>
      </c>
    </row>
    <row r="701" spans="1:16" x14ac:dyDescent="0.3">
      <c r="A701" s="8" t="s">
        <v>577</v>
      </c>
      <c r="B701" s="11">
        <v>26955.97</v>
      </c>
      <c r="C701" s="11">
        <v>26973.85</v>
      </c>
      <c r="D701" s="11">
        <v>26560.04</v>
      </c>
      <c r="E701" s="11">
        <v>26652.33</v>
      </c>
      <c r="F701" s="3">
        <f t="shared" si="112"/>
        <v>-1.3090131615976386E-2</v>
      </c>
      <c r="G701" s="9">
        <f t="shared" si="113"/>
        <v>2.3901306986181921E-4</v>
      </c>
      <c r="H701" s="9">
        <f t="shared" si="110"/>
        <v>1.2832851682393343E-4</v>
      </c>
      <c r="I701" s="9">
        <f t="shared" si="114"/>
        <v>6.9933952510945114E-5</v>
      </c>
      <c r="J701" s="9">
        <f t="shared" si="111"/>
        <v>8.3626522414210862E-3</v>
      </c>
      <c r="K701" s="10">
        <f t="shared" si="115"/>
        <v>-1.8483447533689621E-3</v>
      </c>
      <c r="L701" s="10">
        <f t="shared" si="116"/>
        <v>6.6308401011253926E-4</v>
      </c>
      <c r="M701" s="10">
        <f t="shared" si="117"/>
        <v>-1.4796963527389522E-2</v>
      </c>
      <c r="N701" s="10">
        <f t="shared" si="118"/>
        <v>-1.132821772495274E-2</v>
      </c>
      <c r="O701" s="3">
        <f t="shared" si="119"/>
        <v>5.9278145565399101E-5</v>
      </c>
      <c r="P701" s="3">
        <f t="shared" si="120"/>
        <v>8.5276413218389087E-3</v>
      </c>
    </row>
    <row r="702" spans="1:16" x14ac:dyDescent="0.3">
      <c r="A702" s="8" t="s">
        <v>576</v>
      </c>
      <c r="B702" s="11">
        <v>26533.41</v>
      </c>
      <c r="C702" s="11">
        <v>26625.7</v>
      </c>
      <c r="D702" s="11">
        <v>26402.86</v>
      </c>
      <c r="E702" s="11">
        <v>26469.89</v>
      </c>
      <c r="F702" s="3">
        <f t="shared" si="112"/>
        <v>-6.8451801399728174E-3</v>
      </c>
      <c r="G702" s="9">
        <f t="shared" si="113"/>
        <v>7.0636917000125213E-5</v>
      </c>
      <c r="H702" s="9">
        <f t="shared" si="110"/>
        <v>5.7448086351417668E-6</v>
      </c>
      <c r="I702" s="9">
        <f t="shared" si="114"/>
        <v>3.3099271318594486E-5</v>
      </c>
      <c r="J702" s="9">
        <f t="shared" si="111"/>
        <v>5.7531966174114444E-3</v>
      </c>
      <c r="K702" s="10">
        <f t="shared" si="115"/>
        <v>-4.4718828083429316E-3</v>
      </c>
      <c r="L702" s="10">
        <f t="shared" si="116"/>
        <v>3.4722211385077419E-3</v>
      </c>
      <c r="M702" s="10">
        <f t="shared" si="117"/>
        <v>-4.9323560073173235E-3</v>
      </c>
      <c r="N702" s="10">
        <f t="shared" si="118"/>
        <v>-2.396833042817494E-3</v>
      </c>
      <c r="O702" s="3">
        <f t="shared" si="119"/>
        <v>3.28847559170865E-5</v>
      </c>
      <c r="P702" s="3">
        <f t="shared" si="120"/>
        <v>6.9958387729561261E-3</v>
      </c>
    </row>
    <row r="703" spans="1:16" x14ac:dyDescent="0.3">
      <c r="A703" s="8" t="s">
        <v>575</v>
      </c>
      <c r="B703" s="11">
        <v>26447.67</v>
      </c>
      <c r="C703" s="11">
        <v>26625.46</v>
      </c>
      <c r="D703" s="11">
        <v>26426.92</v>
      </c>
      <c r="E703" s="11">
        <v>26584.77</v>
      </c>
      <c r="F703" s="3">
        <f t="shared" si="112"/>
        <v>4.3400255913417229E-3</v>
      </c>
      <c r="G703" s="9">
        <f t="shared" si="113"/>
        <v>5.6020933055741207E-5</v>
      </c>
      <c r="H703" s="9">
        <f t="shared" si="110"/>
        <v>2.6733364345136949E-5</v>
      </c>
      <c r="I703" s="9">
        <f t="shared" si="114"/>
        <v>1.7683518627580663E-5</v>
      </c>
      <c r="J703" s="9">
        <f t="shared" si="111"/>
        <v>4.2051775976266045E-3</v>
      </c>
      <c r="K703" s="10">
        <f t="shared" si="115"/>
        <v>-8.3979689562043932E-4</v>
      </c>
      <c r="L703" s="10">
        <f t="shared" si="116"/>
        <v>6.699837188797431E-3</v>
      </c>
      <c r="M703" s="10">
        <f t="shared" si="117"/>
        <v>-7.8487610268825178E-4</v>
      </c>
      <c r="N703" s="10">
        <f t="shared" si="118"/>
        <v>5.1704317368220761E-3</v>
      </c>
      <c r="O703" s="3">
        <f t="shared" si="119"/>
        <v>1.4920946331277685E-5</v>
      </c>
      <c r="P703" s="3">
        <f t="shared" si="120"/>
        <v>4.1642974395400068E-3</v>
      </c>
    </row>
    <row r="704" spans="1:16" x14ac:dyDescent="0.3">
      <c r="A704" s="8" t="s">
        <v>574</v>
      </c>
      <c r="B704" s="11">
        <v>26529.45</v>
      </c>
      <c r="C704" s="11">
        <v>26556.84</v>
      </c>
      <c r="D704" s="11">
        <v>26361.71</v>
      </c>
      <c r="E704" s="11">
        <v>26379.279999999999</v>
      </c>
      <c r="F704" s="3">
        <f t="shared" si="112"/>
        <v>-7.729613609596786E-3</v>
      </c>
      <c r="G704" s="9">
        <f t="shared" si="113"/>
        <v>5.4387130478156613E-5</v>
      </c>
      <c r="H704" s="9">
        <f t="shared" si="110"/>
        <v>3.2223596537085509E-5</v>
      </c>
      <c r="I704" s="9">
        <f t="shared" si="114"/>
        <v>1.4745771601799741E-5</v>
      </c>
      <c r="J704" s="9">
        <f t="shared" si="111"/>
        <v>3.8400223439193346E-3</v>
      </c>
      <c r="K704" s="10">
        <f t="shared" si="115"/>
        <v>-2.0830587365645295E-3</v>
      </c>
      <c r="L704" s="10">
        <f t="shared" si="116"/>
        <v>1.031904939315488E-3</v>
      </c>
      <c r="M704" s="10">
        <f t="shared" si="117"/>
        <v>-6.3428581401438235E-3</v>
      </c>
      <c r="N704" s="10">
        <f t="shared" si="118"/>
        <v>-5.6765831745060787E-3</v>
      </c>
      <c r="O704" s="3">
        <f t="shared" si="119"/>
        <v>1.1148609609361132E-5</v>
      </c>
      <c r="P704" s="3">
        <f t="shared" si="120"/>
        <v>4.3067203502485619E-3</v>
      </c>
    </row>
    <row r="705" spans="1:16" x14ac:dyDescent="0.3">
      <c r="A705" s="8" t="s">
        <v>573</v>
      </c>
      <c r="B705" s="11">
        <v>26388.44</v>
      </c>
      <c r="C705" s="11">
        <v>26602.45</v>
      </c>
      <c r="D705" s="11">
        <v>26375.39</v>
      </c>
      <c r="E705" s="11">
        <v>26539.57</v>
      </c>
      <c r="F705" s="3">
        <f t="shared" si="112"/>
        <v>6.0763599309761052E-3</v>
      </c>
      <c r="G705" s="9">
        <f t="shared" si="113"/>
        <v>7.3478127806806876E-5</v>
      </c>
      <c r="H705" s="9">
        <f t="shared" si="110"/>
        <v>3.2613137797793942E-5</v>
      </c>
      <c r="I705" s="9">
        <f t="shared" si="114"/>
        <v>2.414079267368967E-5</v>
      </c>
      <c r="J705" s="9">
        <f t="shared" si="111"/>
        <v>4.9133280649361968E-3</v>
      </c>
      <c r="K705" s="10">
        <f t="shared" si="115"/>
        <v>3.4718195487732273E-4</v>
      </c>
      <c r="L705" s="10">
        <f t="shared" si="116"/>
        <v>8.0772813419020487E-3</v>
      </c>
      <c r="M705" s="10">
        <f t="shared" si="117"/>
        <v>-4.9465705071430072E-4</v>
      </c>
      <c r="N705" s="10">
        <f t="shared" si="118"/>
        <v>5.7107913460214899E-3</v>
      </c>
      <c r="O705" s="3">
        <f t="shared" si="119"/>
        <v>2.2184374291813007E-5</v>
      </c>
      <c r="P705" s="3">
        <f t="shared" si="120"/>
        <v>4.8804887459617174E-3</v>
      </c>
    </row>
    <row r="706" spans="1:16" x14ac:dyDescent="0.3">
      <c r="A706" s="8" t="s">
        <v>572</v>
      </c>
      <c r="B706" s="11">
        <v>26367.42</v>
      </c>
      <c r="C706" s="11">
        <v>26374.93</v>
      </c>
      <c r="D706" s="11">
        <v>25992.28</v>
      </c>
      <c r="E706" s="11">
        <v>26313.65</v>
      </c>
      <c r="F706" s="3">
        <f t="shared" si="112"/>
        <v>-8.5125719821382839E-3</v>
      </c>
      <c r="G706" s="9">
        <f t="shared" si="113"/>
        <v>2.1357972018297986E-4</v>
      </c>
      <c r="H706" s="9">
        <f t="shared" si="110"/>
        <v>4.1670737935146898E-6</v>
      </c>
      <c r="I706" s="9">
        <f t="shared" si="114"/>
        <v>1.0518014298268474E-4</v>
      </c>
      <c r="J706" s="9">
        <f t="shared" si="111"/>
        <v>1.0255737076518915E-2</v>
      </c>
      <c r="K706" s="10">
        <f t="shared" si="115"/>
        <v>-6.5076696875871719E-3</v>
      </c>
      <c r="L706" s="10">
        <f t="shared" si="116"/>
        <v>2.8478063835818412E-4</v>
      </c>
      <c r="M706" s="10">
        <f t="shared" si="117"/>
        <v>-1.4329586271740132E-2</v>
      </c>
      <c r="N706" s="10">
        <f t="shared" si="118"/>
        <v>-2.0413411751872075E-3</v>
      </c>
      <c r="O706" s="3">
        <f t="shared" si="119"/>
        <v>1.7674790269430314E-4</v>
      </c>
      <c r="P706" s="3">
        <f t="shared" si="120"/>
        <v>1.3929783176100769E-2</v>
      </c>
    </row>
    <row r="707" spans="1:16" x14ac:dyDescent="0.3">
      <c r="A707" s="8" t="s">
        <v>571</v>
      </c>
      <c r="B707" s="11">
        <v>26409.33</v>
      </c>
      <c r="C707" s="11">
        <v>26440.02</v>
      </c>
      <c r="D707" s="11">
        <v>26013.59</v>
      </c>
      <c r="E707" s="11">
        <v>26428.32</v>
      </c>
      <c r="F707" s="3">
        <f t="shared" si="112"/>
        <v>4.357814290301798E-3</v>
      </c>
      <c r="G707" s="9">
        <f t="shared" si="113"/>
        <v>2.6437711694757824E-4</v>
      </c>
      <c r="H707" s="9">
        <f t="shared" si="110"/>
        <v>5.1668157016006966E-7</v>
      </c>
      <c r="I707" s="9">
        <f t="shared" si="114"/>
        <v>1.3198896729674171E-4</v>
      </c>
      <c r="J707" s="9">
        <f t="shared" si="111"/>
        <v>1.1488645146262536E-2</v>
      </c>
      <c r="K707" s="10">
        <f t="shared" si="115"/>
        <v>3.6295408581692164E-3</v>
      </c>
      <c r="L707" s="10">
        <f t="shared" si="116"/>
        <v>1.1614146039550779E-3</v>
      </c>
      <c r="M707" s="10">
        <f t="shared" si="117"/>
        <v>-1.5098263035763818E-2</v>
      </c>
      <c r="N707" s="10">
        <f t="shared" si="118"/>
        <v>7.1880565534786223E-4</v>
      </c>
      <c r="O707" s="3">
        <f t="shared" si="119"/>
        <v>2.3932431604990227E-4</v>
      </c>
      <c r="P707" s="3">
        <f t="shared" si="120"/>
        <v>1.4758824989028755E-2</v>
      </c>
    </row>
    <row r="708" spans="1:16" x14ac:dyDescent="0.3">
      <c r="A708" s="8" t="s">
        <v>570</v>
      </c>
      <c r="B708" s="11">
        <v>26542.32</v>
      </c>
      <c r="C708" s="11">
        <v>26707.26</v>
      </c>
      <c r="D708" s="11">
        <v>26534.38</v>
      </c>
      <c r="E708" s="11">
        <v>26664.400000000001</v>
      </c>
      <c r="F708" s="3">
        <f t="shared" si="112"/>
        <v>8.9328417394674009E-3</v>
      </c>
      <c r="G708" s="9">
        <f t="shared" si="113"/>
        <v>4.2174476705489149E-5</v>
      </c>
      <c r="H708" s="9">
        <f t="shared" si="110"/>
        <v>2.1058022365795424E-5</v>
      </c>
      <c r="I708" s="9">
        <f t="shared" si="114"/>
        <v>1.2952643056501265E-5</v>
      </c>
      <c r="J708" s="9">
        <f t="shared" si="111"/>
        <v>3.5989780572408697E-3</v>
      </c>
      <c r="K708" s="10">
        <f t="shared" si="115"/>
        <v>4.3042778416352663E-3</v>
      </c>
      <c r="L708" s="10">
        <f t="shared" si="116"/>
        <v>6.1949982518290161E-3</v>
      </c>
      <c r="M708" s="10">
        <f t="shared" si="117"/>
        <v>-2.9918966549264699E-4</v>
      </c>
      <c r="N708" s="10">
        <f t="shared" si="118"/>
        <v>4.5889020871876778E-3</v>
      </c>
      <c r="O708" s="3">
        <f t="shared" si="119"/>
        <v>1.1412229468604171E-5</v>
      </c>
      <c r="P708" s="3">
        <f t="shared" si="120"/>
        <v>5.5981791992090321E-3</v>
      </c>
    </row>
    <row r="709" spans="1:16" x14ac:dyDescent="0.3">
      <c r="A709" s="8" t="s">
        <v>569</v>
      </c>
      <c r="B709" s="11">
        <v>26664.61</v>
      </c>
      <c r="C709" s="11">
        <v>26832.720000000001</v>
      </c>
      <c r="D709" s="11">
        <v>26597.82</v>
      </c>
      <c r="E709" s="11">
        <v>26828.47</v>
      </c>
      <c r="F709" s="3">
        <f t="shared" si="112"/>
        <v>6.153148017581378E-3</v>
      </c>
      <c r="G709" s="9">
        <f t="shared" si="113"/>
        <v>7.731299437925226E-5</v>
      </c>
      <c r="H709" s="9">
        <f t="shared" si="110"/>
        <v>3.7533010529830495E-5</v>
      </c>
      <c r="I709" s="9">
        <f t="shared" si="114"/>
        <v>2.4157706866099134E-5</v>
      </c>
      <c r="J709" s="9">
        <f t="shared" si="111"/>
        <v>4.9150490197045985E-3</v>
      </c>
      <c r="K709" s="10">
        <f t="shared" si="115"/>
        <v>7.8756384190231741E-6</v>
      </c>
      <c r="L709" s="10">
        <f t="shared" si="116"/>
        <v>6.2848203208362629E-3</v>
      </c>
      <c r="M709" s="10">
        <f t="shared" si="117"/>
        <v>-2.5079604895361829E-3</v>
      </c>
      <c r="N709" s="10">
        <f t="shared" si="118"/>
        <v>6.1264190625381233E-3</v>
      </c>
      <c r="O709" s="3">
        <f t="shared" si="119"/>
        <v>2.2650206215259666E-5</v>
      </c>
      <c r="P709" s="3">
        <f t="shared" si="120"/>
        <v>4.9810900028414368E-3</v>
      </c>
    </row>
    <row r="710" spans="1:16" x14ac:dyDescent="0.3">
      <c r="A710" s="8" t="s">
        <v>568</v>
      </c>
      <c r="B710" s="11">
        <v>26924.78</v>
      </c>
      <c r="C710" s="11">
        <v>27221.67</v>
      </c>
      <c r="D710" s="11">
        <v>26924.78</v>
      </c>
      <c r="E710" s="11">
        <v>27201.52</v>
      </c>
      <c r="F710" s="3">
        <f t="shared" si="112"/>
        <v>1.3905004646183716E-2</v>
      </c>
      <c r="G710" s="9">
        <f t="shared" si="113"/>
        <v>1.2025962875396881E-4</v>
      </c>
      <c r="H710" s="9">
        <f t="shared" si="110"/>
        <v>1.0456702509934704E-4</v>
      </c>
      <c r="I710" s="9">
        <f t="shared" si="114"/>
        <v>1.973616222202458E-5</v>
      </c>
      <c r="J710" s="9">
        <f t="shared" si="111"/>
        <v>4.4425400642002745E-3</v>
      </c>
      <c r="K710" s="10">
        <f t="shared" si="115"/>
        <v>3.5834150701067346E-3</v>
      </c>
      <c r="L710" s="10">
        <f t="shared" si="116"/>
        <v>1.0966295124332958E-2</v>
      </c>
      <c r="M710" s="10">
        <f t="shared" si="117"/>
        <v>0</v>
      </c>
      <c r="N710" s="10">
        <f t="shared" si="118"/>
        <v>1.0225801929401285E-2</v>
      </c>
      <c r="O710" s="3">
        <f t="shared" si="119"/>
        <v>8.1204669131809433E-6</v>
      </c>
      <c r="P710" s="3">
        <f t="shared" si="120"/>
        <v>5.9131557423791649E-3</v>
      </c>
    </row>
    <row r="711" spans="1:16" x14ac:dyDescent="0.3">
      <c r="A711" s="8" t="s">
        <v>567</v>
      </c>
      <c r="B711" s="11">
        <v>27170.82</v>
      </c>
      <c r="C711" s="11">
        <v>27394.1</v>
      </c>
      <c r="D711" s="11">
        <v>27145.25</v>
      </c>
      <c r="E711" s="11">
        <v>27386.98</v>
      </c>
      <c r="F711" s="3">
        <f t="shared" si="112"/>
        <v>6.8180013469836265E-3</v>
      </c>
      <c r="G711" s="9">
        <f t="shared" si="113"/>
        <v>8.3276294768796849E-5</v>
      </c>
      <c r="H711" s="9">
        <f t="shared" si="110"/>
        <v>6.2791592962424729E-5</v>
      </c>
      <c r="I711" s="9">
        <f t="shared" si="114"/>
        <v>1.7382109097278348E-5</v>
      </c>
      <c r="J711" s="9">
        <f t="shared" si="111"/>
        <v>4.1691856635652901E-3</v>
      </c>
      <c r="K711" s="10">
        <f t="shared" si="115"/>
        <v>-1.1292507647236421E-3</v>
      </c>
      <c r="L711" s="10">
        <f t="shared" si="116"/>
        <v>8.1840584115595635E-3</v>
      </c>
      <c r="M711" s="10">
        <f t="shared" si="117"/>
        <v>-9.4152621457786051E-4</v>
      </c>
      <c r="N711" s="10">
        <f t="shared" si="118"/>
        <v>7.9241146484906894E-3</v>
      </c>
      <c r="O711" s="3">
        <f t="shared" si="119"/>
        <v>1.0474628222287993E-5</v>
      </c>
      <c r="P711" s="3">
        <f t="shared" si="120"/>
        <v>4.3984406950774366E-3</v>
      </c>
    </row>
    <row r="712" spans="1:16" x14ac:dyDescent="0.3">
      <c r="A712" s="8" t="s">
        <v>566</v>
      </c>
      <c r="B712" s="11">
        <v>27321.68</v>
      </c>
      <c r="C712" s="11">
        <v>27456.240000000002</v>
      </c>
      <c r="D712" s="11">
        <v>27223.55</v>
      </c>
      <c r="E712" s="11">
        <v>27433.48</v>
      </c>
      <c r="F712" s="3">
        <f t="shared" si="112"/>
        <v>1.6978870981758654E-3</v>
      </c>
      <c r="G712" s="9">
        <f t="shared" si="113"/>
        <v>7.2438091203856235E-5</v>
      </c>
      <c r="H712" s="9">
        <f t="shared" si="110"/>
        <v>1.6676108064664006E-5</v>
      </c>
      <c r="I712" s="9">
        <f t="shared" si="114"/>
        <v>2.9777159091122481E-5</v>
      </c>
      <c r="J712" s="9">
        <f t="shared" si="111"/>
        <v>5.4568451591668317E-3</v>
      </c>
      <c r="K712" s="10">
        <f t="shared" si="115"/>
        <v>-2.3871917539320981E-3</v>
      </c>
      <c r="L712" s="10">
        <f t="shared" si="116"/>
        <v>4.9129383027211931E-3</v>
      </c>
      <c r="M712" s="10">
        <f t="shared" si="117"/>
        <v>-3.5981186941420598E-3</v>
      </c>
      <c r="N712" s="10">
        <f t="shared" si="118"/>
        <v>4.0836390713019687E-3</v>
      </c>
      <c r="O712" s="3">
        <f t="shared" si="119"/>
        <v>3.1714172178171848E-5</v>
      </c>
      <c r="P712" s="3">
        <f t="shared" si="120"/>
        <v>5.9354295114487131E-3</v>
      </c>
    </row>
    <row r="713" spans="1:16" x14ac:dyDescent="0.3">
      <c r="A713" s="8" t="s">
        <v>565</v>
      </c>
      <c r="B713" s="11">
        <v>27488.21</v>
      </c>
      <c r="C713" s="11">
        <v>27803.86</v>
      </c>
      <c r="D713" s="11">
        <v>27488.21</v>
      </c>
      <c r="E713" s="11">
        <v>27791.439999999999</v>
      </c>
      <c r="F713" s="3">
        <f t="shared" si="112"/>
        <v>1.3048289899786569E-2</v>
      </c>
      <c r="G713" s="9">
        <f t="shared" si="113"/>
        <v>1.3036329119005388E-4</v>
      </c>
      <c r="H713" s="9">
        <f t="shared" si="110"/>
        <v>1.203600794482596E-4</v>
      </c>
      <c r="I713" s="9">
        <f t="shared" si="114"/>
        <v>1.8687225600222225E-5</v>
      </c>
      <c r="J713" s="9">
        <f t="shared" si="111"/>
        <v>4.3228723784333751E-3</v>
      </c>
      <c r="K713" s="10">
        <f t="shared" si="115"/>
        <v>1.9930201753157756E-3</v>
      </c>
      <c r="L713" s="10">
        <f t="shared" si="116"/>
        <v>1.1417674508850473E-2</v>
      </c>
      <c r="M713" s="10">
        <f t="shared" si="117"/>
        <v>0</v>
      </c>
      <c r="N713" s="10">
        <f t="shared" si="118"/>
        <v>1.097087414239447E-2</v>
      </c>
      <c r="O713" s="3">
        <f t="shared" si="119"/>
        <v>5.10142115462976E-6</v>
      </c>
      <c r="P713" s="3">
        <f t="shared" si="120"/>
        <v>5.0802712219146836E-3</v>
      </c>
    </row>
    <row r="714" spans="1:16" x14ac:dyDescent="0.3">
      <c r="A714" s="8" t="s">
        <v>564</v>
      </c>
      <c r="B714" s="11">
        <v>27961.64</v>
      </c>
      <c r="C714" s="11">
        <v>28154.880000000001</v>
      </c>
      <c r="D714" s="11">
        <v>27624.51</v>
      </c>
      <c r="E714" s="11">
        <v>27686.91</v>
      </c>
      <c r="F714" s="3">
        <f t="shared" si="112"/>
        <v>-3.7612300765991202E-3</v>
      </c>
      <c r="G714" s="9">
        <f t="shared" si="113"/>
        <v>3.6165672762265806E-4</v>
      </c>
      <c r="H714" s="9">
        <f t="shared" si="110"/>
        <v>9.7492569106452821E-5</v>
      </c>
      <c r="I714" s="9">
        <f t="shared" si="114"/>
        <v>1.4316753411441506E-4</v>
      </c>
      <c r="J714" s="9">
        <f t="shared" si="111"/>
        <v>1.1965263645838109E-2</v>
      </c>
      <c r="K714" s="10">
        <f t="shared" si="115"/>
        <v>6.105511254825181E-3</v>
      </c>
      <c r="L714" s="10">
        <f t="shared" si="116"/>
        <v>6.8871257098895664E-3</v>
      </c>
      <c r="M714" s="10">
        <f t="shared" si="117"/>
        <v>-1.2130148743161187E-2</v>
      </c>
      <c r="N714" s="10">
        <f t="shared" si="118"/>
        <v>-9.8738325439746456E-3</v>
      </c>
      <c r="O714" s="3">
        <f t="shared" si="119"/>
        <v>1.4280427762031081E-4</v>
      </c>
      <c r="P714" s="3">
        <f t="shared" si="120"/>
        <v>1.3172025902802196E-2</v>
      </c>
    </row>
    <row r="715" spans="1:16" x14ac:dyDescent="0.3">
      <c r="A715" s="8" t="s">
        <v>563</v>
      </c>
      <c r="B715" s="11">
        <v>27860.240000000002</v>
      </c>
      <c r="C715" s="11">
        <v>28043.89</v>
      </c>
      <c r="D715" s="11">
        <v>27843.32</v>
      </c>
      <c r="E715" s="11">
        <v>27976.84</v>
      </c>
      <c r="F715" s="3">
        <f t="shared" si="112"/>
        <v>1.0471735560234174E-2</v>
      </c>
      <c r="G715" s="9">
        <f t="shared" si="113"/>
        <v>5.1519401689300582E-5</v>
      </c>
      <c r="H715" s="9">
        <f t="shared" si="110"/>
        <v>1.7442669709088045E-5</v>
      </c>
      <c r="I715" s="9">
        <f t="shared" si="114"/>
        <v>1.9021695893152855E-5</v>
      </c>
      <c r="J715" s="9">
        <f t="shared" si="111"/>
        <v>4.3613869231189355E-3</v>
      </c>
      <c r="K715" s="10">
        <f t="shared" si="115"/>
        <v>6.2408444924019219E-3</v>
      </c>
      <c r="L715" s="10">
        <f t="shared" si="116"/>
        <v>6.5702001137515785E-3</v>
      </c>
      <c r="M715" s="10">
        <f t="shared" si="117"/>
        <v>-6.0750158590848024E-4</v>
      </c>
      <c r="N715" s="10">
        <f t="shared" si="118"/>
        <v>4.1764422310248761E-3</v>
      </c>
      <c r="O715" s="3">
        <f t="shared" si="119"/>
        <v>1.8633721769068801E-5</v>
      </c>
      <c r="P715" s="3">
        <f t="shared" si="120"/>
        <v>7.5768674591156632E-3</v>
      </c>
    </row>
    <row r="716" spans="1:16" x14ac:dyDescent="0.3">
      <c r="A716" s="8" t="s">
        <v>562</v>
      </c>
      <c r="B716" s="11">
        <v>27922.51</v>
      </c>
      <c r="C716" s="11">
        <v>27986.1</v>
      </c>
      <c r="D716" s="11">
        <v>27789.78</v>
      </c>
      <c r="E716" s="11">
        <v>27896.720000000001</v>
      </c>
      <c r="F716" s="3">
        <f t="shared" si="112"/>
        <v>-2.8637973409434414E-3</v>
      </c>
      <c r="G716" s="9">
        <f t="shared" si="113"/>
        <v>4.9556406530557283E-5</v>
      </c>
      <c r="H716" s="9">
        <f t="shared" si="110"/>
        <v>8.5387648728142567E-7</v>
      </c>
      <c r="I716" s="9">
        <f t="shared" si="114"/>
        <v>2.4448355593148968E-5</v>
      </c>
      <c r="J716" s="9">
        <f t="shared" si="111"/>
        <v>4.9445278432979798E-3</v>
      </c>
      <c r="K716" s="10">
        <f t="shared" si="115"/>
        <v>-1.9438514797550808E-3</v>
      </c>
      <c r="L716" s="10">
        <f t="shared" si="116"/>
        <v>2.2747847754150149E-3</v>
      </c>
      <c r="M716" s="10">
        <f t="shared" si="117"/>
        <v>-4.7648463605577483E-3</v>
      </c>
      <c r="N716" s="10">
        <f t="shared" si="118"/>
        <v>-9.2405437463464546E-4</v>
      </c>
      <c r="O716" s="3">
        <f t="shared" si="119"/>
        <v>2.5577454313319538E-5</v>
      </c>
      <c r="P716" s="3">
        <f t="shared" si="120"/>
        <v>5.0760357669212101E-3</v>
      </c>
    </row>
    <row r="717" spans="1:16" x14ac:dyDescent="0.3">
      <c r="A717" s="8" t="s">
        <v>561</v>
      </c>
      <c r="B717" s="11">
        <v>27828.93</v>
      </c>
      <c r="C717" s="11">
        <v>27977.81</v>
      </c>
      <c r="D717" s="11">
        <v>27759.39</v>
      </c>
      <c r="E717" s="11">
        <v>27931.02</v>
      </c>
      <c r="F717" s="3">
        <f t="shared" si="112"/>
        <v>1.2295352285143224E-3</v>
      </c>
      <c r="G717" s="9">
        <f t="shared" si="113"/>
        <v>6.1426949347611595E-5</v>
      </c>
      <c r="H717" s="9">
        <f t="shared" si="110"/>
        <v>1.3408574773045847E-5</v>
      </c>
      <c r="I717" s="9">
        <f t="shared" si="114"/>
        <v>2.553381784832377E-5</v>
      </c>
      <c r="J717" s="9">
        <f t="shared" si="111"/>
        <v>5.0530998256836136E-3</v>
      </c>
      <c r="K717" s="10">
        <f t="shared" si="115"/>
        <v>-2.4329921118896639E-3</v>
      </c>
      <c r="L717" s="10">
        <f t="shared" si="116"/>
        <v>5.3355689006913216E-3</v>
      </c>
      <c r="M717" s="10">
        <f t="shared" si="117"/>
        <v>-2.5019657466074014E-3</v>
      </c>
      <c r="N717" s="10">
        <f t="shared" si="118"/>
        <v>3.6617720809801703E-3</v>
      </c>
      <c r="O717" s="3">
        <f t="shared" si="119"/>
        <v>2.4352119173019282E-5</v>
      </c>
      <c r="P717" s="3">
        <f t="shared" si="120"/>
        <v>5.3556103846157934E-3</v>
      </c>
    </row>
    <row r="718" spans="1:16" x14ac:dyDescent="0.3">
      <c r="A718" s="8" t="s">
        <v>560</v>
      </c>
      <c r="B718" s="11">
        <v>27970.05</v>
      </c>
      <c r="C718" s="11">
        <v>27999.81</v>
      </c>
      <c r="D718" s="11">
        <v>27816.400000000001</v>
      </c>
      <c r="E718" s="11">
        <v>27844.91</v>
      </c>
      <c r="F718" s="3">
        <f t="shared" si="112"/>
        <v>-3.0829522158517531E-3</v>
      </c>
      <c r="G718" s="9">
        <f t="shared" si="113"/>
        <v>4.3190521845961942E-5</v>
      </c>
      <c r="H718" s="9">
        <f t="shared" si="110"/>
        <v>2.010724234496864E-5</v>
      </c>
      <c r="I718" s="9">
        <f t="shared" si="114"/>
        <v>1.38279465874485E-5</v>
      </c>
      <c r="J718" s="9">
        <f t="shared" si="111"/>
        <v>3.7185947059942552E-3</v>
      </c>
      <c r="K718" s="10">
        <f t="shared" si="115"/>
        <v>1.3963956805161603E-3</v>
      </c>
      <c r="L718" s="10">
        <f t="shared" si="116"/>
        <v>1.0634295960215486E-3</v>
      </c>
      <c r="M718" s="10">
        <f t="shared" si="117"/>
        <v>-5.5085200268804738E-3</v>
      </c>
      <c r="N718" s="10">
        <f t="shared" si="118"/>
        <v>-4.4841099835941402E-3</v>
      </c>
      <c r="O718" s="3">
        <f t="shared" si="119"/>
        <v>1.1542401013244525E-5</v>
      </c>
      <c r="P718" s="3">
        <f t="shared" si="120"/>
        <v>3.8387420378101752E-3</v>
      </c>
    </row>
    <row r="719" spans="1:16" x14ac:dyDescent="0.3">
      <c r="A719" s="8" t="s">
        <v>559</v>
      </c>
      <c r="B719" s="11">
        <v>27853.48</v>
      </c>
      <c r="C719" s="11">
        <v>27891.119999999999</v>
      </c>
      <c r="D719" s="11">
        <v>27668.79</v>
      </c>
      <c r="E719" s="11">
        <v>27778.07</v>
      </c>
      <c r="F719" s="3">
        <f t="shared" si="112"/>
        <v>-2.4004387157293694E-3</v>
      </c>
      <c r="G719" s="9">
        <f t="shared" si="113"/>
        <v>6.4052737646933284E-5</v>
      </c>
      <c r="H719" s="9">
        <f t="shared" si="110"/>
        <v>7.3498095240270396E-6</v>
      </c>
      <c r="I719" s="9">
        <f t="shared" si="114"/>
        <v>2.918717884902973E-5</v>
      </c>
      <c r="J719" s="9">
        <f t="shared" si="111"/>
        <v>5.402515973972657E-3</v>
      </c>
      <c r="K719" s="10">
        <f t="shared" si="115"/>
        <v>3.0772882546970263E-4</v>
      </c>
      <c r="L719" s="10">
        <f t="shared" si="116"/>
        <v>1.3504449119857462E-3</v>
      </c>
      <c r="M719" s="10">
        <f t="shared" si="117"/>
        <v>-6.6528505122086211E-3</v>
      </c>
      <c r="N719" s="10">
        <f t="shared" si="118"/>
        <v>-2.7110532130570656E-3</v>
      </c>
      <c r="O719" s="3">
        <f t="shared" si="119"/>
        <v>3.1709017658686698E-5</v>
      </c>
      <c r="P719" s="3">
        <f t="shared" si="120"/>
        <v>5.3166481487700711E-3</v>
      </c>
    </row>
    <row r="720" spans="1:16" x14ac:dyDescent="0.3">
      <c r="A720" s="8" t="s">
        <v>558</v>
      </c>
      <c r="B720" s="11">
        <v>27811.26</v>
      </c>
      <c r="C720" s="11">
        <v>27920.42</v>
      </c>
      <c r="D720" s="11">
        <v>27647.67</v>
      </c>
      <c r="E720" s="11">
        <v>27692.880000000001</v>
      </c>
      <c r="F720" s="3">
        <f t="shared" si="112"/>
        <v>-3.0668077371825975E-3</v>
      </c>
      <c r="G720" s="9">
        <f t="shared" si="113"/>
        <v>9.6370818292766149E-5</v>
      </c>
      <c r="H720" s="9">
        <f t="shared" si="110"/>
        <v>1.8195635308687068E-5</v>
      </c>
      <c r="I720" s="9">
        <f t="shared" si="114"/>
        <v>4.1156537829643279E-5</v>
      </c>
      <c r="J720" s="9">
        <f t="shared" si="111"/>
        <v>6.4153361431528496E-3</v>
      </c>
      <c r="K720" s="10">
        <f t="shared" si="115"/>
        <v>1.1941141921957257E-3</v>
      </c>
      <c r="L720" s="10">
        <f t="shared" si="116"/>
        <v>3.9173460980819986E-3</v>
      </c>
      <c r="M720" s="10">
        <f t="shared" si="117"/>
        <v>-5.8995178763635841E-3</v>
      </c>
      <c r="N720" s="10">
        <f t="shared" si="118"/>
        <v>-4.2656342211548175E-3</v>
      </c>
      <c r="O720" s="3">
        <f t="shared" si="119"/>
        <v>4.1694691856046531E-5</v>
      </c>
      <c r="P720" s="3">
        <f t="shared" si="120"/>
        <v>6.3014702869510567E-3</v>
      </c>
    </row>
    <row r="721" spans="1:16" x14ac:dyDescent="0.3">
      <c r="A721" s="8" t="s">
        <v>557</v>
      </c>
      <c r="B721" s="11">
        <v>27622.68</v>
      </c>
      <c r="C721" s="11">
        <v>27781.46</v>
      </c>
      <c r="D721" s="11">
        <v>27526.25</v>
      </c>
      <c r="E721" s="11">
        <v>27739.73</v>
      </c>
      <c r="F721" s="3">
        <f t="shared" si="112"/>
        <v>1.6917705922965265E-3</v>
      </c>
      <c r="G721" s="9">
        <f t="shared" si="113"/>
        <v>8.5170692266885132E-5</v>
      </c>
      <c r="H721" s="9">
        <f t="shared" si="110"/>
        <v>1.7880273067107898E-5</v>
      </c>
      <c r="I721" s="9">
        <f t="shared" si="114"/>
        <v>3.5678297472334932E-5</v>
      </c>
      <c r="J721" s="9">
        <f t="shared" si="111"/>
        <v>5.9731312954207638E-3</v>
      </c>
      <c r="K721" s="10">
        <f t="shared" si="115"/>
        <v>-2.5381660309459035E-3</v>
      </c>
      <c r="L721" s="10">
        <f t="shared" si="116"/>
        <v>5.7317173299394975E-3</v>
      </c>
      <c r="M721" s="10">
        <f t="shared" si="117"/>
        <v>-3.4970795725223292E-3</v>
      </c>
      <c r="N721" s="10">
        <f t="shared" si="118"/>
        <v>4.2285071913274429E-3</v>
      </c>
      <c r="O721" s="3">
        <f t="shared" si="119"/>
        <v>3.5632967259631393E-5</v>
      </c>
      <c r="P721" s="3">
        <f t="shared" si="120"/>
        <v>6.2847080664971515E-3</v>
      </c>
    </row>
    <row r="722" spans="1:16" x14ac:dyDescent="0.3">
      <c r="A722" s="8" t="s">
        <v>556</v>
      </c>
      <c r="B722" s="11">
        <v>27758.13</v>
      </c>
      <c r="C722" s="11">
        <v>27959.48</v>
      </c>
      <c r="D722" s="11">
        <v>27686.78</v>
      </c>
      <c r="E722" s="11">
        <v>27930.33</v>
      </c>
      <c r="F722" s="3">
        <f t="shared" si="112"/>
        <v>6.8710113616823332E-3</v>
      </c>
      <c r="G722" s="9">
        <f t="shared" si="113"/>
        <v>9.6065015990958458E-5</v>
      </c>
      <c r="H722" s="9">
        <f t="shared" ref="H722:H785" si="121">LN(E722/B722)^2</f>
        <v>3.8247111127127501E-5</v>
      </c>
      <c r="I722" s="9">
        <f t="shared" si="114"/>
        <v>3.3257864637944057E-5</v>
      </c>
      <c r="J722" s="9">
        <f t="shared" ref="J722:J785" si="122">SQRT(I722)</f>
        <v>5.7669632076114427E-3</v>
      </c>
      <c r="K722" s="10">
        <f t="shared" si="115"/>
        <v>6.6308865510075244E-4</v>
      </c>
      <c r="L722" s="10">
        <f t="shared" si="116"/>
        <v>7.2275489383103976E-3</v>
      </c>
      <c r="M722" s="10">
        <f t="shared" si="117"/>
        <v>-2.573727304657057E-3</v>
      </c>
      <c r="N722" s="10">
        <f t="shared" si="118"/>
        <v>6.1844248824872551E-3</v>
      </c>
      <c r="O722" s="3">
        <f t="shared" si="119"/>
        <v>3.0080325584585829E-5</v>
      </c>
      <c r="P722" s="3">
        <f t="shared" si="120"/>
        <v>5.630793266142106E-3</v>
      </c>
    </row>
    <row r="723" spans="1:16" x14ac:dyDescent="0.3">
      <c r="A723" s="8" t="s">
        <v>555</v>
      </c>
      <c r="B723" s="11">
        <v>28077.58</v>
      </c>
      <c r="C723" s="11">
        <v>28314.94</v>
      </c>
      <c r="D723" s="11">
        <v>28041.75</v>
      </c>
      <c r="E723" s="11">
        <v>28308.46</v>
      </c>
      <c r="F723" s="3">
        <f t="shared" ref="F723:F786" si="123">E723/E722-1</f>
        <v>1.353832912106645E-2</v>
      </c>
      <c r="G723" s="9">
        <f t="shared" ref="G723:G786" si="124">LN(C723/D723)^2</f>
        <v>9.3995147921606222E-5</v>
      </c>
      <c r="H723" s="9">
        <f t="shared" si="121"/>
        <v>6.7064745821378689E-5</v>
      </c>
      <c r="I723" s="9">
        <f t="shared" ref="I723:I786" si="125">G723/2-((2*LN(2)-1)*H723)</f>
        <v>2.1090840820065781E-5</v>
      </c>
      <c r="J723" s="9">
        <f t="shared" si="122"/>
        <v>4.5924765454018138E-3</v>
      </c>
      <c r="K723" s="10">
        <f t="shared" ref="K723:K786" si="126">LN(B723/E722)</f>
        <v>5.2581979678144007E-3</v>
      </c>
      <c r="L723" s="10">
        <f t="shared" ref="L723:L786" si="127">LN(C723/B723)</f>
        <v>8.418187437817656E-3</v>
      </c>
      <c r="M723" s="10">
        <f t="shared" ref="M723:M786" si="128">LN(D723/B723)</f>
        <v>-1.2769220469486203E-3</v>
      </c>
      <c r="N723" s="10">
        <f t="shared" ref="N723:N786" si="129">LN(E723/B723)</f>
        <v>8.1893067973656166E-3</v>
      </c>
      <c r="O723" s="3">
        <f t="shared" ref="O723:O786" si="130">L723*(L723-N723)+M723*(M723-N723)</f>
        <v>1.4014396444978825E-5</v>
      </c>
      <c r="P723" s="3">
        <f t="shared" ref="P723:P786" si="131">SQRT(K723^2+$C$10*N723^2+(1-$C$10)*O723)</f>
        <v>7.0260924491544335E-3</v>
      </c>
    </row>
    <row r="724" spans="1:16" x14ac:dyDescent="0.3">
      <c r="A724" s="8" t="s">
        <v>554</v>
      </c>
      <c r="B724" s="11">
        <v>28347.42</v>
      </c>
      <c r="C724" s="11">
        <v>28400.74</v>
      </c>
      <c r="D724" s="11">
        <v>28094.57</v>
      </c>
      <c r="E724" s="11">
        <v>28248.44</v>
      </c>
      <c r="F724" s="3">
        <f t="shared" si="123"/>
        <v>-2.1202142398420998E-3</v>
      </c>
      <c r="G724" s="9">
        <f t="shared" si="124"/>
        <v>1.174813615606236E-4</v>
      </c>
      <c r="H724" s="9">
        <f t="shared" si="121"/>
        <v>1.2234506291501624E-5</v>
      </c>
      <c r="I724" s="9">
        <f t="shared" si="125"/>
        <v>5.4014559988818901E-5</v>
      </c>
      <c r="J724" s="9">
        <f t="shared" si="122"/>
        <v>7.349459843336713E-3</v>
      </c>
      <c r="K724" s="10">
        <f t="shared" si="126"/>
        <v>1.3753208366401278E-3</v>
      </c>
      <c r="L724" s="10">
        <f t="shared" si="127"/>
        <v>1.8791804242051324E-3</v>
      </c>
      <c r="M724" s="10">
        <f t="shared" si="128"/>
        <v>-8.9597015089384491E-3</v>
      </c>
      <c r="N724" s="10">
        <f t="shared" si="129"/>
        <v>-3.4977859127599026E-3</v>
      </c>
      <c r="O724" s="3">
        <f t="shared" si="130"/>
        <v>5.904142329081005E-5</v>
      </c>
      <c r="P724" s="3">
        <f t="shared" si="131"/>
        <v>7.3577542009517589E-3</v>
      </c>
    </row>
    <row r="725" spans="1:16" x14ac:dyDescent="0.3">
      <c r="A725" s="8" t="s">
        <v>553</v>
      </c>
      <c r="B725" s="11">
        <v>28257.88</v>
      </c>
      <c r="C725" s="11">
        <v>28353.8</v>
      </c>
      <c r="D725" s="11">
        <v>28153.91</v>
      </c>
      <c r="E725" s="11">
        <v>28331.919999999998</v>
      </c>
      <c r="F725" s="3">
        <f t="shared" si="123"/>
        <v>2.9552074380037041E-3</v>
      </c>
      <c r="G725" s="9">
        <f t="shared" si="124"/>
        <v>5.0053025611509804E-5</v>
      </c>
      <c r="H725" s="9">
        <f t="shared" si="121"/>
        <v>6.8472626812364646E-6</v>
      </c>
      <c r="I725" s="9">
        <f t="shared" si="125"/>
        <v>2.2381453842886593E-5</v>
      </c>
      <c r="J725" s="9">
        <f t="shared" si="122"/>
        <v>4.7309041253112069E-3</v>
      </c>
      <c r="K725" s="10">
        <f t="shared" si="126"/>
        <v>3.3412192079837179E-4</v>
      </c>
      <c r="L725" s="10">
        <f t="shared" si="127"/>
        <v>3.3887032425075894E-3</v>
      </c>
      <c r="M725" s="10">
        <f t="shared" si="128"/>
        <v>-3.6861130527404864E-3</v>
      </c>
      <c r="N725" s="10">
        <f t="shared" si="129"/>
        <v>2.6167274755381892E-3</v>
      </c>
      <c r="O725" s="3">
        <f t="shared" si="130"/>
        <v>2.5848979525296259E-5</v>
      </c>
      <c r="P725" s="3">
        <f t="shared" si="131"/>
        <v>4.8167997462695436E-3</v>
      </c>
    </row>
    <row r="726" spans="1:16" x14ac:dyDescent="0.3">
      <c r="A726" s="8" t="s">
        <v>552</v>
      </c>
      <c r="B726" s="11">
        <v>28384.07</v>
      </c>
      <c r="C726" s="11">
        <v>28634.22</v>
      </c>
      <c r="D726" s="11">
        <v>28363.93</v>
      </c>
      <c r="E726" s="11">
        <v>28492.27</v>
      </c>
      <c r="F726" s="3">
        <f t="shared" si="123"/>
        <v>5.6596940835638154E-3</v>
      </c>
      <c r="G726" s="9">
        <f t="shared" si="124"/>
        <v>8.9950781078977082E-5</v>
      </c>
      <c r="H726" s="9">
        <f t="shared" si="121"/>
        <v>1.4476123423800672E-5</v>
      </c>
      <c r="I726" s="9">
        <f t="shared" si="125"/>
        <v>3.9383345689998774E-5</v>
      </c>
      <c r="J726" s="9">
        <f t="shared" si="122"/>
        <v>6.2756151642686612E-3</v>
      </c>
      <c r="K726" s="10">
        <f t="shared" si="126"/>
        <v>1.8389880771568707E-3</v>
      </c>
      <c r="L726" s="10">
        <f t="shared" si="127"/>
        <v>8.7744337802132897E-3</v>
      </c>
      <c r="M726" s="10">
        <f t="shared" si="128"/>
        <v>-7.0980478062949016E-4</v>
      </c>
      <c r="N726" s="10">
        <f t="shared" si="129"/>
        <v>3.8047501131875496E-3</v>
      </c>
      <c r="O726" s="3">
        <f t="shared" si="130"/>
        <v>4.6810612890970506E-5</v>
      </c>
      <c r="P726" s="3">
        <f t="shared" si="131"/>
        <v>6.7451841132778103E-3</v>
      </c>
    </row>
    <row r="727" spans="1:16" x14ac:dyDescent="0.3">
      <c r="A727" s="8" t="s">
        <v>551</v>
      </c>
      <c r="B727" s="11">
        <v>28601.29</v>
      </c>
      <c r="C727" s="11">
        <v>28733.35</v>
      </c>
      <c r="D727" s="11">
        <v>28487.98</v>
      </c>
      <c r="E727" s="11">
        <v>28653.87</v>
      </c>
      <c r="F727" s="3">
        <f t="shared" si="123"/>
        <v>5.6717137665758255E-3</v>
      </c>
      <c r="G727" s="9">
        <f t="shared" si="124"/>
        <v>7.3551637352297161E-5</v>
      </c>
      <c r="H727" s="9">
        <f t="shared" si="121"/>
        <v>3.3734333474583669E-6</v>
      </c>
      <c r="I727" s="9">
        <f t="shared" si="125"/>
        <v>3.5472680396411618E-5</v>
      </c>
      <c r="J727" s="9">
        <f t="shared" si="122"/>
        <v>5.9558945924530612E-3</v>
      </c>
      <c r="K727" s="10">
        <f t="shared" si="126"/>
        <v>3.818999288272641E-3</v>
      </c>
      <c r="L727" s="10">
        <f t="shared" si="127"/>
        <v>4.6066473440565499E-3</v>
      </c>
      <c r="M727" s="10">
        <f t="shared" si="128"/>
        <v>-3.9695777784724117E-3</v>
      </c>
      <c r="N727" s="10">
        <f t="shared" si="129"/>
        <v>1.8366908687796014E-3</v>
      </c>
      <c r="O727" s="3">
        <f t="shared" si="130"/>
        <v>3.5808647637959456E-5</v>
      </c>
      <c r="P727" s="3">
        <f t="shared" si="131"/>
        <v>6.7589789612538496E-3</v>
      </c>
    </row>
    <row r="728" spans="1:16" x14ac:dyDescent="0.3">
      <c r="A728" s="8" t="s">
        <v>550</v>
      </c>
      <c r="B728" s="11">
        <v>28643.66</v>
      </c>
      <c r="C728" s="11">
        <v>28643.66</v>
      </c>
      <c r="D728" s="11">
        <v>28363.55</v>
      </c>
      <c r="E728" s="11">
        <v>28430.05</v>
      </c>
      <c r="F728" s="3">
        <f t="shared" si="123"/>
        <v>-7.8111612846711864E-3</v>
      </c>
      <c r="G728" s="9">
        <f t="shared" si="124"/>
        <v>9.6574981893010828E-5</v>
      </c>
      <c r="H728" s="9">
        <f t="shared" si="121"/>
        <v>5.6031854761101335E-5</v>
      </c>
      <c r="I728" s="9">
        <f t="shared" si="125"/>
        <v>2.6642701409203275E-5</v>
      </c>
      <c r="J728" s="9">
        <f t="shared" si="122"/>
        <v>5.1616568472926672E-3</v>
      </c>
      <c r="K728" s="10">
        <f t="shared" si="126"/>
        <v>-3.563853488296593E-4</v>
      </c>
      <c r="L728" s="10">
        <f t="shared" si="127"/>
        <v>0</v>
      </c>
      <c r="M728" s="10">
        <f t="shared" si="128"/>
        <v>-9.8272570889853268E-3</v>
      </c>
      <c r="N728" s="10">
        <f t="shared" si="129"/>
        <v>-7.4854428567120417E-3</v>
      </c>
      <c r="O728" s="3">
        <f t="shared" si="130"/>
        <v>2.301361051519437E-5</v>
      </c>
      <c r="P728" s="3">
        <f t="shared" si="131"/>
        <v>5.2853461407126471E-3</v>
      </c>
    </row>
    <row r="729" spans="1:16" x14ac:dyDescent="0.3">
      <c r="A729" s="8" t="s">
        <v>549</v>
      </c>
      <c r="B729" s="11">
        <v>28439.61</v>
      </c>
      <c r="C729" s="11">
        <v>28659.26</v>
      </c>
      <c r="D729" s="11">
        <v>28290.720000000001</v>
      </c>
      <c r="E729" s="11">
        <v>28645.66</v>
      </c>
      <c r="F729" s="3">
        <f t="shared" si="123"/>
        <v>7.5838769189642274E-3</v>
      </c>
      <c r="G729" s="9">
        <f t="shared" si="124"/>
        <v>1.6751520285255569E-4</v>
      </c>
      <c r="H729" s="9">
        <f t="shared" si="121"/>
        <v>5.2114776815694218E-5</v>
      </c>
      <c r="I729" s="9">
        <f t="shared" si="125"/>
        <v>6.3625957011353561E-5</v>
      </c>
      <c r="J729" s="9">
        <f t="shared" si="122"/>
        <v>7.9765880557637909E-3</v>
      </c>
      <c r="K729" s="10">
        <f t="shared" si="126"/>
        <v>3.3620739389156866E-4</v>
      </c>
      <c r="L729" s="10">
        <f t="shared" si="127"/>
        <v>7.6937103477088802E-3</v>
      </c>
      <c r="M729" s="10">
        <f t="shared" si="128"/>
        <v>-5.2490560819441982E-3</v>
      </c>
      <c r="N729" s="10">
        <f t="shared" si="129"/>
        <v>7.2190565045367402E-3</v>
      </c>
      <c r="O729" s="3">
        <f t="shared" si="130"/>
        <v>6.9097671387226053E-5</v>
      </c>
      <c r="P729" s="3">
        <f t="shared" si="131"/>
        <v>8.1697480649550423E-3</v>
      </c>
    </row>
    <row r="730" spans="1:16" x14ac:dyDescent="0.3">
      <c r="A730" s="8" t="s">
        <v>548</v>
      </c>
      <c r="B730" s="11">
        <v>28736.79</v>
      </c>
      <c r="C730" s="11">
        <v>29162.880000000001</v>
      </c>
      <c r="D730" s="11">
        <v>28713.53</v>
      </c>
      <c r="E730" s="11">
        <v>29100.5</v>
      </c>
      <c r="F730" s="3">
        <f t="shared" si="123"/>
        <v>1.5878146986314956E-2</v>
      </c>
      <c r="G730" s="9">
        <f t="shared" si="124"/>
        <v>2.4112584761797772E-4</v>
      </c>
      <c r="H730" s="9">
        <f t="shared" si="121"/>
        <v>1.5818527489679972E-4</v>
      </c>
      <c r="I730" s="9">
        <f t="shared" si="125"/>
        <v>5.9456844104155356E-5</v>
      </c>
      <c r="J730" s="9">
        <f t="shared" si="122"/>
        <v>7.7108264216071776E-3</v>
      </c>
      <c r="K730" s="10">
        <f t="shared" si="126"/>
        <v>3.1762351246246577E-3</v>
      </c>
      <c r="L730" s="10">
        <f t="shared" si="127"/>
        <v>1.4718484305564531E-2</v>
      </c>
      <c r="M730" s="10">
        <f t="shared" si="128"/>
        <v>-8.0974314054074563E-4</v>
      </c>
      <c r="N730" s="10">
        <f t="shared" si="129"/>
        <v>1.2577172770412265E-2</v>
      </c>
      <c r="O730" s="3">
        <f t="shared" si="130"/>
        <v>4.2356823555352893E-5</v>
      </c>
      <c r="P730" s="3">
        <f t="shared" si="131"/>
        <v>8.3224775412200375E-3</v>
      </c>
    </row>
    <row r="731" spans="1:16" x14ac:dyDescent="0.3">
      <c r="A731" s="8" t="s">
        <v>547</v>
      </c>
      <c r="B731" s="11">
        <v>29090.7</v>
      </c>
      <c r="C731" s="11">
        <v>29199.35</v>
      </c>
      <c r="D731" s="11">
        <v>28074.76</v>
      </c>
      <c r="E731" s="11">
        <v>28292.73</v>
      </c>
      <c r="F731" s="3">
        <f t="shared" si="123"/>
        <v>-2.7757942303396899E-2</v>
      </c>
      <c r="G731" s="9">
        <f t="shared" si="124"/>
        <v>1.5425646406588387E-3</v>
      </c>
      <c r="H731" s="9">
        <f t="shared" si="121"/>
        <v>7.7359936450469241E-4</v>
      </c>
      <c r="I731" s="9">
        <f t="shared" si="125"/>
        <v>4.7244524805532584E-4</v>
      </c>
      <c r="J731" s="9">
        <f t="shared" si="122"/>
        <v>2.1735805668420156E-2</v>
      </c>
      <c r="K731" s="10">
        <f t="shared" si="126"/>
        <v>-3.3682069084835312E-4</v>
      </c>
      <c r="L731" s="10">
        <f t="shared" si="127"/>
        <v>3.7279132829282709E-3</v>
      </c>
      <c r="M731" s="10">
        <f t="shared" si="128"/>
        <v>-3.5547583412324911E-2</v>
      </c>
      <c r="N731" s="10">
        <f t="shared" si="129"/>
        <v>-2.7813654281749683E-2</v>
      </c>
      <c r="O731" s="3">
        <f t="shared" si="130"/>
        <v>3.9250671956287487E-4</v>
      </c>
      <c r="P731" s="3">
        <f t="shared" si="131"/>
        <v>2.1164946923226492E-2</v>
      </c>
    </row>
    <row r="732" spans="1:16" x14ac:dyDescent="0.3">
      <c r="A732" s="8" t="s">
        <v>546</v>
      </c>
      <c r="B732" s="11">
        <v>28341.05</v>
      </c>
      <c r="C732" s="11">
        <v>28539.75</v>
      </c>
      <c r="D732" s="11">
        <v>27664.68</v>
      </c>
      <c r="E732" s="11">
        <v>28133.31</v>
      </c>
      <c r="F732" s="3">
        <f t="shared" si="123"/>
        <v>-5.6346630388794949E-3</v>
      </c>
      <c r="G732" s="9">
        <f t="shared" si="124"/>
        <v>9.6978324717049836E-4</v>
      </c>
      <c r="H732" s="9">
        <f t="shared" si="121"/>
        <v>5.4125450949339747E-5</v>
      </c>
      <c r="I732" s="9">
        <f t="shared" si="125"/>
        <v>4.6398326709044802E-4</v>
      </c>
      <c r="J732" s="9">
        <f t="shared" si="122"/>
        <v>2.1540270822124036E-2</v>
      </c>
      <c r="K732" s="10">
        <f t="shared" si="126"/>
        <v>1.7064024942317181E-3</v>
      </c>
      <c r="L732" s="10">
        <f t="shared" si="127"/>
        <v>6.9865686926718004E-3</v>
      </c>
      <c r="M732" s="10">
        <f t="shared" si="128"/>
        <v>-2.4154774360743494E-2</v>
      </c>
      <c r="N732" s="10">
        <f t="shared" si="129"/>
        <v>-7.3570001324819714E-3</v>
      </c>
      <c r="O732" s="3">
        <f t="shared" si="130"/>
        <v>5.0595877514137181E-4</v>
      </c>
      <c r="P732" s="3">
        <f t="shared" si="131"/>
        <v>2.1053840458377732E-2</v>
      </c>
    </row>
    <row r="733" spans="1:16" x14ac:dyDescent="0.3">
      <c r="A733" s="8" t="s">
        <v>545</v>
      </c>
      <c r="B733" s="11">
        <v>27925.23</v>
      </c>
      <c r="C733" s="11">
        <v>27925.23</v>
      </c>
      <c r="D733" s="11">
        <v>27464.9</v>
      </c>
      <c r="E733" s="11">
        <v>27500.89</v>
      </c>
      <c r="F733" s="3">
        <f t="shared" si="123"/>
        <v>-2.2479402530310222E-2</v>
      </c>
      <c r="G733" s="9">
        <f t="shared" si="124"/>
        <v>2.7628275518315324E-4</v>
      </c>
      <c r="H733" s="9">
        <f t="shared" si="121"/>
        <v>2.34463881764489E-4</v>
      </c>
      <c r="I733" s="9">
        <f t="shared" si="125"/>
        <v>4.7569302179673785E-5</v>
      </c>
      <c r="J733" s="9">
        <f t="shared" si="122"/>
        <v>6.897050252076882E-3</v>
      </c>
      <c r="K733" s="10">
        <f t="shared" si="126"/>
        <v>-7.4237022808666961E-3</v>
      </c>
      <c r="L733" s="10">
        <f t="shared" si="127"/>
        <v>0</v>
      </c>
      <c r="M733" s="10">
        <f t="shared" si="128"/>
        <v>-1.6621755478382863E-2</v>
      </c>
      <c r="N733" s="10">
        <f t="shared" si="129"/>
        <v>-1.5312213483506851E-2</v>
      </c>
      <c r="O733" s="3">
        <f t="shared" si="130"/>
        <v>2.1766886827502781E-5</v>
      </c>
      <c r="P733" s="3">
        <f t="shared" si="131"/>
        <v>1.0380844594589279E-2</v>
      </c>
    </row>
    <row r="734" spans="1:16" x14ac:dyDescent="0.3">
      <c r="A734" s="8" t="s">
        <v>544</v>
      </c>
      <c r="B734" s="11">
        <v>27711.71</v>
      </c>
      <c r="C734" s="11">
        <v>28206.21</v>
      </c>
      <c r="D734" s="11">
        <v>27704.54</v>
      </c>
      <c r="E734" s="11">
        <v>27940.47</v>
      </c>
      <c r="F734" s="3">
        <f t="shared" si="123"/>
        <v>1.5984209965568486E-2</v>
      </c>
      <c r="G734" s="9">
        <f t="shared" si="124"/>
        <v>3.2205417060884569E-4</v>
      </c>
      <c r="H734" s="9">
        <f t="shared" si="121"/>
        <v>6.7586615162303868E-5</v>
      </c>
      <c r="I734" s="9">
        <f t="shared" si="125"/>
        <v>1.3491875698004477E-4</v>
      </c>
      <c r="J734" s="9">
        <f t="shared" si="122"/>
        <v>1.1615453369543728E-2</v>
      </c>
      <c r="K734" s="10">
        <f t="shared" si="126"/>
        <v>7.6366997594700071E-3</v>
      </c>
      <c r="L734" s="10">
        <f t="shared" si="127"/>
        <v>1.7687098922085181E-2</v>
      </c>
      <c r="M734" s="10">
        <f t="shared" si="128"/>
        <v>-2.5876886436767546E-4</v>
      </c>
      <c r="N734" s="10">
        <f t="shared" si="129"/>
        <v>8.2211079035798985E-3</v>
      </c>
      <c r="O734" s="3">
        <f t="shared" si="130"/>
        <v>1.6962024762109241E-4</v>
      </c>
      <c r="P734" s="3">
        <f t="shared" si="131"/>
        <v>1.4598770666526619E-2</v>
      </c>
    </row>
    <row r="735" spans="1:16" x14ac:dyDescent="0.3">
      <c r="A735" s="8" t="s">
        <v>543</v>
      </c>
      <c r="B735" s="11">
        <v>28022.51</v>
      </c>
      <c r="C735" s="11">
        <v>28174.78</v>
      </c>
      <c r="D735" s="11">
        <v>27447.08</v>
      </c>
      <c r="E735" s="11">
        <v>27534.58</v>
      </c>
      <c r="F735" s="3">
        <f t="shared" si="123"/>
        <v>-1.4526956776317657E-2</v>
      </c>
      <c r="G735" s="9">
        <f t="shared" si="124"/>
        <v>6.8473619757478295E-4</v>
      </c>
      <c r="H735" s="9">
        <f t="shared" si="121"/>
        <v>3.0854491021738411E-4</v>
      </c>
      <c r="I735" s="9">
        <f t="shared" si="125"/>
        <v>2.2317893981817308E-4</v>
      </c>
      <c r="J735" s="9">
        <f t="shared" si="122"/>
        <v>1.4939174669913097E-2</v>
      </c>
      <c r="K735" s="10">
        <f t="shared" si="126"/>
        <v>2.9319403208996307E-3</v>
      </c>
      <c r="L735" s="10">
        <f t="shared" si="127"/>
        <v>5.4191357854797197E-3</v>
      </c>
      <c r="M735" s="10">
        <f t="shared" si="128"/>
        <v>-2.0748328699540176E-2</v>
      </c>
      <c r="N735" s="10">
        <f t="shared" si="129"/>
        <v>-1.7565446484999581E-2</v>
      </c>
      <c r="O735" s="3">
        <f t="shared" si="130"/>
        <v>1.9059605869546571E-4</v>
      </c>
      <c r="P735" s="3">
        <f t="shared" si="131"/>
        <v>1.4707771926114844E-2</v>
      </c>
    </row>
    <row r="736" spans="1:16" x14ac:dyDescent="0.3">
      <c r="A736" s="8" t="s">
        <v>542</v>
      </c>
      <c r="B736" s="11">
        <v>27613.86</v>
      </c>
      <c r="C736" s="11">
        <v>27828.82</v>
      </c>
      <c r="D736" s="11">
        <v>27448.15</v>
      </c>
      <c r="E736" s="11">
        <v>27665.64</v>
      </c>
      <c r="F736" s="3">
        <f t="shared" si="123"/>
        <v>4.75983290829185E-3</v>
      </c>
      <c r="G736" s="9">
        <f t="shared" si="124"/>
        <v>1.897066558509509E-4</v>
      </c>
      <c r="H736" s="9">
        <f t="shared" si="121"/>
        <v>3.5095879084516431E-6</v>
      </c>
      <c r="I736" s="9">
        <f t="shared" si="125"/>
        <v>9.3497593906586036E-5</v>
      </c>
      <c r="J736" s="9">
        <f t="shared" si="122"/>
        <v>9.6694153859778944E-3</v>
      </c>
      <c r="K736" s="10">
        <f t="shared" si="126"/>
        <v>2.875151304877119E-3</v>
      </c>
      <c r="L736" s="10">
        <f t="shared" si="127"/>
        <v>7.7543537623972758E-3</v>
      </c>
      <c r="M736" s="10">
        <f t="shared" si="128"/>
        <v>-6.0190501687647372E-3</v>
      </c>
      <c r="N736" s="10">
        <f t="shared" si="129"/>
        <v>1.8733894171932442E-3</v>
      </c>
      <c r="O736" s="3">
        <f t="shared" si="130"/>
        <v>9.3108067818583001E-5</v>
      </c>
      <c r="P736" s="3">
        <f t="shared" si="131"/>
        <v>9.4002567146956074E-3</v>
      </c>
    </row>
    <row r="737" spans="1:16" x14ac:dyDescent="0.3">
      <c r="A737" s="8" t="s">
        <v>541</v>
      </c>
      <c r="B737" s="11">
        <v>27718.74</v>
      </c>
      <c r="C737" s="11">
        <v>28086.06</v>
      </c>
      <c r="D737" s="11">
        <v>27718.74</v>
      </c>
      <c r="E737" s="11">
        <v>27993.33</v>
      </c>
      <c r="F737" s="3">
        <f t="shared" si="123"/>
        <v>1.1844656404117249E-2</v>
      </c>
      <c r="G737" s="9">
        <f t="shared" si="124"/>
        <v>1.7330798582637443E-4</v>
      </c>
      <c r="H737" s="9">
        <f t="shared" si="121"/>
        <v>9.7171267729295326E-5</v>
      </c>
      <c r="I737" s="9">
        <f t="shared" si="125"/>
        <v>4.9117280126489236E-5</v>
      </c>
      <c r="J737" s="9">
        <f t="shared" si="122"/>
        <v>7.0083721452623531E-3</v>
      </c>
      <c r="K737" s="10">
        <f t="shared" si="126"/>
        <v>1.917508736940531E-3</v>
      </c>
      <c r="L737" s="10">
        <f t="shared" si="127"/>
        <v>1.3164649096211203E-2</v>
      </c>
      <c r="M737" s="10">
        <f t="shared" si="128"/>
        <v>0</v>
      </c>
      <c r="N737" s="10">
        <f t="shared" si="129"/>
        <v>9.8575487688012647E-3</v>
      </c>
      <c r="O737" s="3">
        <f t="shared" si="130"/>
        <v>4.3536815336317014E-5</v>
      </c>
      <c r="P737" s="3">
        <f t="shared" si="131"/>
        <v>7.4162928666433089E-3</v>
      </c>
    </row>
    <row r="738" spans="1:16" x14ac:dyDescent="0.3">
      <c r="A738" s="8" t="s">
        <v>540</v>
      </c>
      <c r="B738" s="11">
        <v>28139.759999999998</v>
      </c>
      <c r="C738" s="11">
        <v>28231.06</v>
      </c>
      <c r="D738" s="11">
        <v>27931.45</v>
      </c>
      <c r="E738" s="11">
        <v>27995.599999999999</v>
      </c>
      <c r="F738" s="3">
        <f t="shared" si="123"/>
        <v>8.1090745545298049E-5</v>
      </c>
      <c r="G738" s="9">
        <f t="shared" si="124"/>
        <v>1.1383814820041738E-4</v>
      </c>
      <c r="H738" s="9">
        <f t="shared" si="121"/>
        <v>2.638022064969549E-5</v>
      </c>
      <c r="I738" s="9">
        <f t="shared" si="125"/>
        <v>4.6728543618132826E-5</v>
      </c>
      <c r="J738" s="9">
        <f t="shared" si="122"/>
        <v>6.835827939476887E-3</v>
      </c>
      <c r="K738" s="10">
        <f t="shared" si="126"/>
        <v>5.2172553532643306E-3</v>
      </c>
      <c r="L738" s="10">
        <f t="shared" si="127"/>
        <v>3.239267402287819E-3</v>
      </c>
      <c r="M738" s="10">
        <f t="shared" si="128"/>
        <v>-7.43022875265879E-3</v>
      </c>
      <c r="N738" s="10">
        <f t="shared" si="129"/>
        <v>-5.1361678953958942E-3</v>
      </c>
      <c r="O738" s="3">
        <f t="shared" si="130"/>
        <v>4.417567148174147E-5</v>
      </c>
      <c r="P738" s="3">
        <f t="shared" si="131"/>
        <v>8.2952708239022021E-3</v>
      </c>
    </row>
    <row r="739" spans="1:16" x14ac:dyDescent="0.3">
      <c r="A739" s="8" t="s">
        <v>539</v>
      </c>
      <c r="B739" s="11">
        <v>28031.69</v>
      </c>
      <c r="C739" s="11">
        <v>28364.77</v>
      </c>
      <c r="D739" s="11">
        <v>28021.67</v>
      </c>
      <c r="E739" s="11">
        <v>28032.38</v>
      </c>
      <c r="F739" s="3">
        <f t="shared" si="123"/>
        <v>1.3137778793810284E-3</v>
      </c>
      <c r="G739" s="9">
        <f t="shared" si="124"/>
        <v>1.481026384256347E-4</v>
      </c>
      <c r="H739" s="9">
        <f t="shared" si="121"/>
        <v>6.0588322448398775E-10</v>
      </c>
      <c r="I739" s="9">
        <f t="shared" si="125"/>
        <v>7.4051085163544239E-5</v>
      </c>
      <c r="J739" s="9">
        <f t="shared" si="122"/>
        <v>8.6052940195872583E-3</v>
      </c>
      <c r="K739" s="10">
        <f t="shared" si="126"/>
        <v>1.2883009330489927E-3</v>
      </c>
      <c r="L739" s="10">
        <f t="shared" si="127"/>
        <v>1.1812226258254975E-2</v>
      </c>
      <c r="M739" s="10">
        <f t="shared" si="128"/>
        <v>-3.5751648453288582E-4</v>
      </c>
      <c r="N739" s="10">
        <f t="shared" si="129"/>
        <v>2.4614695295371579E-5</v>
      </c>
      <c r="O739" s="3">
        <f t="shared" si="130"/>
        <v>1.3937455302214403E-4</v>
      </c>
      <c r="P739" s="3">
        <f t="shared" si="131"/>
        <v>1.0990774187163906E-2</v>
      </c>
    </row>
    <row r="740" spans="1:16" x14ac:dyDescent="0.3">
      <c r="A740" s="8" t="s">
        <v>538</v>
      </c>
      <c r="B740" s="11">
        <v>27834.18</v>
      </c>
      <c r="C740" s="11">
        <v>28056.79</v>
      </c>
      <c r="D740" s="11">
        <v>27647.93</v>
      </c>
      <c r="E740" s="11">
        <v>27901.98</v>
      </c>
      <c r="F740" s="3">
        <f t="shared" si="123"/>
        <v>-4.6517634250107243E-3</v>
      </c>
      <c r="G740" s="9">
        <f t="shared" si="124"/>
        <v>2.1549681052310707E-4</v>
      </c>
      <c r="H740" s="9">
        <f t="shared" si="121"/>
        <v>5.9189642789316192E-6</v>
      </c>
      <c r="I740" s="9">
        <f t="shared" si="125"/>
        <v>1.0546194273693219E-4</v>
      </c>
      <c r="J740" s="9">
        <f t="shared" si="122"/>
        <v>1.0269466526403998E-2</v>
      </c>
      <c r="K740" s="10">
        <f t="shared" si="126"/>
        <v>-7.0955087104496951E-3</v>
      </c>
      <c r="L740" s="10">
        <f t="shared" si="127"/>
        <v>7.9659085235000079E-3</v>
      </c>
      <c r="M740" s="10">
        <f t="shared" si="128"/>
        <v>-6.7139010979870616E-3</v>
      </c>
      <c r="N740" s="10">
        <f t="shared" si="129"/>
        <v>2.4328921634407925E-3</v>
      </c>
      <c r="O740" s="3">
        <f t="shared" si="130"/>
        <v>1.0548616750422181E-4</v>
      </c>
      <c r="P740" s="3">
        <f t="shared" si="131"/>
        <v>1.1890130867703281E-2</v>
      </c>
    </row>
    <row r="741" spans="1:16" x14ac:dyDescent="0.3">
      <c r="A741" s="8" t="s">
        <v>537</v>
      </c>
      <c r="B741" s="11">
        <v>27864.87</v>
      </c>
      <c r="C741" s="11">
        <v>27946.69</v>
      </c>
      <c r="D741" s="11">
        <v>27487.97</v>
      </c>
      <c r="E741" s="11">
        <v>27657.42</v>
      </c>
      <c r="F741" s="3">
        <f t="shared" si="123"/>
        <v>-8.764969367765385E-3</v>
      </c>
      <c r="G741" s="9">
        <f t="shared" si="124"/>
        <v>2.7391284093547047E-4</v>
      </c>
      <c r="H741" s="9">
        <f t="shared" si="121"/>
        <v>5.5841383709965056E-5</v>
      </c>
      <c r="I741" s="9">
        <f t="shared" si="125"/>
        <v>1.1538520882344361E-4</v>
      </c>
      <c r="J741" s="9">
        <f t="shared" si="122"/>
        <v>1.0741750733630139E-2</v>
      </c>
      <c r="K741" s="10">
        <f t="shared" si="126"/>
        <v>-1.3308983913459548E-3</v>
      </c>
      <c r="L741" s="10">
        <f t="shared" si="127"/>
        <v>2.9320111681195036E-3</v>
      </c>
      <c r="M741" s="10">
        <f t="shared" si="128"/>
        <v>-1.3618301243900777E-2</v>
      </c>
      <c r="N741" s="10">
        <f t="shared" si="129"/>
        <v>-7.4727092617045566E-3</v>
      </c>
      <c r="O741" s="3">
        <f t="shared" si="130"/>
        <v>1.1419927943705475E-4</v>
      </c>
      <c r="P741" s="3">
        <f t="shared" si="131"/>
        <v>1.0368075001538536E-2</v>
      </c>
    </row>
    <row r="742" spans="1:16" x14ac:dyDescent="0.3">
      <c r="A742" s="8" t="s">
        <v>536</v>
      </c>
      <c r="B742" s="11">
        <v>27484.71</v>
      </c>
      <c r="C742" s="11">
        <v>27484.71</v>
      </c>
      <c r="D742" s="11">
        <v>26715.15</v>
      </c>
      <c r="E742" s="11">
        <v>27147.7</v>
      </c>
      <c r="F742" s="3">
        <f t="shared" si="123"/>
        <v>-1.8429773999165455E-2</v>
      </c>
      <c r="G742" s="9">
        <f t="shared" si="124"/>
        <v>8.0650489529112139E-4</v>
      </c>
      <c r="H742" s="9">
        <f t="shared" si="121"/>
        <v>1.5221444427767388E-4</v>
      </c>
      <c r="I742" s="9">
        <f t="shared" si="125"/>
        <v>3.444528661400975E-4</v>
      </c>
      <c r="J742" s="9">
        <f t="shared" si="122"/>
        <v>1.8559441428558605E-2</v>
      </c>
      <c r="K742" s="10">
        <f t="shared" si="126"/>
        <v>-6.26419635090534E-3</v>
      </c>
      <c r="L742" s="10">
        <f t="shared" si="127"/>
        <v>0</v>
      </c>
      <c r="M742" s="10">
        <f t="shared" si="128"/>
        <v>-2.8399029830103714E-2</v>
      </c>
      <c r="N742" s="10">
        <f t="shared" si="129"/>
        <v>-1.2337521804547049E-2</v>
      </c>
      <c r="O742" s="3">
        <f t="shared" si="130"/>
        <v>4.5613124553423387E-4</v>
      </c>
      <c r="P742" s="3">
        <f t="shared" si="131"/>
        <v>2.124247056091046E-2</v>
      </c>
    </row>
    <row r="743" spans="1:16" x14ac:dyDescent="0.3">
      <c r="A743" s="8" t="s">
        <v>535</v>
      </c>
      <c r="B743" s="11">
        <v>27170.34</v>
      </c>
      <c r="C743" s="11">
        <v>27333.09</v>
      </c>
      <c r="D743" s="11">
        <v>26989.93</v>
      </c>
      <c r="E743" s="11">
        <v>27288.18</v>
      </c>
      <c r="F743" s="3">
        <f t="shared" si="123"/>
        <v>5.1746556798550891E-3</v>
      </c>
      <c r="G743" s="9">
        <f t="shared" si="124"/>
        <v>1.5962358182093896E-4</v>
      </c>
      <c r="H743" s="9">
        <f t="shared" si="121"/>
        <v>1.8729023977755443E-5</v>
      </c>
      <c r="I743" s="9">
        <f t="shared" si="125"/>
        <v>7.2576874558583326E-5</v>
      </c>
      <c r="J743" s="9">
        <f t="shared" si="122"/>
        <v>8.5192062164607413E-3</v>
      </c>
      <c r="K743" s="10">
        <f t="shared" si="126"/>
        <v>8.3360891928545343E-4</v>
      </c>
      <c r="L743" s="10">
        <f t="shared" si="127"/>
        <v>5.9721189555451892E-3</v>
      </c>
      <c r="M743" s="10">
        <f t="shared" si="128"/>
        <v>-6.6621036885646705E-3</v>
      </c>
      <c r="N743" s="10">
        <f t="shared" si="129"/>
        <v>4.3277042387108019E-3</v>
      </c>
      <c r="O743" s="3">
        <f t="shared" si="130"/>
        <v>8.3035880230103291E-5</v>
      </c>
      <c r="P743" s="3">
        <f t="shared" si="131"/>
        <v>8.6251609718699385E-3</v>
      </c>
    </row>
    <row r="744" spans="1:16" x14ac:dyDescent="0.3">
      <c r="A744" s="8" t="s">
        <v>534</v>
      </c>
      <c r="B744" s="11">
        <v>27413.599999999999</v>
      </c>
      <c r="C744" s="11">
        <v>27464.46</v>
      </c>
      <c r="D744" s="11">
        <v>26716.12</v>
      </c>
      <c r="E744" s="11">
        <v>26763.13</v>
      </c>
      <c r="F744" s="3">
        <f t="shared" si="123"/>
        <v>-1.924093142158978E-2</v>
      </c>
      <c r="G744" s="9">
        <f t="shared" si="124"/>
        <v>7.6317801149755821E-4</v>
      </c>
      <c r="H744" s="9">
        <f t="shared" si="121"/>
        <v>5.7667443302535982E-4</v>
      </c>
      <c r="I744" s="9">
        <f t="shared" si="125"/>
        <v>1.5882292406907262E-4</v>
      </c>
      <c r="J744" s="9">
        <f t="shared" si="122"/>
        <v>1.2602496739498592E-2</v>
      </c>
      <c r="K744" s="10">
        <f t="shared" si="126"/>
        <v>4.5855992172336366E-3</v>
      </c>
      <c r="L744" s="10">
        <f t="shared" si="127"/>
        <v>1.8535645961847533E-3</v>
      </c>
      <c r="M744" s="10">
        <f t="shared" si="128"/>
        <v>-2.5772112074216671E-2</v>
      </c>
      <c r="N744" s="10">
        <f t="shared" si="129"/>
        <v>-2.4014046577479603E-2</v>
      </c>
      <c r="O744" s="3">
        <f t="shared" si="130"/>
        <v>9.3256349275098498E-5</v>
      </c>
      <c r="P744" s="3">
        <f t="shared" si="131"/>
        <v>1.3582215439514617E-2</v>
      </c>
    </row>
    <row r="745" spans="1:16" x14ac:dyDescent="0.3">
      <c r="A745" s="8" t="s">
        <v>533</v>
      </c>
      <c r="B745" s="11">
        <v>26716.09</v>
      </c>
      <c r="C745" s="11">
        <v>27094.85</v>
      </c>
      <c r="D745" s="11">
        <v>26537.01</v>
      </c>
      <c r="E745" s="11">
        <v>26815.439999999999</v>
      </c>
      <c r="F745" s="3">
        <f t="shared" si="123"/>
        <v>1.9545546428985094E-3</v>
      </c>
      <c r="G745" s="9">
        <f t="shared" si="124"/>
        <v>4.32777727934125E-4</v>
      </c>
      <c r="H745" s="9">
        <f t="shared" si="121"/>
        <v>1.377772204583149E-5</v>
      </c>
      <c r="I745" s="9">
        <f t="shared" si="125"/>
        <v>2.1106660763168058E-4</v>
      </c>
      <c r="J745" s="9">
        <f t="shared" si="122"/>
        <v>1.4528131594657332E-2</v>
      </c>
      <c r="K745" s="10">
        <f t="shared" si="126"/>
        <v>-1.759188414916895E-3</v>
      </c>
      <c r="L745" s="10">
        <f t="shared" si="127"/>
        <v>1.4077667300491542E-2</v>
      </c>
      <c r="M745" s="10">
        <f t="shared" si="128"/>
        <v>-6.725643203707503E-3</v>
      </c>
      <c r="N745" s="10">
        <f t="shared" si="129"/>
        <v>3.7118354012309718E-3</v>
      </c>
      <c r="O745" s="3">
        <f t="shared" si="130"/>
        <v>2.1612548981375957E-4</v>
      </c>
      <c r="P745" s="3">
        <f t="shared" si="131"/>
        <v>1.3778216635944921E-2</v>
      </c>
    </row>
    <row r="746" spans="1:16" x14ac:dyDescent="0.3">
      <c r="A746" s="8" t="s">
        <v>532</v>
      </c>
      <c r="B746" s="11">
        <v>26694.51</v>
      </c>
      <c r="C746" s="11">
        <v>27239.29</v>
      </c>
      <c r="D746" s="11">
        <v>26635.38</v>
      </c>
      <c r="E746" s="11">
        <v>27173.96</v>
      </c>
      <c r="F746" s="3">
        <f t="shared" si="123"/>
        <v>1.336990927614834E-2</v>
      </c>
      <c r="G746" s="9">
        <f t="shared" si="124"/>
        <v>5.0265680901142315E-4</v>
      </c>
      <c r="H746" s="9">
        <f t="shared" si="121"/>
        <v>3.1688398601563856E-4</v>
      </c>
      <c r="I746" s="9">
        <f t="shared" si="125"/>
        <v>1.2891790757867615E-4</v>
      </c>
      <c r="J746" s="9">
        <f t="shared" si="122"/>
        <v>1.1354202199127694E-2</v>
      </c>
      <c r="K746" s="10">
        <f t="shared" si="126"/>
        <v>-4.5199147403247311E-3</v>
      </c>
      <c r="L746" s="10">
        <f t="shared" si="127"/>
        <v>2.0202490044356154E-2</v>
      </c>
      <c r="M746" s="10">
        <f t="shared" si="128"/>
        <v>-2.2175190772168929E-3</v>
      </c>
      <c r="N746" s="10">
        <f t="shared" si="129"/>
        <v>1.7801235519357597E-2</v>
      </c>
      <c r="O746" s="3">
        <f t="shared" si="130"/>
        <v>9.2903290855275819E-5</v>
      </c>
      <c r="P746" s="3">
        <f t="shared" si="131"/>
        <v>1.2077044762456971E-2</v>
      </c>
    </row>
    <row r="747" spans="1:16" x14ac:dyDescent="0.3">
      <c r="A747" s="8" t="s">
        <v>531</v>
      </c>
      <c r="B747" s="11">
        <v>27362.14</v>
      </c>
      <c r="C747" s="11">
        <v>27722.6</v>
      </c>
      <c r="D747" s="11">
        <v>27362.14</v>
      </c>
      <c r="E747" s="11">
        <v>27584.06</v>
      </c>
      <c r="F747" s="3">
        <f t="shared" si="123"/>
        <v>1.509165392162215E-2</v>
      </c>
      <c r="G747" s="9">
        <f t="shared" si="124"/>
        <v>1.7128681671652607E-4</v>
      </c>
      <c r="H747" s="9">
        <f t="shared" si="121"/>
        <v>6.5250264503700599E-5</v>
      </c>
      <c r="I747" s="9">
        <f t="shared" si="125"/>
        <v>6.0437599118902144E-5</v>
      </c>
      <c r="J747" s="9">
        <f t="shared" si="122"/>
        <v>7.7741622776285125E-3</v>
      </c>
      <c r="K747" s="10">
        <f t="shared" si="126"/>
        <v>6.9011442641189009E-3</v>
      </c>
      <c r="L747" s="10">
        <f t="shared" si="127"/>
        <v>1.3087658947135124E-2</v>
      </c>
      <c r="M747" s="10">
        <f t="shared" si="128"/>
        <v>0</v>
      </c>
      <c r="N747" s="10">
        <f t="shared" si="129"/>
        <v>8.0777635830532081E-3</v>
      </c>
      <c r="O747" s="3">
        <f t="shared" si="130"/>
        <v>6.5567801885937471E-5</v>
      </c>
      <c r="P747" s="3">
        <f t="shared" si="131"/>
        <v>1.0637080778116261E-2</v>
      </c>
    </row>
    <row r="748" spans="1:16" x14ac:dyDescent="0.3">
      <c r="A748" s="8" t="s">
        <v>530</v>
      </c>
      <c r="B748" s="11">
        <v>27560.240000000002</v>
      </c>
      <c r="C748" s="11">
        <v>27605.599999999999</v>
      </c>
      <c r="D748" s="11">
        <v>27338.09</v>
      </c>
      <c r="E748" s="11">
        <v>27452.66</v>
      </c>
      <c r="F748" s="3">
        <f t="shared" si="123"/>
        <v>-4.7636207287832244E-3</v>
      </c>
      <c r="G748" s="9">
        <f t="shared" si="124"/>
        <v>9.4822467224905542E-5</v>
      </c>
      <c r="H748" s="9">
        <f t="shared" si="121"/>
        <v>1.5296606675286238E-5</v>
      </c>
      <c r="I748" s="9">
        <f t="shared" si="125"/>
        <v>4.1502240709520821E-5</v>
      </c>
      <c r="J748" s="9">
        <f t="shared" si="122"/>
        <v>6.4422232738023623E-3</v>
      </c>
      <c r="K748" s="10">
        <f t="shared" si="126"/>
        <v>-8.6391527253061096E-4</v>
      </c>
      <c r="L748" s="10">
        <f t="shared" si="127"/>
        <v>1.6444963123014771E-3</v>
      </c>
      <c r="M748" s="10">
        <f t="shared" si="128"/>
        <v>-8.0931865345006387E-3</v>
      </c>
      <c r="N748" s="10">
        <f t="shared" si="129"/>
        <v>-3.911087658859903E-3</v>
      </c>
      <c r="O748" s="3">
        <f t="shared" si="130"/>
        <v>4.2982643659541949E-5</v>
      </c>
      <c r="P748" s="3">
        <f t="shared" si="131"/>
        <v>6.3015053101893202E-3</v>
      </c>
    </row>
    <row r="749" spans="1:16" x14ac:dyDescent="0.3">
      <c r="A749" s="8" t="s">
        <v>529</v>
      </c>
      <c r="B749" s="11">
        <v>27514.639999999999</v>
      </c>
      <c r="C749" s="11">
        <v>28026.33</v>
      </c>
      <c r="D749" s="11">
        <v>27511.06</v>
      </c>
      <c r="E749" s="11">
        <v>27781.7</v>
      </c>
      <c r="F749" s="3">
        <f t="shared" si="123"/>
        <v>1.1985723787786062E-2</v>
      </c>
      <c r="G749" s="9">
        <f t="shared" si="124"/>
        <v>3.4433700533586858E-4</v>
      </c>
      <c r="H749" s="9">
        <f t="shared" si="121"/>
        <v>9.3302151921504384E-5</v>
      </c>
      <c r="I749" s="9">
        <f t="shared" si="125"/>
        <v>1.3612640750030577E-4</v>
      </c>
      <c r="J749" s="9">
        <f t="shared" si="122"/>
        <v>1.1667322207786402E-2</v>
      </c>
      <c r="K749" s="10">
        <f t="shared" si="126"/>
        <v>2.2551599321007088E-3</v>
      </c>
      <c r="L749" s="10">
        <f t="shared" si="127"/>
        <v>1.8426198805623614E-2</v>
      </c>
      <c r="M749" s="10">
        <f t="shared" si="128"/>
        <v>-1.3012101636320655E-4</v>
      </c>
      <c r="N749" s="10">
        <f t="shared" si="129"/>
        <v>9.6593039046043265E-3</v>
      </c>
      <c r="O749" s="3">
        <f t="shared" si="130"/>
        <v>1.6281435827451694E-4</v>
      </c>
      <c r="P749" s="3">
        <f t="shared" si="131"/>
        <v>1.2562121768430242E-2</v>
      </c>
    </row>
    <row r="750" spans="1:16" x14ac:dyDescent="0.3">
      <c r="A750" s="8" t="s">
        <v>528</v>
      </c>
      <c r="B750" s="11">
        <v>27940.63</v>
      </c>
      <c r="C750" s="11">
        <v>28041.46</v>
      </c>
      <c r="D750" s="11">
        <v>27669.26</v>
      </c>
      <c r="E750" s="11">
        <v>27816.9</v>
      </c>
      <c r="F750" s="3">
        <f t="shared" si="123"/>
        <v>1.2670210966212458E-3</v>
      </c>
      <c r="G750" s="9">
        <f t="shared" si="124"/>
        <v>1.7854517147940016E-4</v>
      </c>
      <c r="H750" s="9">
        <f t="shared" si="121"/>
        <v>1.9697195229400288E-5</v>
      </c>
      <c r="I750" s="9">
        <f t="shared" si="125"/>
        <v>8.1663670292705137E-5</v>
      </c>
      <c r="J750" s="9">
        <f t="shared" si="122"/>
        <v>9.0367953552520554E-3</v>
      </c>
      <c r="K750" s="10">
        <f t="shared" si="126"/>
        <v>5.7043713341849087E-3</v>
      </c>
      <c r="L750" s="10">
        <f t="shared" si="127"/>
        <v>3.6022273920522044E-3</v>
      </c>
      <c r="M750" s="10">
        <f t="shared" si="128"/>
        <v>-9.7598522170279593E-3</v>
      </c>
      <c r="N750" s="10">
        <f t="shared" si="129"/>
        <v>-4.4381522314359935E-3</v>
      </c>
      <c r="O750" s="3">
        <f t="shared" si="130"/>
        <v>8.0902281124964988E-5</v>
      </c>
      <c r="P750" s="3">
        <f t="shared" si="131"/>
        <v>1.0225220267513048E-2</v>
      </c>
    </row>
    <row r="751" spans="1:16" x14ac:dyDescent="0.3">
      <c r="A751" s="8" t="s">
        <v>527</v>
      </c>
      <c r="B751" s="11">
        <v>27536.39</v>
      </c>
      <c r="C751" s="11">
        <v>27861.43</v>
      </c>
      <c r="D751" s="11">
        <v>27382.94</v>
      </c>
      <c r="E751" s="11">
        <v>27682.81</v>
      </c>
      <c r="F751" s="3">
        <f t="shared" si="123"/>
        <v>-4.8204508769849053E-3</v>
      </c>
      <c r="G751" s="9">
        <f t="shared" si="124"/>
        <v>3.0008991001020583E-4</v>
      </c>
      <c r="H751" s="9">
        <f t="shared" si="121"/>
        <v>2.812435759387545E-5</v>
      </c>
      <c r="I751" s="9">
        <f t="shared" si="125"/>
        <v>1.3918067425646946E-4</v>
      </c>
      <c r="J751" s="9">
        <f t="shared" si="122"/>
        <v>1.1797485929488091E-2</v>
      </c>
      <c r="K751" s="10">
        <f t="shared" si="126"/>
        <v>-1.0135347014944396E-2</v>
      </c>
      <c r="L751" s="10">
        <f t="shared" si="127"/>
        <v>1.1734892457285628E-2</v>
      </c>
      <c r="M751" s="10">
        <f t="shared" si="128"/>
        <v>-5.5882109023957785E-3</v>
      </c>
      <c r="N751" s="10">
        <f t="shared" si="129"/>
        <v>5.3032402919229909E-3</v>
      </c>
      <c r="O751" s="3">
        <f t="shared" si="130"/>
        <v>1.3633847279020245E-4</v>
      </c>
      <c r="P751" s="3">
        <f t="shared" si="131"/>
        <v>1.4944932163658903E-2</v>
      </c>
    </row>
    <row r="752" spans="1:16" x14ac:dyDescent="0.3">
      <c r="A752" s="8" t="s">
        <v>526</v>
      </c>
      <c r="B752" s="11">
        <v>27825.42</v>
      </c>
      <c r="C752" s="11">
        <v>28162.639999999999</v>
      </c>
      <c r="D752" s="11">
        <v>27825.42</v>
      </c>
      <c r="E752" s="11">
        <v>28148.639999999999</v>
      </c>
      <c r="F752" s="3">
        <f t="shared" si="123"/>
        <v>1.6827410223167361E-2</v>
      </c>
      <c r="G752" s="9">
        <f t="shared" si="124"/>
        <v>1.4511299454681334E-4</v>
      </c>
      <c r="H752" s="9">
        <f t="shared" si="121"/>
        <v>1.3338054251212556E-4</v>
      </c>
      <c r="I752" s="9">
        <f t="shared" si="125"/>
        <v>2.1032345817860728E-5</v>
      </c>
      <c r="J752" s="9">
        <f t="shared" si="122"/>
        <v>4.5861035550738196E-3</v>
      </c>
      <c r="K752" s="10">
        <f t="shared" si="126"/>
        <v>5.1383484493400054E-3</v>
      </c>
      <c r="L752" s="10">
        <f t="shared" si="127"/>
        <v>1.2046285508272388E-2</v>
      </c>
      <c r="M752" s="10">
        <f t="shared" si="128"/>
        <v>0</v>
      </c>
      <c r="N752" s="10">
        <f t="shared" si="129"/>
        <v>1.1549049420282414E-2</v>
      </c>
      <c r="O752" s="3">
        <f t="shared" si="130"/>
        <v>5.9898478809436843E-6</v>
      </c>
      <c r="P752" s="3">
        <f t="shared" si="131"/>
        <v>7.1336985150375239E-3</v>
      </c>
    </row>
    <row r="753" spans="1:16" x14ac:dyDescent="0.3">
      <c r="A753" s="8" t="s">
        <v>525</v>
      </c>
      <c r="B753" s="11">
        <v>28214.240000000002</v>
      </c>
      <c r="C753" s="11">
        <v>28354.48</v>
      </c>
      <c r="D753" s="11">
        <v>27728.03</v>
      </c>
      <c r="E753" s="11">
        <v>27772.76</v>
      </c>
      <c r="F753" s="3">
        <f t="shared" si="123"/>
        <v>-1.335339824588333E-2</v>
      </c>
      <c r="G753" s="9">
        <f t="shared" si="124"/>
        <v>4.991304448230937E-4</v>
      </c>
      <c r="H753" s="9">
        <f t="shared" si="121"/>
        <v>2.4872856742763242E-4</v>
      </c>
      <c r="I753" s="9">
        <f t="shared" si="125"/>
        <v>1.5348277936482396E-4</v>
      </c>
      <c r="J753" s="9">
        <f t="shared" si="122"/>
        <v>1.2388816705594767E-2</v>
      </c>
      <c r="K753" s="10">
        <f t="shared" si="126"/>
        <v>2.327774223790905E-3</v>
      </c>
      <c r="L753" s="10">
        <f t="shared" si="127"/>
        <v>4.9582273491466282E-3</v>
      </c>
      <c r="M753" s="10">
        <f t="shared" si="128"/>
        <v>-1.7383000119886829E-2</v>
      </c>
      <c r="N753" s="10">
        <f t="shared" si="129"/>
        <v>-1.577113082272899E-2</v>
      </c>
      <c r="O753" s="3">
        <f t="shared" si="130"/>
        <v>1.3079999480378643E-4</v>
      </c>
      <c r="P753" s="3">
        <f t="shared" si="131"/>
        <v>1.2383125834220047E-2</v>
      </c>
    </row>
    <row r="754" spans="1:16" x14ac:dyDescent="0.3">
      <c r="A754" s="8" t="s">
        <v>524</v>
      </c>
      <c r="B754" s="11">
        <v>27971.360000000001</v>
      </c>
      <c r="C754" s="11">
        <v>28369.66</v>
      </c>
      <c r="D754" s="11">
        <v>27971.360000000001</v>
      </c>
      <c r="E754" s="11">
        <v>28303.46</v>
      </c>
      <c r="F754" s="3">
        <f t="shared" si="123"/>
        <v>1.9108651786858832E-2</v>
      </c>
      <c r="G754" s="9">
        <f t="shared" si="124"/>
        <v>1.9991513010143703E-4</v>
      </c>
      <c r="H754" s="9">
        <f t="shared" si="121"/>
        <v>1.3930913540987787E-4</v>
      </c>
      <c r="I754" s="9">
        <f t="shared" si="125"/>
        <v>4.6143231589395415E-5</v>
      </c>
      <c r="J754" s="9">
        <f t="shared" si="122"/>
        <v>6.7928809491551827E-3</v>
      </c>
      <c r="K754" s="10">
        <f t="shared" si="126"/>
        <v>7.1254453483315877E-3</v>
      </c>
      <c r="L754" s="10">
        <f t="shared" si="127"/>
        <v>1.4139134701297566E-2</v>
      </c>
      <c r="M754" s="10">
        <f t="shared" si="128"/>
        <v>0</v>
      </c>
      <c r="N754" s="10">
        <f t="shared" si="129"/>
        <v>1.1802929102976001E-2</v>
      </c>
      <c r="O754" s="3">
        <f t="shared" si="130"/>
        <v>3.3031925644594085E-5</v>
      </c>
      <c r="P754" s="3">
        <f t="shared" si="131"/>
        <v>9.96169624661313E-3</v>
      </c>
    </row>
    <row r="755" spans="1:16" x14ac:dyDescent="0.3">
      <c r="A755" s="8" t="s">
        <v>523</v>
      </c>
      <c r="B755" s="11">
        <v>28348.86</v>
      </c>
      <c r="C755" s="11">
        <v>28459.13</v>
      </c>
      <c r="D755" s="11">
        <v>28265.56</v>
      </c>
      <c r="E755" s="11">
        <v>28425.51</v>
      </c>
      <c r="F755" s="3">
        <f t="shared" si="123"/>
        <v>4.3121936328631705E-3</v>
      </c>
      <c r="G755" s="9">
        <f t="shared" si="124"/>
        <v>4.657954057615078E-5</v>
      </c>
      <c r="H755" s="9">
        <f t="shared" si="121"/>
        <v>7.2908840236013342E-6</v>
      </c>
      <c r="I755" s="9">
        <f t="shared" si="125"/>
        <v>2.0473342902179096E-5</v>
      </c>
      <c r="J755" s="9">
        <f t="shared" si="122"/>
        <v>4.5247478274682996E-3</v>
      </c>
      <c r="K755" s="10">
        <f t="shared" si="126"/>
        <v>1.6027590650750689E-3</v>
      </c>
      <c r="L755" s="10">
        <f t="shared" si="127"/>
        <v>3.8822052494605834E-3</v>
      </c>
      <c r="M755" s="10">
        <f t="shared" si="128"/>
        <v>-2.9427153051063983E-3</v>
      </c>
      <c r="N755" s="10">
        <f t="shared" si="129"/>
        <v>2.7001637031115974E-3</v>
      </c>
      <c r="O755" s="3">
        <f t="shared" si="130"/>
        <v>2.1194314318663247E-5</v>
      </c>
      <c r="P755" s="3">
        <f t="shared" si="131"/>
        <v>4.6630855748935902E-3</v>
      </c>
    </row>
    <row r="756" spans="1:16" x14ac:dyDescent="0.3">
      <c r="A756" s="8" t="s">
        <v>522</v>
      </c>
      <c r="B756" s="11">
        <v>28533.61</v>
      </c>
      <c r="C756" s="11">
        <v>28676.29</v>
      </c>
      <c r="D756" s="11">
        <v>28440.63</v>
      </c>
      <c r="E756" s="11">
        <v>28586.9</v>
      </c>
      <c r="F756" s="3">
        <f t="shared" si="123"/>
        <v>5.6776465927965702E-3</v>
      </c>
      <c r="G756" s="9">
        <f t="shared" si="124"/>
        <v>6.8093727150266622E-5</v>
      </c>
      <c r="H756" s="9">
        <f t="shared" si="121"/>
        <v>3.4815090709289238E-6</v>
      </c>
      <c r="I756" s="9">
        <f t="shared" si="125"/>
        <v>3.2701976252845719E-5</v>
      </c>
      <c r="J756" s="9">
        <f t="shared" si="122"/>
        <v>5.7185641775576602E-3</v>
      </c>
      <c r="K756" s="10">
        <f t="shared" si="126"/>
        <v>3.7957092661091716E-3</v>
      </c>
      <c r="L756" s="10">
        <f t="shared" si="127"/>
        <v>4.9879582316989385E-3</v>
      </c>
      <c r="M756" s="10">
        <f t="shared" si="128"/>
        <v>-3.263934105835867E-3</v>
      </c>
      <c r="N756" s="10">
        <f t="shared" si="129"/>
        <v>1.8658802402429057E-3</v>
      </c>
      <c r="O756" s="3">
        <f t="shared" si="130"/>
        <v>3.2316170618261829E-5</v>
      </c>
      <c r="P756" s="3">
        <f t="shared" si="131"/>
        <v>6.5220222786775963E-3</v>
      </c>
    </row>
    <row r="757" spans="1:16" x14ac:dyDescent="0.3">
      <c r="A757" s="8" t="s">
        <v>521</v>
      </c>
      <c r="B757" s="11">
        <v>28671.119999999999</v>
      </c>
      <c r="C757" s="11">
        <v>28957.9</v>
      </c>
      <c r="D757" s="11">
        <v>28659.67</v>
      </c>
      <c r="E757" s="11">
        <v>28837.52</v>
      </c>
      <c r="F757" s="3">
        <f t="shared" si="123"/>
        <v>8.7669526951155152E-3</v>
      </c>
      <c r="G757" s="9">
        <f t="shared" si="124"/>
        <v>1.0716686568675664E-4</v>
      </c>
      <c r="H757" s="9">
        <f t="shared" si="121"/>
        <v>3.3489052843059136E-5</v>
      </c>
      <c r="I757" s="9">
        <f t="shared" si="125"/>
        <v>4.0646800570858538E-5</v>
      </c>
      <c r="J757" s="9">
        <f t="shared" si="122"/>
        <v>6.3754843400998596E-3</v>
      </c>
      <c r="K757" s="10">
        <f t="shared" si="126"/>
        <v>2.9417734227226646E-3</v>
      </c>
      <c r="L757" s="10">
        <f t="shared" si="127"/>
        <v>9.9527067188810731E-3</v>
      </c>
      <c r="M757" s="10">
        <f t="shared" si="128"/>
        <v>-3.9943632914311606E-4</v>
      </c>
      <c r="N757" s="10">
        <f t="shared" si="129"/>
        <v>5.7869726838010163E-3</v>
      </c>
      <c r="O757" s="3">
        <f t="shared" si="130"/>
        <v>4.3931405626721139E-5</v>
      </c>
      <c r="P757" s="3">
        <f t="shared" si="131"/>
        <v>7.1462719323248996E-3</v>
      </c>
    </row>
    <row r="758" spans="1:16" x14ac:dyDescent="0.3">
      <c r="A758" s="8" t="s">
        <v>520</v>
      </c>
      <c r="B758" s="11">
        <v>28764.95</v>
      </c>
      <c r="C758" s="11">
        <v>28808.84</v>
      </c>
      <c r="D758" s="11">
        <v>28604.35</v>
      </c>
      <c r="E758" s="11">
        <v>28679.81</v>
      </c>
      <c r="F758" s="3">
        <f t="shared" si="123"/>
        <v>-5.4689168832825485E-3</v>
      </c>
      <c r="G758" s="9">
        <f t="shared" si="124"/>
        <v>5.0743971959817757E-5</v>
      </c>
      <c r="H758" s="9">
        <f t="shared" si="121"/>
        <v>8.7867259297053231E-6</v>
      </c>
      <c r="I758" s="9">
        <f t="shared" si="125"/>
        <v>2.1977723300557784E-5</v>
      </c>
      <c r="J758" s="9">
        <f t="shared" si="122"/>
        <v>4.6880404542364801E-3</v>
      </c>
      <c r="K758" s="10">
        <f t="shared" si="126"/>
        <v>-2.5196849508167616E-3</v>
      </c>
      <c r="L758" s="10">
        <f t="shared" si="127"/>
        <v>1.5246523983254772E-3</v>
      </c>
      <c r="M758" s="10">
        <f t="shared" si="128"/>
        <v>-5.598827928018967E-3</v>
      </c>
      <c r="N758" s="10">
        <f t="shared" si="129"/>
        <v>-2.9642412063975703E-3</v>
      </c>
      <c r="O758" s="3">
        <f t="shared" si="130"/>
        <v>2.1594600116070698E-5</v>
      </c>
      <c r="P758" s="3">
        <f t="shared" si="131"/>
        <v>5.1072207421892718E-3</v>
      </c>
    </row>
    <row r="759" spans="1:16" x14ac:dyDescent="0.3">
      <c r="A759" s="8" t="s">
        <v>519</v>
      </c>
      <c r="B759" s="11">
        <v>28731.3</v>
      </c>
      <c r="C759" s="11">
        <v>28792.560000000001</v>
      </c>
      <c r="D759" s="11">
        <v>28461.73</v>
      </c>
      <c r="E759" s="11">
        <v>28514</v>
      </c>
      <c r="F759" s="3">
        <f t="shared" si="123"/>
        <v>-5.7814190540314003E-3</v>
      </c>
      <c r="G759" s="9">
        <f t="shared" si="124"/>
        <v>1.3355598705031327E-4</v>
      </c>
      <c r="H759" s="9">
        <f t="shared" si="121"/>
        <v>5.7637341976311768E-5</v>
      </c>
      <c r="I759" s="9">
        <f t="shared" si="125"/>
        <v>4.451301332976863E-5</v>
      </c>
      <c r="J759" s="9">
        <f t="shared" si="122"/>
        <v>6.6718073510682718E-3</v>
      </c>
      <c r="K759" s="10">
        <f t="shared" si="126"/>
        <v>1.7937299524642338E-3</v>
      </c>
      <c r="L759" s="10">
        <f t="shared" si="127"/>
        <v>2.1298995984863865E-3</v>
      </c>
      <c r="M759" s="10">
        <f t="shared" si="128"/>
        <v>-9.4267429524586242E-3</v>
      </c>
      <c r="N759" s="10">
        <f t="shared" si="129"/>
        <v>-7.5919261045081154E-3</v>
      </c>
      <c r="O759" s="3">
        <f t="shared" si="130"/>
        <v>3.8002859451832429E-5</v>
      </c>
      <c r="P759" s="3">
        <f t="shared" si="131"/>
        <v>6.6386189544003216E-3</v>
      </c>
    </row>
    <row r="760" spans="1:16" x14ac:dyDescent="0.3">
      <c r="A760" s="8" t="s">
        <v>518</v>
      </c>
      <c r="B760" s="11">
        <v>28323.4</v>
      </c>
      <c r="C760" s="11">
        <v>28535.85</v>
      </c>
      <c r="D760" s="11">
        <v>28181.54</v>
      </c>
      <c r="E760" s="11">
        <v>28494.2</v>
      </c>
      <c r="F760" s="3">
        <f t="shared" si="123"/>
        <v>-6.9439573542817712E-4</v>
      </c>
      <c r="G760" s="9">
        <f t="shared" si="124"/>
        <v>1.561009820553923E-4</v>
      </c>
      <c r="H760" s="9">
        <f t="shared" si="121"/>
        <v>3.6147025915240126E-5</v>
      </c>
      <c r="I760" s="9">
        <f t="shared" si="125"/>
        <v>6.4087098745384345E-5</v>
      </c>
      <c r="J760" s="9">
        <f t="shared" si="122"/>
        <v>8.0054418207482058E-3</v>
      </c>
      <c r="K760" s="10">
        <f t="shared" si="126"/>
        <v>-6.7068766152794989E-3</v>
      </c>
      <c r="L760" s="10">
        <f t="shared" si="127"/>
        <v>7.4728734082027716E-3</v>
      </c>
      <c r="M760" s="10">
        <f t="shared" si="128"/>
        <v>-5.0211644521285419E-3</v>
      </c>
      <c r="N760" s="10">
        <f t="shared" si="129"/>
        <v>6.0122396754653858E-3</v>
      </c>
      <c r="O760" s="3">
        <f t="shared" si="130"/>
        <v>6.6315667571940128E-5</v>
      </c>
      <c r="P760" s="3">
        <f t="shared" si="131"/>
        <v>1.0340085211950021E-2</v>
      </c>
    </row>
    <row r="761" spans="1:16" x14ac:dyDescent="0.3">
      <c r="A761" s="8" t="s">
        <v>517</v>
      </c>
      <c r="B761" s="11">
        <v>28570.720000000001</v>
      </c>
      <c r="C761" s="11">
        <v>28842.9</v>
      </c>
      <c r="D761" s="11">
        <v>28570.720000000001</v>
      </c>
      <c r="E761" s="11">
        <v>28606.31</v>
      </c>
      <c r="F761" s="3">
        <f t="shared" si="123"/>
        <v>3.9344849127191939E-3</v>
      </c>
      <c r="G761" s="9">
        <f t="shared" si="124"/>
        <v>8.9897798553731018E-5</v>
      </c>
      <c r="H761" s="9">
        <f t="shared" si="121"/>
        <v>1.5497901425298553E-6</v>
      </c>
      <c r="I761" s="9">
        <f t="shared" si="125"/>
        <v>4.4350224083887033E-5</v>
      </c>
      <c r="J761" s="9">
        <f t="shared" si="122"/>
        <v>6.6595963904644423E-3</v>
      </c>
      <c r="K761" s="10">
        <f t="shared" si="126"/>
        <v>2.6818593932433762E-3</v>
      </c>
      <c r="L761" s="10">
        <f t="shared" si="127"/>
        <v>9.4814449612773168E-3</v>
      </c>
      <c r="M761" s="10">
        <f t="shared" si="128"/>
        <v>0</v>
      </c>
      <c r="N761" s="10">
        <f t="shared" si="129"/>
        <v>1.2449056761577783E-3</v>
      </c>
      <c r="O761" s="3">
        <f t="shared" si="130"/>
        <v>7.8094293903259316E-5</v>
      </c>
      <c r="P761" s="3">
        <f t="shared" si="131"/>
        <v>8.6123382383308748E-3</v>
      </c>
    </row>
    <row r="762" spans="1:16" x14ac:dyDescent="0.3">
      <c r="A762" s="8" t="s">
        <v>516</v>
      </c>
      <c r="B762" s="11">
        <v>28633.55</v>
      </c>
      <c r="C762" s="11">
        <v>28711.93</v>
      </c>
      <c r="D762" s="11">
        <v>28139.4</v>
      </c>
      <c r="E762" s="11">
        <v>28195.42</v>
      </c>
      <c r="F762" s="3">
        <f t="shared" si="123"/>
        <v>-1.4363614181626461E-2</v>
      </c>
      <c r="G762" s="9">
        <f t="shared" si="124"/>
        <v>4.0569961372125663E-4</v>
      </c>
      <c r="H762" s="9">
        <f t="shared" si="121"/>
        <v>2.3776264017354816E-4</v>
      </c>
      <c r="I762" s="9">
        <f t="shared" si="125"/>
        <v>1.1100343967660911E-4</v>
      </c>
      <c r="J762" s="9">
        <f t="shared" si="122"/>
        <v>1.0535816991415953E-2</v>
      </c>
      <c r="K762" s="10">
        <f t="shared" si="126"/>
        <v>9.5178437041527225E-4</v>
      </c>
      <c r="L762" s="10">
        <f t="shared" si="127"/>
        <v>2.7336086055476071E-3</v>
      </c>
      <c r="M762" s="10">
        <f t="shared" si="128"/>
        <v>-1.7408377734464887E-2</v>
      </c>
      <c r="N762" s="10">
        <f t="shared" si="129"/>
        <v>-1.5419553825372126E-2</v>
      </c>
      <c r="O762" s="3">
        <f t="shared" si="130"/>
        <v>8.4245838895887561E-5</v>
      </c>
      <c r="P762" s="3">
        <f t="shared" si="131"/>
        <v>1.0365444311214738E-2</v>
      </c>
    </row>
    <row r="763" spans="1:16" x14ac:dyDescent="0.3">
      <c r="A763" s="8" t="s">
        <v>515</v>
      </c>
      <c r="B763" s="11">
        <v>28245.85</v>
      </c>
      <c r="C763" s="11">
        <v>28575.03</v>
      </c>
      <c r="D763" s="11">
        <v>28243.040000000001</v>
      </c>
      <c r="E763" s="11">
        <v>28308.79</v>
      </c>
      <c r="F763" s="3">
        <f t="shared" si="123"/>
        <v>4.020865800190343E-3</v>
      </c>
      <c r="G763" s="9">
        <f t="shared" si="124"/>
        <v>1.3656736375535346E-4</v>
      </c>
      <c r="H763" s="9">
        <f t="shared" si="121"/>
        <v>4.954243436009604E-6</v>
      </c>
      <c r="I763" s="9">
        <f t="shared" si="125"/>
        <v>6.6369885574730993E-5</v>
      </c>
      <c r="J763" s="9">
        <f t="shared" si="122"/>
        <v>8.1467714816810099E-3</v>
      </c>
      <c r="K763" s="10">
        <f t="shared" si="126"/>
        <v>1.7869907399317082E-3</v>
      </c>
      <c r="L763" s="10">
        <f t="shared" si="127"/>
        <v>1.1586715402758846E-2</v>
      </c>
      <c r="M763" s="10">
        <f t="shared" si="128"/>
        <v>-9.9488589785204649E-5</v>
      </c>
      <c r="N763" s="10">
        <f t="shared" si="129"/>
        <v>2.2258129831613446E-3</v>
      </c>
      <c r="O763" s="3">
        <f t="shared" si="130"/>
        <v>1.0869345322319069E-4</v>
      </c>
      <c r="P763" s="3">
        <f t="shared" si="131"/>
        <v>9.8399091828585729E-3</v>
      </c>
    </row>
    <row r="764" spans="1:16" x14ac:dyDescent="0.3">
      <c r="A764" s="8" t="s">
        <v>514</v>
      </c>
      <c r="B764" s="11">
        <v>28270.66</v>
      </c>
      <c r="C764" s="11">
        <v>28450.639999999999</v>
      </c>
      <c r="D764" s="11">
        <v>28196.39</v>
      </c>
      <c r="E764" s="11">
        <v>28210.82</v>
      </c>
      <c r="F764" s="3">
        <f t="shared" si="123"/>
        <v>-3.4607625405396192E-3</v>
      </c>
      <c r="G764" s="9">
        <f t="shared" si="124"/>
        <v>8.0581149361997495E-5</v>
      </c>
      <c r="H764" s="9">
        <f t="shared" si="121"/>
        <v>4.4898450141165134E-6</v>
      </c>
      <c r="I764" s="9">
        <f t="shared" si="125"/>
        <v>3.8556172869743282E-5</v>
      </c>
      <c r="J764" s="9">
        <f t="shared" si="122"/>
        <v>6.2093617119429664E-3</v>
      </c>
      <c r="K764" s="10">
        <f t="shared" si="126"/>
        <v>-1.3478393930118585E-3</v>
      </c>
      <c r="L764" s="10">
        <f t="shared" si="127"/>
        <v>6.346138189164274E-3</v>
      </c>
      <c r="M764" s="10">
        <f t="shared" si="128"/>
        <v>-2.6305621713245096E-3</v>
      </c>
      <c r="N764" s="10">
        <f t="shared" si="129"/>
        <v>-2.1189254385458006E-3</v>
      </c>
      <c r="O764" s="3">
        <f t="shared" si="130"/>
        <v>5.5066355796224112E-5</v>
      </c>
      <c r="P764" s="3">
        <f t="shared" si="131"/>
        <v>7.0384157612244837E-3</v>
      </c>
    </row>
    <row r="765" spans="1:16" x14ac:dyDescent="0.3">
      <c r="A765" s="8" t="s">
        <v>513</v>
      </c>
      <c r="B765" s="11">
        <v>28197.42</v>
      </c>
      <c r="C765" s="11">
        <v>28421.31</v>
      </c>
      <c r="D765" s="11">
        <v>28040.18</v>
      </c>
      <c r="E765" s="11">
        <v>28363.66</v>
      </c>
      <c r="F765" s="3">
        <f t="shared" si="123"/>
        <v>5.4177794193859263E-3</v>
      </c>
      <c r="G765" s="9">
        <f t="shared" si="124"/>
        <v>1.8226982825369432E-4</v>
      </c>
      <c r="H765" s="9">
        <f t="shared" si="121"/>
        <v>3.4553987032235417E-5</v>
      </c>
      <c r="I765" s="9">
        <f t="shared" si="125"/>
        <v>7.7786903782084792E-5</v>
      </c>
      <c r="J765" s="9">
        <f t="shared" si="122"/>
        <v>8.8196884175170721E-3</v>
      </c>
      <c r="K765" s="10">
        <f t="shared" si="126"/>
        <v>-4.7510790097560901E-4</v>
      </c>
      <c r="L765" s="10">
        <f t="shared" si="127"/>
        <v>7.9087315094751916E-3</v>
      </c>
      <c r="M765" s="10">
        <f t="shared" si="128"/>
        <v>-5.5920028503177316E-3</v>
      </c>
      <c r="N765" s="10">
        <f t="shared" si="129"/>
        <v>5.8782639471391058E-3</v>
      </c>
      <c r="O765" s="3">
        <f t="shared" si="130"/>
        <v>8.0200187414498144E-5</v>
      </c>
      <c r="P765" s="3">
        <f t="shared" si="131"/>
        <v>8.5905801698524138E-3</v>
      </c>
    </row>
    <row r="766" spans="1:16" x14ac:dyDescent="0.3">
      <c r="A766" s="8" t="s">
        <v>512</v>
      </c>
      <c r="B766" s="11">
        <v>28409.65</v>
      </c>
      <c r="C766" s="11">
        <v>28436.52</v>
      </c>
      <c r="D766" s="11">
        <v>28149.82</v>
      </c>
      <c r="E766" s="11">
        <v>28335.57</v>
      </c>
      <c r="F766" s="3">
        <f t="shared" si="123"/>
        <v>-9.9035173880945848E-4</v>
      </c>
      <c r="G766" s="9">
        <f t="shared" si="124"/>
        <v>1.026832486430435E-4</v>
      </c>
      <c r="H766" s="9">
        <f t="shared" si="121"/>
        <v>6.8171659150557888E-6</v>
      </c>
      <c r="I766" s="9">
        <f t="shared" si="125"/>
        <v>4.870819156971698E-5</v>
      </c>
      <c r="J766" s="9">
        <f t="shared" si="122"/>
        <v>6.9791254158180147E-3</v>
      </c>
      <c r="K766" s="10">
        <f t="shared" si="126"/>
        <v>1.6201278403391896E-3</v>
      </c>
      <c r="L766" s="10">
        <f t="shared" si="127"/>
        <v>9.4535839445807188E-4</v>
      </c>
      <c r="M766" s="10">
        <f t="shared" si="128"/>
        <v>-9.1879159353447492E-3</v>
      </c>
      <c r="N766" s="10">
        <f t="shared" si="129"/>
        <v>-2.610970301450361E-3</v>
      </c>
      <c r="O766" s="3">
        <f t="shared" si="130"/>
        <v>6.3790428781683483E-5</v>
      </c>
      <c r="P766" s="3">
        <f t="shared" si="131"/>
        <v>7.6251361653578639E-3</v>
      </c>
    </row>
    <row r="767" spans="1:16" x14ac:dyDescent="0.3">
      <c r="A767" s="8" t="s">
        <v>511</v>
      </c>
      <c r="B767" s="11">
        <v>28185.82</v>
      </c>
      <c r="C767" s="11">
        <v>28185.82</v>
      </c>
      <c r="D767" s="11">
        <v>27370.16</v>
      </c>
      <c r="E767" s="11">
        <v>27685.38</v>
      </c>
      <c r="F767" s="3">
        <f t="shared" si="123"/>
        <v>-2.2946070963103971E-2</v>
      </c>
      <c r="G767" s="9">
        <f t="shared" si="124"/>
        <v>8.6234115017866559E-4</v>
      </c>
      <c r="H767" s="9">
        <f t="shared" si="121"/>
        <v>3.2093069234526443E-4</v>
      </c>
      <c r="I767" s="9">
        <f t="shared" si="125"/>
        <v>3.0719685832605469E-4</v>
      </c>
      <c r="J767" s="9">
        <f t="shared" si="122"/>
        <v>1.7527032216723248E-2</v>
      </c>
      <c r="K767" s="10">
        <f t="shared" si="126"/>
        <v>-5.2988912832108975E-3</v>
      </c>
      <c r="L767" s="10">
        <f t="shared" si="127"/>
        <v>0</v>
      </c>
      <c r="M767" s="10">
        <f t="shared" si="128"/>
        <v>-2.9365645747687203E-2</v>
      </c>
      <c r="N767" s="10">
        <f t="shared" si="129"/>
        <v>-1.7914538574723728E-2</v>
      </c>
      <c r="O767" s="3">
        <f t="shared" si="130"/>
        <v>3.3626915666004533E-4</v>
      </c>
      <c r="P767" s="3">
        <f t="shared" si="131"/>
        <v>1.9029457535472499E-2</v>
      </c>
    </row>
    <row r="768" spans="1:16" x14ac:dyDescent="0.3">
      <c r="A768" s="8" t="s">
        <v>510</v>
      </c>
      <c r="B768" s="11">
        <v>27651.18</v>
      </c>
      <c r="C768" s="11">
        <v>27707.69</v>
      </c>
      <c r="D768" s="11">
        <v>27457.96</v>
      </c>
      <c r="E768" s="11">
        <v>27463.19</v>
      </c>
      <c r="F768" s="3">
        <f t="shared" si="123"/>
        <v>-8.0255354992418981E-3</v>
      </c>
      <c r="G768" s="9">
        <f t="shared" si="124"/>
        <v>8.1972820722960561E-5</v>
      </c>
      <c r="H768" s="9">
        <f t="shared" si="121"/>
        <v>4.6537511941239961E-5</v>
      </c>
      <c r="I768" s="9">
        <f t="shared" si="125"/>
        <v>2.3009231918029712E-5</v>
      </c>
      <c r="J768" s="9">
        <f t="shared" si="122"/>
        <v>4.7967939207380706E-3</v>
      </c>
      <c r="K768" s="10">
        <f t="shared" si="126"/>
        <v>-1.2360726562853459E-3</v>
      </c>
      <c r="L768" s="10">
        <f t="shared" si="127"/>
        <v>2.0415886244859204E-3</v>
      </c>
      <c r="M768" s="10">
        <f t="shared" si="128"/>
        <v>-7.0122956647548423E-3</v>
      </c>
      <c r="N768" s="10">
        <f t="shared" si="129"/>
        <v>-6.8218408029827229E-3</v>
      </c>
      <c r="O768" s="3">
        <f t="shared" si="130"/>
        <v>1.9431002494589852E-5</v>
      </c>
      <c r="P768" s="3">
        <f t="shared" si="131"/>
        <v>4.989464355024455E-3</v>
      </c>
    </row>
    <row r="769" spans="1:16" x14ac:dyDescent="0.3">
      <c r="A769" s="8" t="s">
        <v>509</v>
      </c>
      <c r="B769" s="11">
        <v>27102.14</v>
      </c>
      <c r="C769" s="11">
        <v>27102.14</v>
      </c>
      <c r="D769" s="11">
        <v>26497.39</v>
      </c>
      <c r="E769" s="11">
        <v>26519.95</v>
      </c>
      <c r="F769" s="3">
        <f t="shared" si="123"/>
        <v>-3.4345609523147136E-2</v>
      </c>
      <c r="G769" s="9">
        <f t="shared" si="124"/>
        <v>5.0924484532108641E-4</v>
      </c>
      <c r="H769" s="9">
        <f t="shared" si="121"/>
        <v>4.7155910144636853E-4</v>
      </c>
      <c r="I769" s="9">
        <f t="shared" si="125"/>
        <v>7.2461800837048595E-5</v>
      </c>
      <c r="J769" s="9">
        <f t="shared" si="122"/>
        <v>8.512449755331811E-3</v>
      </c>
      <c r="K769" s="10">
        <f t="shared" si="126"/>
        <v>-1.3233871008173729E-2</v>
      </c>
      <c r="L769" s="10">
        <f t="shared" si="127"/>
        <v>0</v>
      </c>
      <c r="M769" s="10">
        <f t="shared" si="128"/>
        <v>-2.2566453981985823E-2</v>
      </c>
      <c r="N769" s="10">
        <f t="shared" si="129"/>
        <v>-2.1715411611258225E-2</v>
      </c>
      <c r="O769" s="3">
        <f t="shared" si="130"/>
        <v>1.9205008495744452E-5</v>
      </c>
      <c r="P769" s="3">
        <f t="shared" si="131"/>
        <v>1.6125208611484781E-2</v>
      </c>
    </row>
    <row r="770" spans="1:16" x14ac:dyDescent="0.3">
      <c r="A770" s="8" t="s">
        <v>508</v>
      </c>
      <c r="B770" s="11">
        <v>26480.98</v>
      </c>
      <c r="C770" s="11">
        <v>26891.89</v>
      </c>
      <c r="D770" s="11">
        <v>26290.78</v>
      </c>
      <c r="E770" s="11">
        <v>26659.11</v>
      </c>
      <c r="F770" s="3">
        <f t="shared" si="123"/>
        <v>5.2473703758868506E-3</v>
      </c>
      <c r="G770" s="9">
        <f t="shared" si="124"/>
        <v>5.1105143625395494E-4</v>
      </c>
      <c r="H770" s="9">
        <f t="shared" si="121"/>
        <v>4.4946182328595113E-5</v>
      </c>
      <c r="I770" s="9">
        <f t="shared" si="125"/>
        <v>2.3816326133957471E-4</v>
      </c>
      <c r="J770" s="9">
        <f t="shared" si="122"/>
        <v>1.5432539043837689E-2</v>
      </c>
      <c r="K770" s="10">
        <f t="shared" si="126"/>
        <v>-1.4705404989190174E-3</v>
      </c>
      <c r="L770" s="10">
        <f t="shared" si="127"/>
        <v>1.5398014715173932E-2</v>
      </c>
      <c r="M770" s="10">
        <f t="shared" si="128"/>
        <v>-7.2084320700673572E-3</v>
      </c>
      <c r="N770" s="10">
        <f t="shared" si="129"/>
        <v>6.7041914000567672E-3</v>
      </c>
      <c r="O770" s="3">
        <f t="shared" si="130"/>
        <v>2.3415582053811087E-4</v>
      </c>
      <c r="P770" s="3">
        <f t="shared" si="131"/>
        <v>1.4451470227852809E-2</v>
      </c>
    </row>
    <row r="771" spans="1:16" x14ac:dyDescent="0.3">
      <c r="A771" s="8" t="s">
        <v>507</v>
      </c>
      <c r="B771" s="11">
        <v>26572.27</v>
      </c>
      <c r="C771" s="11">
        <v>26639.18</v>
      </c>
      <c r="D771" s="11">
        <v>26143.77</v>
      </c>
      <c r="E771" s="11">
        <v>26501.599999999999</v>
      </c>
      <c r="F771" s="3">
        <f t="shared" si="123"/>
        <v>-5.9082992643041399E-3</v>
      </c>
      <c r="G771" s="9">
        <f t="shared" si="124"/>
        <v>3.5239336063650969E-4</v>
      </c>
      <c r="H771" s="9">
        <f t="shared" si="121"/>
        <v>7.0920073107342595E-6</v>
      </c>
      <c r="I771" s="9">
        <f t="shared" si="125"/>
        <v>1.7345707788509715E-4</v>
      </c>
      <c r="J771" s="9">
        <f t="shared" si="122"/>
        <v>1.3170310470338091E-2</v>
      </c>
      <c r="K771" s="10">
        <f t="shared" si="126"/>
        <v>-3.2627400243135196E-3</v>
      </c>
      <c r="L771" s="10">
        <f t="shared" si="127"/>
        <v>2.5148735944933638E-3</v>
      </c>
      <c r="M771" s="10">
        <f t="shared" si="128"/>
        <v>-1.6257269613902055E-2</v>
      </c>
      <c r="N771" s="10">
        <f t="shared" si="129"/>
        <v>-2.6630822951486609E-3</v>
      </c>
      <c r="O771" s="3">
        <f t="shared" si="130"/>
        <v>2.3402627296317433E-4</v>
      </c>
      <c r="P771" s="3">
        <f t="shared" si="131"/>
        <v>1.4550628704163803E-2</v>
      </c>
    </row>
    <row r="772" spans="1:16" x14ac:dyDescent="0.3">
      <c r="A772" s="8" t="s">
        <v>506</v>
      </c>
      <c r="B772" s="11">
        <v>26691.279999999999</v>
      </c>
      <c r="C772" s="11">
        <v>27043.48</v>
      </c>
      <c r="D772" s="11">
        <v>26691.279999999999</v>
      </c>
      <c r="E772" s="11">
        <v>26925.05</v>
      </c>
      <c r="F772" s="3">
        <f t="shared" si="123"/>
        <v>1.5978280556645741E-2</v>
      </c>
      <c r="G772" s="9">
        <f t="shared" si="124"/>
        <v>1.7184642674143624E-4</v>
      </c>
      <c r="H772" s="9">
        <f t="shared" si="121"/>
        <v>7.6041186026119218E-5</v>
      </c>
      <c r="I772" s="9">
        <f t="shared" si="125"/>
        <v>5.6548931995959644E-5</v>
      </c>
      <c r="J772" s="9">
        <f t="shared" si="122"/>
        <v>7.5199023927149241E-3</v>
      </c>
      <c r="K772" s="10">
        <f t="shared" si="126"/>
        <v>7.1318117751729294E-3</v>
      </c>
      <c r="L772" s="10">
        <f t="shared" si="127"/>
        <v>1.3109020815508542E-2</v>
      </c>
      <c r="M772" s="10">
        <f t="shared" si="128"/>
        <v>0</v>
      </c>
      <c r="N772" s="10">
        <f t="shared" si="129"/>
        <v>8.7201597477408188E-3</v>
      </c>
      <c r="O772" s="3">
        <f t="shared" si="130"/>
        <v>5.7533671093742121E-5</v>
      </c>
      <c r="P772" s="3">
        <f t="shared" si="131"/>
        <v>1.0539625664829841E-2</v>
      </c>
    </row>
    <row r="773" spans="1:16" x14ac:dyDescent="0.3">
      <c r="A773" s="8" t="s">
        <v>505</v>
      </c>
      <c r="B773" s="11">
        <v>27138.69</v>
      </c>
      <c r="C773" s="11">
        <v>27640.21</v>
      </c>
      <c r="D773" s="11">
        <v>27138.69</v>
      </c>
      <c r="E773" s="11">
        <v>27480.03</v>
      </c>
      <c r="F773" s="3">
        <f t="shared" si="123"/>
        <v>2.0612032289633708E-2</v>
      </c>
      <c r="G773" s="9">
        <f t="shared" si="124"/>
        <v>3.3530046850612459E-4</v>
      </c>
      <c r="H773" s="9">
        <f t="shared" si="121"/>
        <v>1.5622935202211846E-4</v>
      </c>
      <c r="I773" s="9">
        <f t="shared" si="125"/>
        <v>1.0729971652550357E-4</v>
      </c>
      <c r="J773" s="9">
        <f t="shared" si="122"/>
        <v>1.0358557646965314E-2</v>
      </c>
      <c r="K773" s="10">
        <f t="shared" si="126"/>
        <v>7.9033049520705091E-3</v>
      </c>
      <c r="L773" s="10">
        <f t="shared" si="127"/>
        <v>1.8311211552109942E-2</v>
      </c>
      <c r="M773" s="10">
        <f t="shared" si="128"/>
        <v>0</v>
      </c>
      <c r="N773" s="10">
        <f t="shared" si="129"/>
        <v>1.249917405359724E-2</v>
      </c>
      <c r="O773" s="3">
        <f t="shared" si="130"/>
        <v>1.0642544818406196E-4</v>
      </c>
      <c r="P773" s="3">
        <f t="shared" si="131"/>
        <v>1.3270991858095839E-2</v>
      </c>
    </row>
    <row r="774" spans="1:16" x14ac:dyDescent="0.3">
      <c r="A774" s="8" t="s">
        <v>504</v>
      </c>
      <c r="B774" s="11">
        <v>27512.83</v>
      </c>
      <c r="C774" s="11">
        <v>28301.5</v>
      </c>
      <c r="D774" s="11">
        <v>27512.83</v>
      </c>
      <c r="E774" s="11">
        <v>27847.66</v>
      </c>
      <c r="F774" s="3">
        <f t="shared" si="123"/>
        <v>1.33780785537716E-2</v>
      </c>
      <c r="G774" s="9">
        <f t="shared" si="124"/>
        <v>7.9876130080360332E-4</v>
      </c>
      <c r="H774" s="9">
        <f t="shared" si="121"/>
        <v>1.4632531154164927E-4</v>
      </c>
      <c r="I774" s="9">
        <f t="shared" si="125"/>
        <v>3.4285600766415132E-4</v>
      </c>
      <c r="J774" s="9">
        <f t="shared" si="122"/>
        <v>1.8516371341711402E-2</v>
      </c>
      <c r="K774" s="10">
        <f t="shared" si="126"/>
        <v>1.1928822719695143E-3</v>
      </c>
      <c r="L774" s="10">
        <f t="shared" si="127"/>
        <v>2.8262365449544441E-2</v>
      </c>
      <c r="M774" s="10">
        <f t="shared" si="128"/>
        <v>0</v>
      </c>
      <c r="N774" s="10">
        <f t="shared" si="129"/>
        <v>1.2096499970720839E-2</v>
      </c>
      <c r="O774" s="3">
        <f t="shared" si="130"/>
        <v>4.5688559797068732E-4</v>
      </c>
      <c r="P774" s="3">
        <f t="shared" si="131"/>
        <v>2.0327692523991931E-2</v>
      </c>
    </row>
    <row r="775" spans="1:16" x14ac:dyDescent="0.3">
      <c r="A775" s="8" t="s">
        <v>503</v>
      </c>
      <c r="B775" s="11">
        <v>28083.37</v>
      </c>
      <c r="C775" s="11">
        <v>28495.05</v>
      </c>
      <c r="D775" s="11">
        <v>28083.37</v>
      </c>
      <c r="E775" s="11">
        <v>28390.18</v>
      </c>
      <c r="F775" s="3">
        <f t="shared" si="123"/>
        <v>1.9481708696529543E-2</v>
      </c>
      <c r="G775" s="9">
        <f t="shared" si="124"/>
        <v>2.1178403958213609E-4</v>
      </c>
      <c r="H775" s="9">
        <f t="shared" si="121"/>
        <v>1.1806396943024804E-4</v>
      </c>
      <c r="I775" s="9">
        <f t="shared" si="125"/>
        <v>6.0284574148732085E-5</v>
      </c>
      <c r="J775" s="9">
        <f t="shared" si="122"/>
        <v>7.7643141454176159E-3</v>
      </c>
      <c r="K775" s="10">
        <f t="shared" si="126"/>
        <v>8.4286449021914751E-3</v>
      </c>
      <c r="L775" s="10">
        <f t="shared" si="127"/>
        <v>1.4552801777738062E-2</v>
      </c>
      <c r="M775" s="10">
        <f t="shared" si="128"/>
        <v>0</v>
      </c>
      <c r="N775" s="10">
        <f t="shared" si="129"/>
        <v>1.0865724523944459E-2</v>
      </c>
      <c r="O775" s="3">
        <f t="shared" si="130"/>
        <v>5.3657304413665118E-5</v>
      </c>
      <c r="P775" s="3">
        <f t="shared" si="131"/>
        <v>1.1578049656342076E-2</v>
      </c>
    </row>
    <row r="776" spans="1:16" x14ac:dyDescent="0.3">
      <c r="A776" s="8" t="s">
        <v>502</v>
      </c>
      <c r="B776" s="11">
        <v>28399.13</v>
      </c>
      <c r="C776" s="11">
        <v>28431.96</v>
      </c>
      <c r="D776" s="11">
        <v>28189.5</v>
      </c>
      <c r="E776" s="11">
        <v>28323.4</v>
      </c>
      <c r="F776" s="3">
        <f t="shared" si="123"/>
        <v>-2.3522217893651165E-3</v>
      </c>
      <c r="G776" s="9">
        <f t="shared" si="124"/>
        <v>7.3347172196277285E-5</v>
      </c>
      <c r="H776" s="9">
        <f t="shared" si="121"/>
        <v>7.1299294750440783E-6</v>
      </c>
      <c r="I776" s="9">
        <f t="shared" si="125"/>
        <v>3.3919334546746613E-5</v>
      </c>
      <c r="J776" s="9">
        <f t="shared" si="122"/>
        <v>5.8240307817478618E-3</v>
      </c>
      <c r="K776" s="10">
        <f t="shared" si="126"/>
        <v>3.152001696834502E-4</v>
      </c>
      <c r="L776" s="10">
        <f t="shared" si="127"/>
        <v>1.1553536506833141E-3</v>
      </c>
      <c r="M776" s="10">
        <f t="shared" si="128"/>
        <v>-7.4089427124908363E-3</v>
      </c>
      <c r="N776" s="10">
        <f t="shared" si="129"/>
        <v>-2.670192778629303E-3</v>
      </c>
      <c r="O776" s="3">
        <f t="shared" si="130"/>
        <v>3.9528985821764694E-5</v>
      </c>
      <c r="P776" s="3">
        <f t="shared" si="131"/>
        <v>5.9096514714568485E-3</v>
      </c>
    </row>
    <row r="777" spans="1:16" x14ac:dyDescent="0.3">
      <c r="A777" s="8" t="s">
        <v>501</v>
      </c>
      <c r="B777" s="11">
        <v>29467.9</v>
      </c>
      <c r="C777" s="11">
        <v>29933.83</v>
      </c>
      <c r="D777" s="11">
        <v>29130.66</v>
      </c>
      <c r="E777" s="11">
        <v>29157.97</v>
      </c>
      <c r="F777" s="3">
        <f t="shared" si="123"/>
        <v>2.9465742107232851E-2</v>
      </c>
      <c r="G777" s="9">
        <f t="shared" si="124"/>
        <v>7.3973398694274521E-4</v>
      </c>
      <c r="H777" s="9">
        <f t="shared" si="121"/>
        <v>1.1179354151285167E-4</v>
      </c>
      <c r="I777" s="9">
        <f t="shared" si="125"/>
        <v>3.2668177877533561E-4</v>
      </c>
      <c r="J777" s="9">
        <f t="shared" si="122"/>
        <v>1.8074340341360611E-2</v>
      </c>
      <c r="K777" s="10">
        <f t="shared" si="126"/>
        <v>3.9613217186713637E-2</v>
      </c>
      <c r="L777" s="10">
        <f t="shared" si="127"/>
        <v>1.5687743626805067E-2</v>
      </c>
      <c r="M777" s="10">
        <f t="shared" si="128"/>
        <v>-1.1510307533944475E-2</v>
      </c>
      <c r="N777" s="10">
        <f t="shared" si="129"/>
        <v>-1.0573246498254529E-2</v>
      </c>
      <c r="O777" s="3">
        <f t="shared" si="130"/>
        <v>4.2276154116686226E-4</v>
      </c>
      <c r="P777" s="3">
        <f t="shared" si="131"/>
        <v>4.412273602331665E-2</v>
      </c>
    </row>
    <row r="778" spans="1:16" x14ac:dyDescent="0.3">
      <c r="A778" s="8" t="s">
        <v>500</v>
      </c>
      <c r="B778" s="11">
        <v>29254.17</v>
      </c>
      <c r="C778" s="11">
        <v>29478.86</v>
      </c>
      <c r="D778" s="11">
        <v>29126.99</v>
      </c>
      <c r="E778" s="11">
        <v>29420.92</v>
      </c>
      <c r="F778" s="3">
        <f t="shared" si="123"/>
        <v>9.0181175164114613E-3</v>
      </c>
      <c r="G778" s="9">
        <f t="shared" si="124"/>
        <v>1.4419591995037067E-4</v>
      </c>
      <c r="H778" s="9">
        <f t="shared" si="121"/>
        <v>3.2306245279906282E-5</v>
      </c>
      <c r="I778" s="9">
        <f t="shared" si="125"/>
        <v>5.9618239594601453E-5</v>
      </c>
      <c r="J778" s="9">
        <f t="shared" si="122"/>
        <v>7.721284840918735E-3</v>
      </c>
      <c r="K778" s="10">
        <f t="shared" si="126"/>
        <v>3.2938388141846679E-3</v>
      </c>
      <c r="L778" s="10">
        <f t="shared" si="127"/>
        <v>7.651268669348614E-3</v>
      </c>
      <c r="M778" s="10">
        <f t="shared" si="128"/>
        <v>-4.3568918871385717E-3</v>
      </c>
      <c r="N778" s="10">
        <f t="shared" si="129"/>
        <v>5.6838583092742806E-3</v>
      </c>
      <c r="O778" s="3">
        <f t="shared" si="130"/>
        <v>5.8799648319324797E-5</v>
      </c>
      <c r="P778" s="3">
        <f t="shared" si="131"/>
        <v>8.1118536300028368E-3</v>
      </c>
    </row>
    <row r="779" spans="1:16" x14ac:dyDescent="0.3">
      <c r="A779" s="8" t="s">
        <v>499</v>
      </c>
      <c r="B779" s="11">
        <v>29524.35</v>
      </c>
      <c r="C779" s="11">
        <v>29593.11</v>
      </c>
      <c r="D779" s="11">
        <v>29281.22</v>
      </c>
      <c r="E779" s="11">
        <v>29397.63</v>
      </c>
      <c r="F779" s="3">
        <f t="shared" si="123"/>
        <v>-7.916135865226881E-4</v>
      </c>
      <c r="G779" s="9">
        <f t="shared" si="124"/>
        <v>1.122584552962207E-4</v>
      </c>
      <c r="H779" s="9">
        <f t="shared" si="121"/>
        <v>1.8501076302877538E-5</v>
      </c>
      <c r="I779" s="9">
        <f t="shared" si="125"/>
        <v>4.8982366197659923E-5</v>
      </c>
      <c r="J779" s="9">
        <f t="shared" si="122"/>
        <v>6.9987403293492699E-3</v>
      </c>
      <c r="K779" s="10">
        <f t="shared" si="126"/>
        <v>3.5093606713582186E-3</v>
      </c>
      <c r="L779" s="10">
        <f t="shared" si="127"/>
        <v>2.3262173647744097E-3</v>
      </c>
      <c r="M779" s="10">
        <f t="shared" si="128"/>
        <v>-8.2689917080199724E-3</v>
      </c>
      <c r="N779" s="10">
        <f t="shared" si="129"/>
        <v>-4.3012877493696627E-3</v>
      </c>
      <c r="O779" s="3">
        <f t="shared" si="130"/>
        <v>4.8225928615610575E-5</v>
      </c>
      <c r="P779" s="3">
        <f t="shared" si="131"/>
        <v>7.4983651565153787E-3</v>
      </c>
    </row>
    <row r="780" spans="1:16" x14ac:dyDescent="0.3">
      <c r="A780" s="8" t="s">
        <v>498</v>
      </c>
      <c r="B780" s="11">
        <v>29231.91</v>
      </c>
      <c r="C780" s="11">
        <v>29311.83</v>
      </c>
      <c r="D780" s="11">
        <v>28902.13</v>
      </c>
      <c r="E780" s="11">
        <v>29080.17</v>
      </c>
      <c r="F780" s="3">
        <f t="shared" si="123"/>
        <v>-1.0798829701578083E-2</v>
      </c>
      <c r="G780" s="9">
        <f t="shared" si="124"/>
        <v>1.9813079127344439E-4</v>
      </c>
      <c r="H780" s="9">
        <f t="shared" si="121"/>
        <v>2.7086010672320125E-5</v>
      </c>
      <c r="I780" s="9">
        <f t="shared" si="125"/>
        <v>8.8602222448771754E-5</v>
      </c>
      <c r="J780" s="9">
        <f t="shared" si="122"/>
        <v>9.4128753550002855E-3</v>
      </c>
      <c r="K780" s="10">
        <f t="shared" si="126"/>
        <v>-5.6531380372190276E-3</v>
      </c>
      <c r="L780" s="10">
        <f t="shared" si="127"/>
        <v>2.7302679892352247E-3</v>
      </c>
      <c r="M780" s="10">
        <f t="shared" si="128"/>
        <v>-1.1345625988535592E-2</v>
      </c>
      <c r="N780" s="10">
        <f t="shared" si="129"/>
        <v>-5.204422222717919E-3</v>
      </c>
      <c r="O780" s="3">
        <f t="shared" si="130"/>
        <v>9.1339631736547366E-5</v>
      </c>
      <c r="P780" s="3">
        <f t="shared" si="131"/>
        <v>1.0675577216530528E-2</v>
      </c>
    </row>
    <row r="781" spans="1:16" x14ac:dyDescent="0.3">
      <c r="A781" s="8" t="s">
        <v>497</v>
      </c>
      <c r="B781" s="11">
        <v>29203.9</v>
      </c>
      <c r="C781" s="11">
        <v>29559.25</v>
      </c>
      <c r="D781" s="11">
        <v>29203.9</v>
      </c>
      <c r="E781" s="11">
        <v>29479.81</v>
      </c>
      <c r="F781" s="3">
        <f t="shared" si="123"/>
        <v>1.3742698202933612E-2</v>
      </c>
      <c r="G781" s="9">
        <f t="shared" si="124"/>
        <v>1.4627600221923194E-4</v>
      </c>
      <c r="H781" s="9">
        <f t="shared" si="121"/>
        <v>8.8423184054606873E-5</v>
      </c>
      <c r="I781" s="9">
        <f t="shared" si="125"/>
        <v>3.8980623717055112E-5</v>
      </c>
      <c r="J781" s="9">
        <f t="shared" si="122"/>
        <v>6.2434464614550119E-3</v>
      </c>
      <c r="K781" s="10">
        <f t="shared" si="126"/>
        <v>4.2457634090500799E-3</v>
      </c>
      <c r="L781" s="10">
        <f t="shared" si="127"/>
        <v>1.2094461634121294E-2</v>
      </c>
      <c r="M781" s="10">
        <f t="shared" si="128"/>
        <v>0</v>
      </c>
      <c r="N781" s="10">
        <f t="shared" si="129"/>
        <v>9.4033602533672433E-3</v>
      </c>
      <c r="O781" s="3">
        <f t="shared" si="130"/>
        <v>3.2547422403060716E-5</v>
      </c>
      <c r="P781" s="3">
        <f t="shared" si="131"/>
        <v>7.6607514746493662E-3</v>
      </c>
    </row>
    <row r="782" spans="1:16" x14ac:dyDescent="0.3">
      <c r="A782" s="8" t="s">
        <v>496</v>
      </c>
      <c r="B782" s="11">
        <v>29672.36</v>
      </c>
      <c r="C782" s="11">
        <v>29964.29</v>
      </c>
      <c r="D782" s="11">
        <v>29672.36</v>
      </c>
      <c r="E782" s="11">
        <v>29950.44</v>
      </c>
      <c r="F782" s="3">
        <f t="shared" si="123"/>
        <v>1.5964485524160299E-2</v>
      </c>
      <c r="G782" s="9">
        <f t="shared" si="124"/>
        <v>9.5851277289209919E-5</v>
      </c>
      <c r="H782" s="9">
        <f t="shared" si="121"/>
        <v>8.7012383252198504E-5</v>
      </c>
      <c r="I782" s="9">
        <f t="shared" si="125"/>
        <v>1.4313245646677875E-5</v>
      </c>
      <c r="J782" s="9">
        <f t="shared" si="122"/>
        <v>3.7832850337607229E-3</v>
      </c>
      <c r="K782" s="10">
        <f t="shared" si="126"/>
        <v>6.5103505111230014E-3</v>
      </c>
      <c r="L782" s="10">
        <f t="shared" si="127"/>
        <v>9.7903665554058758E-3</v>
      </c>
      <c r="M782" s="10">
        <f t="shared" si="128"/>
        <v>0</v>
      </c>
      <c r="N782" s="10">
        <f t="shared" si="129"/>
        <v>9.328042841464575E-3</v>
      </c>
      <c r="O782" s="3">
        <f t="shared" si="130"/>
        <v>4.5263186267419439E-6</v>
      </c>
      <c r="P782" s="3">
        <f t="shared" si="131"/>
        <v>7.6738512684140277E-3</v>
      </c>
    </row>
    <row r="783" spans="1:16" x14ac:dyDescent="0.3">
      <c r="A783" s="8" t="s">
        <v>495</v>
      </c>
      <c r="B783" s="11">
        <v>29800.15</v>
      </c>
      <c r="C783" s="11">
        <v>29872.42</v>
      </c>
      <c r="D783" s="11">
        <v>29520.29</v>
      </c>
      <c r="E783" s="11">
        <v>29783.35</v>
      </c>
      <c r="F783" s="3">
        <f t="shared" si="123"/>
        <v>-5.5788829813518959E-3</v>
      </c>
      <c r="G783" s="9">
        <f t="shared" si="124"/>
        <v>1.4060797003589609E-4</v>
      </c>
      <c r="H783" s="9">
        <f t="shared" si="121"/>
        <v>3.1799958753220303E-7</v>
      </c>
      <c r="I783" s="9">
        <f t="shared" si="125"/>
        <v>7.0181143570445908E-5</v>
      </c>
      <c r="J783" s="9">
        <f t="shared" si="122"/>
        <v>8.3774186698795175E-3</v>
      </c>
      <c r="K783" s="10">
        <f t="shared" si="126"/>
        <v>-5.0305885497267701E-3</v>
      </c>
      <c r="L783" s="10">
        <f t="shared" si="127"/>
        <v>2.4222196340761915E-3</v>
      </c>
      <c r="M783" s="10">
        <f t="shared" si="128"/>
        <v>-9.4356035234809451E-3</v>
      </c>
      <c r="N783" s="10">
        <f t="shared" si="129"/>
        <v>-5.6391452147661796E-4</v>
      </c>
      <c r="O783" s="3">
        <f t="shared" si="130"/>
        <v>9.0942812788104722E-5</v>
      </c>
      <c r="P783" s="3">
        <f t="shared" si="131"/>
        <v>1.0153367588235733E-2</v>
      </c>
    </row>
    <row r="784" spans="1:16" x14ac:dyDescent="0.3">
      <c r="A784" s="8" t="s">
        <v>494</v>
      </c>
      <c r="B784" s="11">
        <v>29875.4</v>
      </c>
      <c r="C784" s="11">
        <v>29930.85</v>
      </c>
      <c r="D784" s="11">
        <v>29432.84</v>
      </c>
      <c r="E784" s="11">
        <v>29438.42</v>
      </c>
      <c r="F784" s="3">
        <f t="shared" si="123"/>
        <v>-1.1581302976327423E-2</v>
      </c>
      <c r="G784" s="9">
        <f t="shared" si="124"/>
        <v>2.8152354216754946E-4</v>
      </c>
      <c r="H784" s="9">
        <f t="shared" si="121"/>
        <v>2.1711360435474987E-4</v>
      </c>
      <c r="I784" s="9">
        <f t="shared" si="125"/>
        <v>5.6892009999119937E-5</v>
      </c>
      <c r="J784" s="9">
        <f t="shared" si="122"/>
        <v>7.5426792321508637E-3</v>
      </c>
      <c r="K784" s="10">
        <f t="shared" si="126"/>
        <v>3.0858867491193741E-3</v>
      </c>
      <c r="L784" s="10">
        <f t="shared" si="127"/>
        <v>1.8543217770307266E-3</v>
      </c>
      <c r="M784" s="10">
        <f t="shared" si="128"/>
        <v>-1.4924341523946026E-2</v>
      </c>
      <c r="N784" s="10">
        <f t="shared" si="129"/>
        <v>-1.4734775341169945E-2</v>
      </c>
      <c r="O784" s="3">
        <f t="shared" si="130"/>
        <v>3.3590674500698183E-5</v>
      </c>
      <c r="P784" s="3">
        <f t="shared" si="131"/>
        <v>8.352303709852885E-3</v>
      </c>
    </row>
    <row r="785" spans="1:16" x14ac:dyDescent="0.3">
      <c r="A785" s="8" t="s">
        <v>493</v>
      </c>
      <c r="B785" s="11">
        <v>29370.92</v>
      </c>
      <c r="C785" s="11">
        <v>29524.9</v>
      </c>
      <c r="D785" s="11">
        <v>29228.38</v>
      </c>
      <c r="E785" s="11">
        <v>29483.23</v>
      </c>
      <c r="F785" s="3">
        <f t="shared" si="123"/>
        <v>1.5221604963853164E-3</v>
      </c>
      <c r="G785" s="9">
        <f t="shared" si="124"/>
        <v>1.0188520302686239E-4</v>
      </c>
      <c r="H785" s="9">
        <f t="shared" si="121"/>
        <v>1.4566114401582817E-5</v>
      </c>
      <c r="I785" s="9">
        <f t="shared" si="125"/>
        <v>4.5315793656672523E-5</v>
      </c>
      <c r="J785" s="9">
        <f t="shared" si="122"/>
        <v>6.7317006511484539E-3</v>
      </c>
      <c r="K785" s="10">
        <f t="shared" si="126"/>
        <v>-2.2955547415202402E-3</v>
      </c>
      <c r="L785" s="10">
        <f t="shared" si="127"/>
        <v>5.2289059167971372E-3</v>
      </c>
      <c r="M785" s="10">
        <f t="shared" si="128"/>
        <v>-4.8649141245382457E-3</v>
      </c>
      <c r="N785" s="10">
        <f t="shared" si="129"/>
        <v>3.8165579258780833E-3</v>
      </c>
      <c r="O785" s="3">
        <f t="shared" si="130"/>
        <v>4.9619650766147594E-5</v>
      </c>
      <c r="P785" s="3">
        <f t="shared" si="131"/>
        <v>7.0568714229728036E-3</v>
      </c>
    </row>
    <row r="786" spans="1:16" x14ac:dyDescent="0.3">
      <c r="A786" s="8" t="s">
        <v>492</v>
      </c>
      <c r="B786" s="11">
        <v>29437.57</v>
      </c>
      <c r="C786" s="11">
        <v>29469.89</v>
      </c>
      <c r="D786" s="11">
        <v>29231.200000000001</v>
      </c>
      <c r="E786" s="11">
        <v>29263.48</v>
      </c>
      <c r="F786" s="3">
        <f t="shared" si="123"/>
        <v>-7.4533896048702974E-3</v>
      </c>
      <c r="G786" s="9">
        <f t="shared" si="124"/>
        <v>6.6136452524555349E-5</v>
      </c>
      <c r="H786" s="9">
        <f t="shared" ref="H786:H849" si="132">LN(E786/B786)^2</f>
        <v>3.518183189500535E-5</v>
      </c>
      <c r="I786" s="9">
        <f t="shared" si="125"/>
        <v>1.9477682987369192E-5</v>
      </c>
      <c r="J786" s="9">
        <f t="shared" ref="J786:J849" si="133">SQRT(I786)</f>
        <v>4.4133528056761098E-3</v>
      </c>
      <c r="K786" s="10">
        <f t="shared" si="126"/>
        <v>-1.5498774334383092E-3</v>
      </c>
      <c r="L786" s="10">
        <f t="shared" si="127"/>
        <v>1.0973144400739003E-3</v>
      </c>
      <c r="M786" s="10">
        <f t="shared" si="128"/>
        <v>-7.0351177007160421E-3</v>
      </c>
      <c r="N786" s="10">
        <f t="shared" si="129"/>
        <v>-5.9314274753220538E-3</v>
      </c>
      <c r="O786" s="3">
        <f t="shared" si="130"/>
        <v>1.547733064009319E-5</v>
      </c>
      <c r="P786" s="3">
        <f t="shared" si="131"/>
        <v>4.5541796709258177E-3</v>
      </c>
    </row>
    <row r="787" spans="1:16" x14ac:dyDescent="0.3">
      <c r="A787" s="8" t="s">
        <v>491</v>
      </c>
      <c r="B787" s="11">
        <v>29332.82</v>
      </c>
      <c r="C787" s="11">
        <v>29667.75</v>
      </c>
      <c r="D787" s="11">
        <v>29332.82</v>
      </c>
      <c r="E787" s="11">
        <v>29591.27</v>
      </c>
      <c r="F787" s="3">
        <f t="shared" ref="F787:F850" si="134">E787/E786-1</f>
        <v>1.1201333539278435E-2</v>
      </c>
      <c r="G787" s="9">
        <f t="shared" ref="G787:G850" si="135">LN(C787/D787)^2</f>
        <v>1.2890358794618502E-4</v>
      </c>
      <c r="H787" s="9">
        <f t="shared" si="132"/>
        <v>7.6954295399008093E-5</v>
      </c>
      <c r="I787" s="9">
        <f t="shared" ref="I787:I850" si="136">G787/2-((2*LN(2)-1)*H787)</f>
        <v>3.472478359650134E-5</v>
      </c>
      <c r="J787" s="9">
        <f t="shared" si="133"/>
        <v>5.8927738456945166E-3</v>
      </c>
      <c r="K787" s="10">
        <f t="shared" ref="K787:K850" si="137">LN(B787/E786)</f>
        <v>2.3667034391621667E-3</v>
      </c>
      <c r="L787" s="10">
        <f t="shared" ref="L787:L850" si="138">LN(C787/B787)</f>
        <v>1.1353571594268697E-2</v>
      </c>
      <c r="M787" s="10">
        <f t="shared" ref="M787:M850" si="139">LN(D787/B787)</f>
        <v>0</v>
      </c>
      <c r="N787" s="10">
        <f t="shared" ref="N787:N850" si="140">LN(E787/B787)</f>
        <v>8.7723597394890329E-3</v>
      </c>
      <c r="O787" s="3">
        <f t="shared" ref="O787:O850" si="141">L787*(L787-N787)+M787*(M787-N787)</f>
        <v>2.9305973593216004E-5</v>
      </c>
      <c r="P787" s="3">
        <f t="shared" ref="P787:P850" si="142">SQRT(K787^2+$C$10*N787^2+(1-$C$10)*O787)</f>
        <v>6.467288064006399E-3</v>
      </c>
    </row>
    <row r="788" spans="1:16" x14ac:dyDescent="0.3">
      <c r="A788" s="8" t="s">
        <v>490</v>
      </c>
      <c r="B788" s="11">
        <v>29746.11</v>
      </c>
      <c r="C788" s="11">
        <v>30116.51</v>
      </c>
      <c r="D788" s="11">
        <v>29746.11</v>
      </c>
      <c r="E788" s="11">
        <v>30046.240000000002</v>
      </c>
      <c r="F788" s="3">
        <f t="shared" si="134"/>
        <v>1.537514273635443E-2</v>
      </c>
      <c r="G788" s="9">
        <f t="shared" si="135"/>
        <v>1.5314456583365215E-4</v>
      </c>
      <c r="H788" s="9">
        <f t="shared" si="132"/>
        <v>1.0078475801472911E-4</v>
      </c>
      <c r="I788" s="9">
        <f t="shared" si="136"/>
        <v>3.7639699208903521E-5</v>
      </c>
      <c r="J788" s="9">
        <f t="shared" si="133"/>
        <v>6.135120146248443E-3</v>
      </c>
      <c r="K788" s="10">
        <f t="shared" si="137"/>
        <v>5.2189817433082267E-3</v>
      </c>
      <c r="L788" s="10">
        <f t="shared" si="138"/>
        <v>1.2375159224577765E-2</v>
      </c>
      <c r="M788" s="10">
        <f t="shared" si="139"/>
        <v>0</v>
      </c>
      <c r="N788" s="10">
        <f t="shared" si="140"/>
        <v>1.0039161220676213E-2</v>
      </c>
      <c r="O788" s="3">
        <f t="shared" si="141"/>
        <v>2.8908347246577529E-5</v>
      </c>
      <c r="P788" s="3">
        <f t="shared" si="142"/>
        <v>8.1598163224910567E-3</v>
      </c>
    </row>
    <row r="789" spans="1:16" x14ac:dyDescent="0.3">
      <c r="A789" s="8" t="s">
        <v>489</v>
      </c>
      <c r="B789" s="11">
        <v>30058.87</v>
      </c>
      <c r="C789" s="11">
        <v>30058.87</v>
      </c>
      <c r="D789" s="11">
        <v>29806.25</v>
      </c>
      <c r="E789" s="11">
        <v>29872.47</v>
      </c>
      <c r="F789" s="3">
        <f t="shared" si="134"/>
        <v>-5.7834191566066284E-3</v>
      </c>
      <c r="G789" s="9">
        <f t="shared" si="135"/>
        <v>7.122835160088132E-5</v>
      </c>
      <c r="H789" s="9">
        <f t="shared" si="132"/>
        <v>3.8694267690573015E-5</v>
      </c>
      <c r="I789" s="9">
        <f t="shared" si="136"/>
        <v>2.0666798383908733E-5</v>
      </c>
      <c r="J789" s="9">
        <f t="shared" si="133"/>
        <v>4.5460750526040298E-3</v>
      </c>
      <c r="K789" s="10">
        <f t="shared" si="137"/>
        <v>4.2026377410802056E-4</v>
      </c>
      <c r="L789" s="10">
        <f t="shared" si="138"/>
        <v>0</v>
      </c>
      <c r="M789" s="10">
        <f t="shared" si="139"/>
        <v>-8.4396890701541796E-3</v>
      </c>
      <c r="N789" s="10">
        <f t="shared" si="140"/>
        <v>-6.220471661423514E-3</v>
      </c>
      <c r="O789" s="3">
        <f t="shared" si="141"/>
        <v>1.8729504908760079E-5</v>
      </c>
      <c r="P789" s="3">
        <f t="shared" si="142"/>
        <v>4.6695843933719002E-3</v>
      </c>
    </row>
    <row r="790" spans="1:16" x14ac:dyDescent="0.3">
      <c r="A790" s="8" t="s">
        <v>488</v>
      </c>
      <c r="B790" s="11">
        <v>29911.33</v>
      </c>
      <c r="C790" s="11">
        <v>30015.13</v>
      </c>
      <c r="D790" s="11">
        <v>29819.98</v>
      </c>
      <c r="E790" s="11">
        <v>29910.37</v>
      </c>
      <c r="F790" s="3">
        <f t="shared" si="134"/>
        <v>1.2687266904944927E-3</v>
      </c>
      <c r="G790" s="9">
        <f t="shared" si="135"/>
        <v>4.2548866482610441E-5</v>
      </c>
      <c r="H790" s="9">
        <f t="shared" si="132"/>
        <v>1.0301132096338211E-9</v>
      </c>
      <c r="I790" s="9">
        <f t="shared" si="136"/>
        <v>2.1274035314381024E-5</v>
      </c>
      <c r="J790" s="9">
        <f t="shared" si="133"/>
        <v>4.6123784877632303E-3</v>
      </c>
      <c r="K790" s="10">
        <f t="shared" si="137"/>
        <v>1.3000179136466756E-3</v>
      </c>
      <c r="L790" s="10">
        <f t="shared" si="138"/>
        <v>3.4642494754016655E-3</v>
      </c>
      <c r="M790" s="10">
        <f t="shared" si="139"/>
        <v>-3.0586997412188517E-3</v>
      </c>
      <c r="N790" s="10">
        <f t="shared" si="140"/>
        <v>-3.2095376764166845E-5</v>
      </c>
      <c r="O790" s="3">
        <f t="shared" si="141"/>
        <v>2.1369684806268188E-5</v>
      </c>
      <c r="P790" s="3">
        <f t="shared" si="142"/>
        <v>4.467325131946016E-3</v>
      </c>
    </row>
    <row r="791" spans="1:16" x14ac:dyDescent="0.3">
      <c r="A791" s="8" t="s">
        <v>487</v>
      </c>
      <c r="B791" s="11">
        <v>29854.51</v>
      </c>
      <c r="C791" s="11">
        <v>29854.51</v>
      </c>
      <c r="D791" s="11">
        <v>29463.64</v>
      </c>
      <c r="E791" s="11">
        <v>29638.639999999999</v>
      </c>
      <c r="F791" s="3">
        <f t="shared" si="134"/>
        <v>-9.0848090478319321E-3</v>
      </c>
      <c r="G791" s="9">
        <f t="shared" si="135"/>
        <v>1.7368489272219631E-4</v>
      </c>
      <c r="H791" s="9">
        <f t="shared" si="132"/>
        <v>5.2664074668092892E-5</v>
      </c>
      <c r="I791" s="9">
        <f t="shared" si="136"/>
        <v>6.6498611283216996E-5</v>
      </c>
      <c r="J791" s="9">
        <f t="shared" si="133"/>
        <v>8.1546680670163997E-3</v>
      </c>
      <c r="K791" s="10">
        <f t="shared" si="137"/>
        <v>-1.8693258069399281E-3</v>
      </c>
      <c r="L791" s="10">
        <f t="shared" si="138"/>
        <v>0</v>
      </c>
      <c r="M791" s="10">
        <f t="shared" si="139"/>
        <v>-1.3178956435249278E-2</v>
      </c>
      <c r="N791" s="10">
        <f t="shared" si="140"/>
        <v>-7.2570017685055646E-3</v>
      </c>
      <c r="O791" s="3">
        <f t="shared" si="141"/>
        <v>7.8045182564536557E-5</v>
      </c>
      <c r="P791" s="3">
        <f t="shared" si="142"/>
        <v>8.8235035057379705E-3</v>
      </c>
    </row>
    <row r="792" spans="1:16" x14ac:dyDescent="0.3">
      <c r="A792" s="8" t="s">
        <v>486</v>
      </c>
      <c r="B792" s="11">
        <v>29797.5</v>
      </c>
      <c r="C792" s="11">
        <v>30083.31</v>
      </c>
      <c r="D792" s="11">
        <v>29797.5</v>
      </c>
      <c r="E792" s="11">
        <v>29823.919999999998</v>
      </c>
      <c r="F792" s="3">
        <f t="shared" si="134"/>
        <v>6.2512989799801133E-3</v>
      </c>
      <c r="G792" s="9">
        <f t="shared" si="135"/>
        <v>9.1126794656653869E-5</v>
      </c>
      <c r="H792" s="9">
        <f t="shared" si="132"/>
        <v>7.8545452129811518E-7</v>
      </c>
      <c r="I792" s="9">
        <f t="shared" si="136"/>
        <v>4.5259980675833347E-5</v>
      </c>
      <c r="J792" s="9">
        <f t="shared" si="133"/>
        <v>6.7275538404262024E-3</v>
      </c>
      <c r="K792" s="10">
        <f t="shared" si="137"/>
        <v>5.3455819401614993E-3</v>
      </c>
      <c r="L792" s="10">
        <f t="shared" si="138"/>
        <v>9.5460355465844492E-3</v>
      </c>
      <c r="M792" s="10">
        <f t="shared" si="139"/>
        <v>0</v>
      </c>
      <c r="N792" s="10">
        <f t="shared" si="140"/>
        <v>8.8625872142287837E-4</v>
      </c>
      <c r="O792" s="3">
        <f t="shared" si="141"/>
        <v>8.2666537398480572E-5</v>
      </c>
      <c r="P792" s="3">
        <f t="shared" si="142"/>
        <v>9.9675782612213965E-3</v>
      </c>
    </row>
    <row r="793" spans="1:16" x14ac:dyDescent="0.3">
      <c r="A793" s="8" t="s">
        <v>485</v>
      </c>
      <c r="B793" s="11">
        <v>29695.09</v>
      </c>
      <c r="C793" s="11">
        <v>29902.51</v>
      </c>
      <c r="D793" s="11">
        <v>29599.29</v>
      </c>
      <c r="E793" s="11">
        <v>29883.79</v>
      </c>
      <c r="F793" s="3">
        <f t="shared" si="134"/>
        <v>2.0074490543162682E-3</v>
      </c>
      <c r="G793" s="9">
        <f t="shared" si="135"/>
        <v>1.0387785885936013E-4</v>
      </c>
      <c r="H793" s="9">
        <f t="shared" si="132"/>
        <v>4.0125644986574606E-5</v>
      </c>
      <c r="I793" s="9">
        <f t="shared" si="136"/>
        <v>3.6438619035067692E-5</v>
      </c>
      <c r="J793" s="9">
        <f t="shared" si="133"/>
        <v>6.0364409245073948E-3</v>
      </c>
      <c r="K793" s="10">
        <f t="shared" si="137"/>
        <v>-4.3290438196506601E-3</v>
      </c>
      <c r="L793" s="10">
        <f t="shared" si="138"/>
        <v>6.9607110851269459E-3</v>
      </c>
      <c r="M793" s="10">
        <f t="shared" si="139"/>
        <v>-3.2313377206509598E-3</v>
      </c>
      <c r="N793" s="10">
        <f t="shared" si="140"/>
        <v>6.3344806406346061E-3</v>
      </c>
      <c r="O793" s="3">
        <f t="shared" si="141"/>
        <v>3.52693988965394E-5</v>
      </c>
      <c r="P793" s="3">
        <f t="shared" si="142"/>
        <v>7.3969688549250009E-3</v>
      </c>
    </row>
    <row r="794" spans="1:16" x14ac:dyDescent="0.3">
      <c r="A794" s="8" t="s">
        <v>484</v>
      </c>
      <c r="B794" s="11">
        <v>29920.83</v>
      </c>
      <c r="C794" s="11">
        <v>30110.880000000001</v>
      </c>
      <c r="D794" s="11">
        <v>29877.27</v>
      </c>
      <c r="E794" s="11">
        <v>29969.52</v>
      </c>
      <c r="F794" s="3">
        <f t="shared" si="134"/>
        <v>2.8687793616539725E-3</v>
      </c>
      <c r="G794" s="9">
        <f t="shared" si="135"/>
        <v>6.0661941164914897E-5</v>
      </c>
      <c r="H794" s="9">
        <f t="shared" si="132"/>
        <v>2.6437843629290061E-6</v>
      </c>
      <c r="I794" s="9">
        <f t="shared" si="136"/>
        <v>2.9309691591041031E-5</v>
      </c>
      <c r="J794" s="9">
        <f t="shared" si="133"/>
        <v>5.4138425901609872E-3</v>
      </c>
      <c r="K794" s="10">
        <f t="shared" si="137"/>
        <v>1.2387004460898776E-3</v>
      </c>
      <c r="L794" s="10">
        <f t="shared" si="138"/>
        <v>6.3316748740505063E-3</v>
      </c>
      <c r="M794" s="10">
        <f t="shared" si="139"/>
        <v>-1.4569027345321538E-3</v>
      </c>
      <c r="N794" s="10">
        <f t="shared" si="140"/>
        <v>1.6259718210747092E-3</v>
      </c>
      <c r="O794" s="3">
        <f t="shared" si="141"/>
        <v>3.428643015555285E-5</v>
      </c>
      <c r="P794" s="3">
        <f t="shared" si="142"/>
        <v>5.5880482838878585E-3</v>
      </c>
    </row>
    <row r="795" spans="1:16" x14ac:dyDescent="0.3">
      <c r="A795" s="8" t="s">
        <v>483</v>
      </c>
      <c r="B795" s="11">
        <v>29989.56</v>
      </c>
      <c r="C795" s="11">
        <v>30218.26</v>
      </c>
      <c r="D795" s="11">
        <v>29989.56</v>
      </c>
      <c r="E795" s="11">
        <v>30218.26</v>
      </c>
      <c r="F795" s="3">
        <f t="shared" si="134"/>
        <v>8.2997658954830911E-3</v>
      </c>
      <c r="G795" s="9">
        <f t="shared" si="135"/>
        <v>5.7715264847094829E-5</v>
      </c>
      <c r="H795" s="9">
        <f t="shared" si="132"/>
        <v>5.7715264847094829E-5</v>
      </c>
      <c r="I795" s="9">
        <f t="shared" si="136"/>
        <v>6.5625510625736372E-6</v>
      </c>
      <c r="J795" s="9">
        <f t="shared" si="133"/>
        <v>2.5617476578643802E-3</v>
      </c>
      <c r="K795" s="10">
        <f t="shared" si="137"/>
        <v>6.6845591180570948E-4</v>
      </c>
      <c r="L795" s="10">
        <f t="shared" si="138"/>
        <v>7.5970563277558256E-3</v>
      </c>
      <c r="M795" s="10">
        <f t="shared" si="139"/>
        <v>0</v>
      </c>
      <c r="N795" s="10">
        <f t="shared" si="140"/>
        <v>7.5970563277558256E-3</v>
      </c>
      <c r="O795" s="3">
        <f t="shared" si="141"/>
        <v>0</v>
      </c>
      <c r="P795" s="3">
        <f t="shared" si="142"/>
        <v>2.9710459038240033E-3</v>
      </c>
    </row>
    <row r="796" spans="1:16" x14ac:dyDescent="0.3">
      <c r="A796" s="8" t="s">
        <v>482</v>
      </c>
      <c r="B796" s="11">
        <v>30233.03</v>
      </c>
      <c r="C796" s="11">
        <v>30233.03</v>
      </c>
      <c r="D796" s="11">
        <v>29967.22</v>
      </c>
      <c r="E796" s="11">
        <v>30069.79</v>
      </c>
      <c r="F796" s="3">
        <f t="shared" si="134"/>
        <v>-4.9132544362249231E-3</v>
      </c>
      <c r="G796" s="9">
        <f t="shared" si="135"/>
        <v>7.798510789251497E-5</v>
      </c>
      <c r="H796" s="9">
        <f t="shared" si="132"/>
        <v>2.93116348143232E-5</v>
      </c>
      <c r="I796" s="9">
        <f t="shared" si="136"/>
        <v>2.7669634702278964E-5</v>
      </c>
      <c r="J796" s="9">
        <f t="shared" si="133"/>
        <v>5.2601934092083502E-3</v>
      </c>
      <c r="K796" s="10">
        <f t="shared" si="137"/>
        <v>4.8865790271503053E-4</v>
      </c>
      <c r="L796" s="10">
        <f t="shared" si="138"/>
        <v>0</v>
      </c>
      <c r="M796" s="10">
        <f t="shared" si="139"/>
        <v>-8.8309177265171179E-3</v>
      </c>
      <c r="N796" s="10">
        <f t="shared" si="140"/>
        <v>-5.4140220552121136E-3</v>
      </c>
      <c r="O796" s="3">
        <f t="shared" si="141"/>
        <v>3.0174324553386969E-5</v>
      </c>
      <c r="P796" s="3">
        <f t="shared" si="142"/>
        <v>5.5034396690081533E-3</v>
      </c>
    </row>
    <row r="797" spans="1:16" x14ac:dyDescent="0.3">
      <c r="A797" s="8" t="s">
        <v>481</v>
      </c>
      <c r="B797" s="11">
        <v>29997.95</v>
      </c>
      <c r="C797" s="11">
        <v>30246.22</v>
      </c>
      <c r="D797" s="11">
        <v>29972.07</v>
      </c>
      <c r="E797" s="11">
        <v>30173.88</v>
      </c>
      <c r="F797" s="3">
        <f t="shared" si="134"/>
        <v>3.4616137990985951E-3</v>
      </c>
      <c r="G797" s="9">
        <f t="shared" si="135"/>
        <v>8.2905941384942689E-5</v>
      </c>
      <c r="H797" s="9">
        <f t="shared" si="132"/>
        <v>3.4194466485003659E-5</v>
      </c>
      <c r="I797" s="9">
        <f t="shared" si="136"/>
        <v>2.8243841107811344E-5</v>
      </c>
      <c r="J797" s="9">
        <f t="shared" si="133"/>
        <v>5.3144934949448707E-3</v>
      </c>
      <c r="K797" s="10">
        <f t="shared" si="137"/>
        <v>-2.3919672773689738E-3</v>
      </c>
      <c r="L797" s="10">
        <f t="shared" si="138"/>
        <v>8.2421719971850094E-3</v>
      </c>
      <c r="M797" s="10">
        <f t="shared" si="139"/>
        <v>-8.6309798151086733E-4</v>
      </c>
      <c r="N797" s="10">
        <f t="shared" si="140"/>
        <v>5.8476034821971007E-3</v>
      </c>
      <c r="O797" s="3">
        <f t="shared" si="141"/>
        <v>2.5528438447422605E-5</v>
      </c>
      <c r="P797" s="3">
        <f t="shared" si="142"/>
        <v>5.7016012468636924E-3</v>
      </c>
    </row>
    <row r="798" spans="1:16" x14ac:dyDescent="0.3">
      <c r="A798" s="8" t="s">
        <v>480</v>
      </c>
      <c r="B798" s="11">
        <v>30229.81</v>
      </c>
      <c r="C798" s="11">
        <v>30319.7</v>
      </c>
      <c r="D798" s="11">
        <v>29951.85</v>
      </c>
      <c r="E798" s="11">
        <v>30068.81</v>
      </c>
      <c r="F798" s="3">
        <f t="shared" si="134"/>
        <v>-3.4821507873696866E-3</v>
      </c>
      <c r="G798" s="9">
        <f t="shared" si="135"/>
        <v>1.49000448727068E-4</v>
      </c>
      <c r="H798" s="9">
        <f t="shared" si="132"/>
        <v>2.8516686525499684E-5</v>
      </c>
      <c r="I798" s="9">
        <f t="shared" si="136"/>
        <v>6.3484389160909909E-5</v>
      </c>
      <c r="J798" s="9">
        <f t="shared" si="133"/>
        <v>7.9677091538854442E-3</v>
      </c>
      <c r="K798" s="10">
        <f t="shared" si="137"/>
        <v>1.8518741482197458E-3</v>
      </c>
      <c r="L798" s="10">
        <f t="shared" si="138"/>
        <v>2.9691426417071043E-3</v>
      </c>
      <c r="M798" s="10">
        <f t="shared" si="139"/>
        <v>-9.2374313545895287E-3</v>
      </c>
      <c r="N798" s="10">
        <f t="shared" si="140"/>
        <v>-5.3401017336282726E-3</v>
      </c>
      <c r="O798" s="3">
        <f t="shared" si="141"/>
        <v>6.0672646635011207E-5</v>
      </c>
      <c r="P798" s="3">
        <f t="shared" si="142"/>
        <v>7.7092817898912402E-3</v>
      </c>
    </row>
    <row r="799" spans="1:16" x14ac:dyDescent="0.3">
      <c r="A799" s="8" t="s">
        <v>479</v>
      </c>
      <c r="B799" s="11">
        <v>30032.55</v>
      </c>
      <c r="C799" s="11">
        <v>30063.87</v>
      </c>
      <c r="D799" s="11">
        <v>29876.82</v>
      </c>
      <c r="E799" s="11">
        <v>29999.26</v>
      </c>
      <c r="F799" s="3">
        <f t="shared" si="134"/>
        <v>-2.3130280180693186E-3</v>
      </c>
      <c r="G799" s="9">
        <f t="shared" si="135"/>
        <v>3.8952448309724531E-5</v>
      </c>
      <c r="H799" s="9">
        <f t="shared" si="132"/>
        <v>1.2300557486991235E-6</v>
      </c>
      <c r="I799" s="9">
        <f t="shared" si="136"/>
        <v>1.9001060555276688E-5</v>
      </c>
      <c r="J799" s="9">
        <f t="shared" si="133"/>
        <v>4.3590205958766344E-3</v>
      </c>
      <c r="K799" s="10">
        <f t="shared" si="137"/>
        <v>-1.2066284157098376E-3</v>
      </c>
      <c r="L799" s="10">
        <f t="shared" si="138"/>
        <v>1.0423250781198829E-3</v>
      </c>
      <c r="M799" s="10">
        <f t="shared" si="139"/>
        <v>-5.1988645768838316E-3</v>
      </c>
      <c r="N799" s="10">
        <f t="shared" si="140"/>
        <v>-1.109078783810746E-3</v>
      </c>
      <c r="O799" s="3">
        <f t="shared" si="141"/>
        <v>2.3504704685104672E-5</v>
      </c>
      <c r="P799" s="3">
        <f t="shared" si="142"/>
        <v>4.6611552784968308E-3</v>
      </c>
    </row>
    <row r="800" spans="1:16" x14ac:dyDescent="0.3">
      <c r="A800" s="8" t="s">
        <v>478</v>
      </c>
      <c r="B800" s="11">
        <v>29988.21</v>
      </c>
      <c r="C800" s="11">
        <v>30071.13</v>
      </c>
      <c r="D800" s="11">
        <v>29820.84</v>
      </c>
      <c r="E800" s="11">
        <v>30046.37</v>
      </c>
      <c r="F800" s="3">
        <f t="shared" si="134"/>
        <v>1.5703720691777612E-3</v>
      </c>
      <c r="G800" s="9">
        <f t="shared" si="135"/>
        <v>6.9857790857433475E-5</v>
      </c>
      <c r="H800" s="9">
        <f t="shared" si="132"/>
        <v>3.7541023204607539E-6</v>
      </c>
      <c r="I800" s="9">
        <f t="shared" si="136"/>
        <v>3.3478706871255655E-5</v>
      </c>
      <c r="J800" s="9">
        <f t="shared" si="133"/>
        <v>5.7860787128465214E-3</v>
      </c>
      <c r="K800" s="10">
        <f t="shared" si="137"/>
        <v>-3.6841027384487598E-4</v>
      </c>
      <c r="L800" s="10">
        <f t="shared" si="138"/>
        <v>2.76127085932337E-3</v>
      </c>
      <c r="M800" s="10">
        <f t="shared" si="139"/>
        <v>-5.5968264634789653E-3</v>
      </c>
      <c r="N800" s="10">
        <f t="shared" si="140"/>
        <v>1.9375505981678914E-3</v>
      </c>
      <c r="O800" s="3">
        <f t="shared" si="141"/>
        <v>4.4443115677816875E-5</v>
      </c>
      <c r="P800" s="3">
        <f t="shared" si="142"/>
        <v>6.2185834518594532E-3</v>
      </c>
    </row>
    <row r="801" spans="1:16" x14ac:dyDescent="0.3">
      <c r="A801" s="8" t="s">
        <v>477</v>
      </c>
      <c r="B801" s="11">
        <v>30123.91</v>
      </c>
      <c r="C801" s="11">
        <v>30325.79</v>
      </c>
      <c r="D801" s="11">
        <v>29849.15</v>
      </c>
      <c r="E801" s="11">
        <v>29861.55</v>
      </c>
      <c r="F801" s="3">
        <f t="shared" si="134"/>
        <v>-6.1511590252000259E-3</v>
      </c>
      <c r="G801" s="9">
        <f t="shared" si="135"/>
        <v>2.5097345942383544E-4</v>
      </c>
      <c r="H801" s="9">
        <f t="shared" si="132"/>
        <v>7.6518912157433951E-5</v>
      </c>
      <c r="I801" s="9">
        <f t="shared" si="136"/>
        <v>9.5927905426472748E-5</v>
      </c>
      <c r="J801" s="9">
        <f t="shared" si="133"/>
        <v>9.7942792193439505E-3</v>
      </c>
      <c r="K801" s="10">
        <f t="shared" si="137"/>
        <v>2.57735356801539E-3</v>
      </c>
      <c r="L801" s="10">
        <f t="shared" si="138"/>
        <v>6.6792970201327365E-3</v>
      </c>
      <c r="M801" s="10">
        <f t="shared" si="139"/>
        <v>-9.1628448623222829E-3</v>
      </c>
      <c r="N801" s="10">
        <f t="shared" si="140"/>
        <v>-8.7475089115378411E-3</v>
      </c>
      <c r="O801" s="3">
        <f t="shared" si="141"/>
        <v>1.0684587777235628E-4</v>
      </c>
      <c r="P801" s="3">
        <f t="shared" si="142"/>
        <v>1.0444383235414606E-2</v>
      </c>
    </row>
    <row r="802" spans="1:16" x14ac:dyDescent="0.3">
      <c r="A802" s="8" t="s">
        <v>476</v>
      </c>
      <c r="B802" s="11">
        <v>29919.09</v>
      </c>
      <c r="C802" s="11">
        <v>30243.26</v>
      </c>
      <c r="D802" s="11">
        <v>29894.95</v>
      </c>
      <c r="E802" s="11">
        <v>30199.31</v>
      </c>
      <c r="F802" s="3">
        <f t="shared" si="134"/>
        <v>1.1310866314709012E-2</v>
      </c>
      <c r="G802" s="9">
        <f t="shared" si="135"/>
        <v>1.3418395729747646E-4</v>
      </c>
      <c r="H802" s="9">
        <f t="shared" si="132"/>
        <v>8.6905990120144031E-5</v>
      </c>
      <c r="I802" s="9">
        <f t="shared" si="136"/>
        <v>3.3520684717785669E-5</v>
      </c>
      <c r="J802" s="9">
        <f t="shared" si="133"/>
        <v>5.7897050631086269E-3</v>
      </c>
      <c r="K802" s="10">
        <f t="shared" si="137"/>
        <v>1.9250385331833163E-3</v>
      </c>
      <c r="L802" s="10">
        <f t="shared" si="138"/>
        <v>1.0776611528432335E-2</v>
      </c>
      <c r="M802" s="10">
        <f t="shared" si="139"/>
        <v>-8.0716839426465438E-4</v>
      </c>
      <c r="N802" s="10">
        <f t="shared" si="140"/>
        <v>9.3223382324470524E-3</v>
      </c>
      <c r="O802" s="3">
        <f t="shared" si="141"/>
        <v>2.3848355965582344E-5</v>
      </c>
      <c r="P802" s="3">
        <f t="shared" si="142"/>
        <v>6.058888018562851E-3</v>
      </c>
    </row>
    <row r="803" spans="1:16" x14ac:dyDescent="0.3">
      <c r="A803" s="8" t="s">
        <v>475</v>
      </c>
      <c r="B803" s="11">
        <v>30191.38</v>
      </c>
      <c r="C803" s="11">
        <v>30236.03</v>
      </c>
      <c r="D803" s="11">
        <v>30080.11</v>
      </c>
      <c r="E803" s="11">
        <v>30154.54</v>
      </c>
      <c r="F803" s="3">
        <f t="shared" si="134"/>
        <v>-1.4824842024536711E-3</v>
      </c>
      <c r="G803" s="9">
        <f t="shared" si="135"/>
        <v>2.6729971589675929E-5</v>
      </c>
      <c r="H803" s="9">
        <f t="shared" si="132"/>
        <v>1.4907455338416664E-6</v>
      </c>
      <c r="I803" s="9">
        <f t="shared" si="136"/>
        <v>1.2789119201250267E-5</v>
      </c>
      <c r="J803" s="9">
        <f t="shared" si="133"/>
        <v>3.5761878028496025E-3</v>
      </c>
      <c r="K803" s="10">
        <f t="shared" si="137"/>
        <v>-2.6262326347249726E-4</v>
      </c>
      <c r="L803" s="10">
        <f t="shared" si="138"/>
        <v>1.4778064499527069E-3</v>
      </c>
      <c r="M803" s="10">
        <f t="shared" si="139"/>
        <v>-3.6922971843737413E-3</v>
      </c>
      <c r="N803" s="10">
        <f t="shared" si="140"/>
        <v>-1.220960905943211E-3</v>
      </c>
      <c r="O803" s="3">
        <f t="shared" si="141"/>
        <v>1.3113163787954527E-5</v>
      </c>
      <c r="P803" s="3">
        <f t="shared" si="142"/>
        <v>3.390362045978233E-3</v>
      </c>
    </row>
    <row r="804" spans="1:16" x14ac:dyDescent="0.3">
      <c r="A804" s="8" t="s">
        <v>474</v>
      </c>
      <c r="B804" s="11">
        <v>30216</v>
      </c>
      <c r="C804" s="11">
        <v>30323.78</v>
      </c>
      <c r="D804" s="11">
        <v>30216</v>
      </c>
      <c r="E804" s="11">
        <v>30303.37</v>
      </c>
      <c r="F804" s="3">
        <f t="shared" si="134"/>
        <v>4.935575206917342E-3</v>
      </c>
      <c r="G804" s="9">
        <f t="shared" si="135"/>
        <v>1.2678141386334819E-5</v>
      </c>
      <c r="H804" s="9">
        <f t="shared" si="132"/>
        <v>8.3367440713662524E-6</v>
      </c>
      <c r="I804" s="9">
        <f t="shared" si="136"/>
        <v>3.1186334682989475E-6</v>
      </c>
      <c r="J804" s="9">
        <f t="shared" si="133"/>
        <v>1.7659653077846539E-3</v>
      </c>
      <c r="K804" s="10">
        <f t="shared" si="137"/>
        <v>2.0360931418788634E-3</v>
      </c>
      <c r="L804" s="10">
        <f t="shared" si="138"/>
        <v>3.5606377780300568E-3</v>
      </c>
      <c r="M804" s="10">
        <f t="shared" si="139"/>
        <v>0</v>
      </c>
      <c r="N804" s="10">
        <f t="shared" si="140"/>
        <v>2.8873420426693912E-3</v>
      </c>
      <c r="O804" s="3">
        <f t="shared" si="141"/>
        <v>2.3973622311117135E-6</v>
      </c>
      <c r="P804" s="3">
        <f t="shared" si="142"/>
        <v>2.7212934841000748E-3</v>
      </c>
    </row>
    <row r="805" spans="1:16" x14ac:dyDescent="0.3">
      <c r="A805" s="8" t="s">
        <v>473</v>
      </c>
      <c r="B805" s="11">
        <v>30314.26</v>
      </c>
      <c r="C805" s="11">
        <v>30343.59</v>
      </c>
      <c r="D805" s="11">
        <v>30029.439999999999</v>
      </c>
      <c r="E805" s="11">
        <v>30179.05</v>
      </c>
      <c r="F805" s="3">
        <f t="shared" si="134"/>
        <v>-4.1025140108179592E-3</v>
      </c>
      <c r="G805" s="9">
        <f t="shared" si="135"/>
        <v>1.0830687204369046E-4</v>
      </c>
      <c r="H805" s="9">
        <f t="shared" si="132"/>
        <v>1.9983169246057492E-5</v>
      </c>
      <c r="I805" s="9">
        <f t="shared" si="136"/>
        <v>4.6434050424788805E-5</v>
      </c>
      <c r="J805" s="9">
        <f t="shared" si="133"/>
        <v>6.8142534752376801E-3</v>
      </c>
      <c r="K805" s="10">
        <f t="shared" si="137"/>
        <v>3.5930141502260886E-4</v>
      </c>
      <c r="L805" s="10">
        <f t="shared" si="138"/>
        <v>9.6706369532759497E-4</v>
      </c>
      <c r="M805" s="10">
        <f t="shared" si="139"/>
        <v>-9.4399950651333497E-3</v>
      </c>
      <c r="N805" s="10">
        <f t="shared" si="140"/>
        <v>-4.4702538234486743E-3</v>
      </c>
      <c r="O805" s="3">
        <f t="shared" si="141"/>
        <v>5.2172565168870275E-5</v>
      </c>
      <c r="P805" s="3">
        <f t="shared" si="142"/>
        <v>6.9012860397033851E-3</v>
      </c>
    </row>
    <row r="806" spans="1:16" x14ac:dyDescent="0.3">
      <c r="A806" s="8" t="s">
        <v>472</v>
      </c>
      <c r="B806" s="11">
        <v>30159</v>
      </c>
      <c r="C806" s="11">
        <v>30304.14</v>
      </c>
      <c r="D806" s="11">
        <v>29755.53</v>
      </c>
      <c r="E806" s="11">
        <v>30216.45</v>
      </c>
      <c r="F806" s="3">
        <f t="shared" si="134"/>
        <v>1.2392702884949092E-3</v>
      </c>
      <c r="G806" s="9">
        <f t="shared" si="135"/>
        <v>3.3376877579850315E-4</v>
      </c>
      <c r="H806" s="9">
        <f t="shared" si="132"/>
        <v>3.6217590839901901E-6</v>
      </c>
      <c r="I806" s="9">
        <f t="shared" si="136"/>
        <v>1.6548532278777141E-4</v>
      </c>
      <c r="J806" s="9">
        <f t="shared" si="133"/>
        <v>1.2864109871567928E-2</v>
      </c>
      <c r="K806" s="10">
        <f t="shared" si="137"/>
        <v>-6.6458895300625521E-4</v>
      </c>
      <c r="L806" s="10">
        <f t="shared" si="138"/>
        <v>4.8009507537682362E-3</v>
      </c>
      <c r="M806" s="10">
        <f t="shared" si="139"/>
        <v>-1.3468389020796853E-2</v>
      </c>
      <c r="N806" s="10">
        <f t="shared" si="140"/>
        <v>1.9030919799080102E-3</v>
      </c>
      <c r="O806" s="3">
        <f t="shared" si="141"/>
        <v>2.2094156320795895E-4</v>
      </c>
      <c r="P806" s="3">
        <f t="shared" si="142"/>
        <v>1.3777819702460682E-2</v>
      </c>
    </row>
    <row r="807" spans="1:16" x14ac:dyDescent="0.3">
      <c r="A807" s="8" t="s">
        <v>471</v>
      </c>
      <c r="B807" s="11">
        <v>30200.2</v>
      </c>
      <c r="C807" s="11">
        <v>30200.2</v>
      </c>
      <c r="D807" s="11">
        <v>29992.89</v>
      </c>
      <c r="E807" s="11">
        <v>30015.51</v>
      </c>
      <c r="F807" s="3">
        <f t="shared" si="134"/>
        <v>-6.6500201049428664E-3</v>
      </c>
      <c r="G807" s="9">
        <f t="shared" si="135"/>
        <v>4.7447206968944934E-5</v>
      </c>
      <c r="H807" s="9">
        <f t="shared" si="132"/>
        <v>3.7629621911852246E-5</v>
      </c>
      <c r="I807" s="9">
        <f t="shared" si="136"/>
        <v>9.1874927288504681E-6</v>
      </c>
      <c r="J807" s="9">
        <f t="shared" si="133"/>
        <v>3.0310877138166868E-3</v>
      </c>
      <c r="K807" s="10">
        <f t="shared" si="137"/>
        <v>-5.3793119584928618E-4</v>
      </c>
      <c r="L807" s="10">
        <f t="shared" si="138"/>
        <v>0</v>
      </c>
      <c r="M807" s="10">
        <f t="shared" si="139"/>
        <v>-6.888193302234326E-3</v>
      </c>
      <c r="N807" s="10">
        <f t="shared" si="140"/>
        <v>-6.1342988117512052E-3</v>
      </c>
      <c r="O807" s="3">
        <f t="shared" si="141"/>
        <v>5.1929709799371928E-6</v>
      </c>
      <c r="P807" s="3">
        <f t="shared" si="142"/>
        <v>3.1925156468606375E-3</v>
      </c>
    </row>
    <row r="808" spans="1:16" x14ac:dyDescent="0.3">
      <c r="A808" s="8" t="s">
        <v>470</v>
      </c>
      <c r="B808" s="11">
        <v>30046.73</v>
      </c>
      <c r="C808" s="11">
        <v>30292.53</v>
      </c>
      <c r="D808" s="11">
        <v>30046.73</v>
      </c>
      <c r="E808" s="11">
        <v>30129.83</v>
      </c>
      <c r="F808" s="3">
        <f t="shared" si="134"/>
        <v>3.8086975700231118E-3</v>
      </c>
      <c r="G808" s="9">
        <f t="shared" si="135"/>
        <v>6.6378677227523552E-5</v>
      </c>
      <c r="H808" s="9">
        <f t="shared" si="132"/>
        <v>7.6279506697955521E-6</v>
      </c>
      <c r="I808" s="9">
        <f t="shared" si="136"/>
        <v>3.024270428311906E-5</v>
      </c>
      <c r="J808" s="9">
        <f t="shared" si="133"/>
        <v>5.4993367130154033E-3</v>
      </c>
      <c r="K808" s="10">
        <f t="shared" si="137"/>
        <v>1.0395883607316693E-3</v>
      </c>
      <c r="L808" s="10">
        <f t="shared" si="138"/>
        <v>8.1473110427627317E-3</v>
      </c>
      <c r="M808" s="10">
        <f t="shared" si="139"/>
        <v>0</v>
      </c>
      <c r="N808" s="10">
        <f t="shared" si="140"/>
        <v>2.7618744848011381E-3</v>
      </c>
      <c r="O808" s="3">
        <f t="shared" si="141"/>
        <v>4.387682673877861E-5</v>
      </c>
      <c r="P808" s="3">
        <f t="shared" si="142"/>
        <v>6.3003348180308829E-3</v>
      </c>
    </row>
    <row r="809" spans="1:16" x14ac:dyDescent="0.3">
      <c r="A809" s="8" t="s">
        <v>469</v>
      </c>
      <c r="B809" s="11">
        <v>30155.919999999998</v>
      </c>
      <c r="C809" s="11">
        <v>30209.67</v>
      </c>
      <c r="D809" s="11">
        <v>30099.3</v>
      </c>
      <c r="E809" s="11">
        <v>30199.87</v>
      </c>
      <c r="F809" s="3">
        <f t="shared" si="134"/>
        <v>2.3246065444111341E-3</v>
      </c>
      <c r="G809" s="9">
        <f t="shared" si="135"/>
        <v>1.3396742919468781E-5</v>
      </c>
      <c r="H809" s="9">
        <f t="shared" si="132"/>
        <v>2.120996862449694E-6</v>
      </c>
      <c r="I809" s="9">
        <f t="shared" si="136"/>
        <v>5.8790423318170932E-6</v>
      </c>
      <c r="J809" s="9">
        <f t="shared" si="133"/>
        <v>2.4246736547042973E-3</v>
      </c>
      <c r="K809" s="10">
        <f t="shared" si="137"/>
        <v>8.6554456496972312E-4</v>
      </c>
      <c r="L809" s="10">
        <f t="shared" si="138"/>
        <v>1.7808163294621387E-3</v>
      </c>
      <c r="M809" s="10">
        <f t="shared" si="139"/>
        <v>-1.8793398037469863E-3</v>
      </c>
      <c r="N809" s="10">
        <f t="shared" si="140"/>
        <v>1.4563642615945003E-3</v>
      </c>
      <c r="O809" s="3">
        <f t="shared" si="141"/>
        <v>6.8467109641033427E-6</v>
      </c>
      <c r="P809" s="3">
        <f t="shared" si="142"/>
        <v>2.6286313368958747E-3</v>
      </c>
    </row>
    <row r="810" spans="1:16" x14ac:dyDescent="0.3">
      <c r="A810" s="8" t="s">
        <v>468</v>
      </c>
      <c r="B810" s="11">
        <v>30283.23</v>
      </c>
      <c r="C810" s="11">
        <v>30525.56</v>
      </c>
      <c r="D810" s="11">
        <v>30283.23</v>
      </c>
      <c r="E810" s="11">
        <v>30403.97</v>
      </c>
      <c r="F810" s="3">
        <f t="shared" si="134"/>
        <v>6.7583072377463971E-3</v>
      </c>
      <c r="G810" s="9">
        <f t="shared" si="135"/>
        <v>6.3525227728368876E-5</v>
      </c>
      <c r="H810" s="9">
        <f t="shared" si="132"/>
        <v>1.5833221217704463E-5</v>
      </c>
      <c r="I810" s="9">
        <f t="shared" si="136"/>
        <v>2.5646329789421396E-5</v>
      </c>
      <c r="J810" s="9">
        <f t="shared" si="133"/>
        <v>5.064220551024747E-3</v>
      </c>
      <c r="K810" s="10">
        <f t="shared" si="137"/>
        <v>2.7564742145098652E-3</v>
      </c>
      <c r="L810" s="10">
        <f t="shared" si="138"/>
        <v>7.9702714965281373E-3</v>
      </c>
      <c r="M810" s="10">
        <f t="shared" si="139"/>
        <v>0</v>
      </c>
      <c r="N810" s="10">
        <f t="shared" si="140"/>
        <v>3.9790980407253679E-3</v>
      </c>
      <c r="O810" s="3">
        <f t="shared" si="141"/>
        <v>3.1810736032484515E-5</v>
      </c>
      <c r="P810" s="3">
        <f t="shared" si="142"/>
        <v>6.0900693208215222E-3</v>
      </c>
    </row>
    <row r="811" spans="1:16" x14ac:dyDescent="0.3">
      <c r="A811" s="8" t="s">
        <v>467</v>
      </c>
      <c r="B811" s="11">
        <v>30492.07</v>
      </c>
      <c r="C811" s="11">
        <v>30588.79</v>
      </c>
      <c r="D811" s="11">
        <v>30274.240000000002</v>
      </c>
      <c r="E811" s="11">
        <v>30335.67</v>
      </c>
      <c r="F811" s="3">
        <f t="shared" si="134"/>
        <v>-2.2464171619693829E-3</v>
      </c>
      <c r="G811" s="9">
        <f t="shared" si="135"/>
        <v>1.068414971023938E-4</v>
      </c>
      <c r="H811" s="9">
        <f t="shared" si="132"/>
        <v>2.6444297904013164E-5</v>
      </c>
      <c r="I811" s="9">
        <f t="shared" si="136"/>
        <v>4.3205465387102069E-5</v>
      </c>
      <c r="J811" s="9">
        <f t="shared" si="133"/>
        <v>6.5730864429963242E-3</v>
      </c>
      <c r="K811" s="10">
        <f t="shared" si="137"/>
        <v>2.8934578164736078E-3</v>
      </c>
      <c r="L811" s="10">
        <f t="shared" si="138"/>
        <v>3.1669521627052362E-3</v>
      </c>
      <c r="M811" s="10">
        <f t="shared" si="139"/>
        <v>-7.1694639039201445E-3</v>
      </c>
      <c r="N811" s="10">
        <f t="shared" si="140"/>
        <v>-5.1424019586194507E-3</v>
      </c>
      <c r="O811" s="3">
        <f t="shared" si="141"/>
        <v>4.0848274453056364E-5</v>
      </c>
      <c r="P811" s="3">
        <f t="shared" si="142"/>
        <v>6.865049832592349E-3</v>
      </c>
    </row>
    <row r="812" spans="1:16" x14ac:dyDescent="0.3">
      <c r="A812" s="8" t="s">
        <v>466</v>
      </c>
      <c r="B812" s="11">
        <v>30415.09</v>
      </c>
      <c r="C812" s="11">
        <v>30525.35</v>
      </c>
      <c r="D812" s="11">
        <v>30393.040000000001</v>
      </c>
      <c r="E812" s="11">
        <v>30409.56</v>
      </c>
      <c r="F812" s="3">
        <f t="shared" si="134"/>
        <v>2.4357464331594691E-3</v>
      </c>
      <c r="G812" s="9">
        <f t="shared" si="135"/>
        <v>1.8869042476227961E-5</v>
      </c>
      <c r="H812" s="9">
        <f t="shared" si="132"/>
        <v>3.3063667066722116E-8</v>
      </c>
      <c r="I812" s="9">
        <f t="shared" si="136"/>
        <v>9.4217489299681602E-6</v>
      </c>
      <c r="J812" s="9">
        <f t="shared" si="133"/>
        <v>3.0694867535091533E-3</v>
      </c>
      <c r="K812" s="10">
        <f t="shared" si="137"/>
        <v>2.6146189856541863E-3</v>
      </c>
      <c r="L812" s="10">
        <f t="shared" si="138"/>
        <v>3.6186191079592882E-3</v>
      </c>
      <c r="M812" s="10">
        <f t="shared" si="139"/>
        <v>-7.2523200323555258E-4</v>
      </c>
      <c r="N812" s="10">
        <f t="shared" si="140"/>
        <v>-1.8183417463920834E-4</v>
      </c>
      <c r="O812" s="3">
        <f t="shared" si="141"/>
        <v>1.4146482363104297E-5</v>
      </c>
      <c r="P812" s="3">
        <f t="shared" si="142"/>
        <v>4.3512573515639974E-3</v>
      </c>
    </row>
    <row r="813" spans="1:16" x14ac:dyDescent="0.3">
      <c r="A813" s="8" t="s">
        <v>465</v>
      </c>
      <c r="B813" s="11">
        <v>30417.64</v>
      </c>
      <c r="C813" s="11">
        <v>30637.47</v>
      </c>
      <c r="D813" s="11">
        <v>30344.5</v>
      </c>
      <c r="E813" s="11">
        <v>30606.48</v>
      </c>
      <c r="F813" s="3">
        <f t="shared" si="134"/>
        <v>6.4755951746753304E-3</v>
      </c>
      <c r="G813" s="9">
        <f t="shared" si="135"/>
        <v>9.2323035662433649E-5</v>
      </c>
      <c r="H813" s="9">
        <f t="shared" si="132"/>
        <v>3.8304314685034722E-5</v>
      </c>
      <c r="I813" s="9">
        <f t="shared" si="136"/>
        <v>3.1364777061826092E-5</v>
      </c>
      <c r="J813" s="9">
        <f t="shared" si="133"/>
        <v>5.6004265071355136E-3</v>
      </c>
      <c r="K813" s="10">
        <f t="shared" si="137"/>
        <v>2.6567062260042875E-4</v>
      </c>
      <c r="L813" s="10">
        <f t="shared" si="138"/>
        <v>7.2010663790830496E-3</v>
      </c>
      <c r="M813" s="10">
        <f t="shared" si="139"/>
        <v>-2.4074213095407701E-3</v>
      </c>
      <c r="N813" s="10">
        <f t="shared" si="140"/>
        <v>6.189047962735038E-3</v>
      </c>
      <c r="O813" s="3">
        <f t="shared" si="141"/>
        <v>2.7982935105865757E-5</v>
      </c>
      <c r="P813" s="3">
        <f t="shared" si="142"/>
        <v>5.436192104093053E-3</v>
      </c>
    </row>
    <row r="814" spans="1:16" x14ac:dyDescent="0.3">
      <c r="A814" s="8" t="s">
        <v>464</v>
      </c>
      <c r="B814" s="11">
        <v>30627.47</v>
      </c>
      <c r="C814" s="11">
        <v>30674.28</v>
      </c>
      <c r="D814" s="11">
        <v>29881.82</v>
      </c>
      <c r="E814" s="11">
        <v>30223.89</v>
      </c>
      <c r="F814" s="3">
        <f t="shared" si="134"/>
        <v>-1.250029405537656E-2</v>
      </c>
      <c r="G814" s="9">
        <f t="shared" si="135"/>
        <v>6.8509134847340245E-4</v>
      </c>
      <c r="H814" s="9">
        <f t="shared" si="132"/>
        <v>1.7595087099375766E-4</v>
      </c>
      <c r="I814" s="9">
        <f t="shared" si="136"/>
        <v>2.7457684493767929E-4</v>
      </c>
      <c r="J814" s="9">
        <f t="shared" si="133"/>
        <v>1.6570360434754558E-2</v>
      </c>
      <c r="K814" s="10">
        <f t="shared" si="137"/>
        <v>6.8556742859525628E-4</v>
      </c>
      <c r="L814" s="10">
        <f t="shared" si="138"/>
        <v>1.5271997650332504E-3</v>
      </c>
      <c r="M814" s="10">
        <f t="shared" si="139"/>
        <v>-2.4647049956274997E-2</v>
      </c>
      <c r="N814" s="10">
        <f t="shared" si="140"/>
        <v>-1.3264647413096122E-2</v>
      </c>
      <c r="O814" s="3">
        <f t="shared" si="141"/>
        <v>3.0313274963900827E-4</v>
      </c>
      <c r="P814" s="3">
        <f t="shared" si="142"/>
        <v>1.6885967270798614E-2</v>
      </c>
    </row>
    <row r="815" spans="1:16" x14ac:dyDescent="0.3">
      <c r="A815" s="8" t="s">
        <v>463</v>
      </c>
      <c r="B815" s="11">
        <v>30204.25</v>
      </c>
      <c r="C815" s="11">
        <v>30504.89</v>
      </c>
      <c r="D815" s="11">
        <v>30141.78</v>
      </c>
      <c r="E815" s="11">
        <v>30391.599999999999</v>
      </c>
      <c r="F815" s="3">
        <f t="shared" si="134"/>
        <v>5.5489217304589555E-3</v>
      </c>
      <c r="G815" s="9">
        <f t="shared" si="135"/>
        <v>1.4339462429395879E-4</v>
      </c>
      <c r="H815" s="9">
        <f t="shared" si="132"/>
        <v>3.8237050986774292E-5</v>
      </c>
      <c r="I815" s="9">
        <f t="shared" si="136"/>
        <v>5.6926554964934742E-5</v>
      </c>
      <c r="J815" s="9">
        <f t="shared" si="133"/>
        <v>7.5449688511573555E-3</v>
      </c>
      <c r="K815" s="10">
        <f t="shared" si="137"/>
        <v>-6.5002830441413721E-4</v>
      </c>
      <c r="L815" s="10">
        <f t="shared" si="138"/>
        <v>9.904355674757323E-3</v>
      </c>
      <c r="M815" s="10">
        <f t="shared" si="139"/>
        <v>-2.0703937712211293E-3</v>
      </c>
      <c r="N815" s="10">
        <f t="shared" si="140"/>
        <v>6.1836114841388838E-3</v>
      </c>
      <c r="O815" s="3">
        <f t="shared" si="141"/>
        <v>5.3940614906995915E-5</v>
      </c>
      <c r="P815" s="3">
        <f t="shared" si="142"/>
        <v>7.2168544180977214E-3</v>
      </c>
    </row>
    <row r="816" spans="1:16" x14ac:dyDescent="0.3">
      <c r="A816" s="8" t="s">
        <v>462</v>
      </c>
      <c r="B816" s="11">
        <v>30362.78</v>
      </c>
      <c r="C816" s="11">
        <v>31022.65</v>
      </c>
      <c r="D816" s="11">
        <v>30313.07</v>
      </c>
      <c r="E816" s="11">
        <v>30829.4</v>
      </c>
      <c r="F816" s="3">
        <f t="shared" si="134"/>
        <v>1.4405296200265871E-2</v>
      </c>
      <c r="G816" s="9">
        <f t="shared" si="135"/>
        <v>5.3539528247752784E-4</v>
      </c>
      <c r="H816" s="9">
        <f t="shared" si="132"/>
        <v>2.3260105230077526E-4</v>
      </c>
      <c r="I816" s="9">
        <f t="shared" si="136"/>
        <v>1.7784516634442168E-4</v>
      </c>
      <c r="J816" s="9">
        <f t="shared" si="133"/>
        <v>1.3335860165149515E-2</v>
      </c>
      <c r="K816" s="10">
        <f t="shared" si="137"/>
        <v>-9.4873825267412953E-4</v>
      </c>
      <c r="L816" s="10">
        <f t="shared" si="138"/>
        <v>2.1500066667419368E-2</v>
      </c>
      <c r="M816" s="10">
        <f t="shared" si="139"/>
        <v>-1.6385435431686404E-3</v>
      </c>
      <c r="N816" s="10">
        <f t="shared" si="140"/>
        <v>1.5251263957481533E-2</v>
      </c>
      <c r="O816" s="3">
        <f t="shared" si="141"/>
        <v>1.6202435988076587E-4</v>
      </c>
      <c r="P816" s="3">
        <f t="shared" si="142"/>
        <v>1.3159491982650633E-2</v>
      </c>
    </row>
    <row r="817" spans="1:16" x14ac:dyDescent="0.3">
      <c r="A817" s="8" t="s">
        <v>461</v>
      </c>
      <c r="B817" s="11">
        <v>30901.18</v>
      </c>
      <c r="C817" s="11">
        <v>31193.4</v>
      </c>
      <c r="D817" s="11">
        <v>30897.86</v>
      </c>
      <c r="E817" s="11">
        <v>31041.13</v>
      </c>
      <c r="F817" s="3">
        <f t="shared" si="134"/>
        <v>6.8677950268249965E-3</v>
      </c>
      <c r="G817" s="9">
        <f t="shared" si="135"/>
        <v>9.0622939034379091E-5</v>
      </c>
      <c r="H817" s="9">
        <f t="shared" si="132"/>
        <v>2.0418906486062344E-5</v>
      </c>
      <c r="I817" s="9">
        <f t="shared" si="136"/>
        <v>3.7423761081389301E-5</v>
      </c>
      <c r="J817" s="9">
        <f t="shared" si="133"/>
        <v>6.1174963082448446E-3</v>
      </c>
      <c r="K817" s="10">
        <f t="shared" si="137"/>
        <v>2.3255907315653367E-3</v>
      </c>
      <c r="L817" s="10">
        <f t="shared" si="138"/>
        <v>9.4121630996486846E-3</v>
      </c>
      <c r="M817" s="10">
        <f t="shared" si="139"/>
        <v>-1.0744503484821368E-4</v>
      </c>
      <c r="N817" s="10">
        <f t="shared" si="140"/>
        <v>4.5187284147271281E-3</v>
      </c>
      <c r="O817" s="3">
        <f t="shared" si="141"/>
        <v>4.655486473946317E-5</v>
      </c>
      <c r="P817" s="3">
        <f t="shared" si="142"/>
        <v>6.9403375266059164E-3</v>
      </c>
    </row>
    <row r="818" spans="1:16" x14ac:dyDescent="0.3">
      <c r="A818" s="8" t="s">
        <v>460</v>
      </c>
      <c r="B818" s="11">
        <v>31069.58</v>
      </c>
      <c r="C818" s="11">
        <v>31140.67</v>
      </c>
      <c r="D818" s="11">
        <v>30793.27</v>
      </c>
      <c r="E818" s="11">
        <v>31097.97</v>
      </c>
      <c r="F818" s="3">
        <f t="shared" si="134"/>
        <v>1.8311189057873545E-3</v>
      </c>
      <c r="G818" s="9">
        <f t="shared" si="135"/>
        <v>1.2585524259066898E-4</v>
      </c>
      <c r="H818" s="9">
        <f t="shared" si="132"/>
        <v>8.341868359940373E-7</v>
      </c>
      <c r="I818" s="9">
        <f t="shared" si="136"/>
        <v>6.2605379624469556E-5</v>
      </c>
      <c r="J818" s="9">
        <f t="shared" si="133"/>
        <v>7.9123561360993824E-3</v>
      </c>
      <c r="K818" s="10">
        <f t="shared" si="137"/>
        <v>9.1610615913823848E-4</v>
      </c>
      <c r="L818" s="10">
        <f t="shared" si="138"/>
        <v>2.2854764590818596E-3</v>
      </c>
      <c r="M818" s="10">
        <f t="shared" si="139"/>
        <v>-8.9330458406983813E-3</v>
      </c>
      <c r="N818" s="10">
        <f t="shared" si="140"/>
        <v>9.1333829219738584E-4</v>
      </c>
      <c r="O818" s="3">
        <f t="shared" si="141"/>
        <v>9.1094190303305265E-5</v>
      </c>
      <c r="P818" s="3">
        <f t="shared" si="142"/>
        <v>8.8784937213572702E-3</v>
      </c>
    </row>
    <row r="819" spans="1:16" x14ac:dyDescent="0.3">
      <c r="A819" s="8" t="s">
        <v>459</v>
      </c>
      <c r="B819" s="11">
        <v>31015.37</v>
      </c>
      <c r="C819" s="11">
        <v>31096.98</v>
      </c>
      <c r="D819" s="11">
        <v>30832.06</v>
      </c>
      <c r="E819" s="11">
        <v>31008.69</v>
      </c>
      <c r="F819" s="3">
        <f t="shared" si="134"/>
        <v>-2.8709269447492192E-3</v>
      </c>
      <c r="G819" s="9">
        <f t="shared" si="135"/>
        <v>7.3199158225274925E-5</v>
      </c>
      <c r="H819" s="9">
        <f t="shared" si="132"/>
        <v>4.6397281741762656E-8</v>
      </c>
      <c r="I819" s="9">
        <f t="shared" si="136"/>
        <v>3.6581656104329328E-5</v>
      </c>
      <c r="J819" s="9">
        <f t="shared" si="133"/>
        <v>6.0482771186784528E-3</v>
      </c>
      <c r="K819" s="10">
        <f t="shared" si="137"/>
        <v>-2.65965567754367E-3</v>
      </c>
      <c r="L819" s="10">
        <f t="shared" si="138"/>
        <v>2.6278202954078287E-3</v>
      </c>
      <c r="M819" s="10">
        <f t="shared" si="139"/>
        <v>-5.9278303651366712E-3</v>
      </c>
      <c r="N819" s="10">
        <f t="shared" si="140"/>
        <v>-2.1540028259443546E-4</v>
      </c>
      <c r="O819" s="3">
        <f t="shared" si="141"/>
        <v>4.1333789241209569E-5</v>
      </c>
      <c r="P819" s="3">
        <f t="shared" si="142"/>
        <v>6.5124965322437851E-3</v>
      </c>
    </row>
    <row r="820" spans="1:16" x14ac:dyDescent="0.3">
      <c r="A820" s="8" t="s">
        <v>458</v>
      </c>
      <c r="B820" s="11">
        <v>31015.01</v>
      </c>
      <c r="C820" s="11">
        <v>31114.560000000001</v>
      </c>
      <c r="D820" s="11">
        <v>30888.76</v>
      </c>
      <c r="E820" s="11">
        <v>31068.69</v>
      </c>
      <c r="F820" s="3">
        <f t="shared" si="134"/>
        <v>1.9349414631832929E-3</v>
      </c>
      <c r="G820" s="9">
        <f t="shared" si="135"/>
        <v>5.3049563774859248E-5</v>
      </c>
      <c r="H820" s="9">
        <f t="shared" si="132"/>
        <v>2.9904051970194787E-6</v>
      </c>
      <c r="I820" s="9">
        <f t="shared" si="136"/>
        <v>2.5369605222357386E-5</v>
      </c>
      <c r="J820" s="9">
        <f t="shared" si="133"/>
        <v>5.0368249148007305E-3</v>
      </c>
      <c r="K820" s="10">
        <f t="shared" si="137"/>
        <v>2.0379306690427286E-4</v>
      </c>
      <c r="L820" s="10">
        <f t="shared" si="138"/>
        <v>3.2045959820263571E-3</v>
      </c>
      <c r="M820" s="10">
        <f t="shared" si="139"/>
        <v>-4.0789171658205305E-3</v>
      </c>
      <c r="N820" s="10">
        <f t="shared" si="140"/>
        <v>1.7292788083532044E-3</v>
      </c>
      <c r="O820" s="3">
        <f t="shared" si="141"/>
        <v>2.8418945748474412E-5</v>
      </c>
      <c r="P820" s="3">
        <f t="shared" si="142"/>
        <v>4.9767703081518965E-3</v>
      </c>
    </row>
    <row r="821" spans="1:16" x14ac:dyDescent="0.3">
      <c r="A821" s="8" t="s">
        <v>457</v>
      </c>
      <c r="B821" s="11">
        <v>31084.880000000001</v>
      </c>
      <c r="C821" s="11">
        <v>31153.37</v>
      </c>
      <c r="D821" s="11">
        <v>30992.05</v>
      </c>
      <c r="E821" s="11">
        <v>31060.47</v>
      </c>
      <c r="F821" s="3">
        <f t="shared" si="134"/>
        <v>-2.6457504323473824E-4</v>
      </c>
      <c r="G821" s="9">
        <f t="shared" si="135"/>
        <v>2.6953806981825355E-5</v>
      </c>
      <c r="H821" s="9">
        <f t="shared" si="132"/>
        <v>6.171323579299265E-7</v>
      </c>
      <c r="I821" s="9">
        <f t="shared" si="136"/>
        <v>1.3238508740979725E-5</v>
      </c>
      <c r="J821" s="9">
        <f t="shared" si="133"/>
        <v>3.6384761564396332E-3</v>
      </c>
      <c r="K821" s="10">
        <f t="shared" si="137"/>
        <v>5.20967673012948E-4</v>
      </c>
      <c r="L821" s="10">
        <f t="shared" si="138"/>
        <v>2.2008982465559655E-3</v>
      </c>
      <c r="M821" s="10">
        <f t="shared" si="139"/>
        <v>-2.9908073481233364E-3</v>
      </c>
      <c r="N821" s="10">
        <f t="shared" si="140"/>
        <v>-7.855777223992076E-4</v>
      </c>
      <c r="O821" s="3">
        <f t="shared" si="141"/>
        <v>1.3168346692369969E-5</v>
      </c>
      <c r="P821" s="3">
        <f t="shared" si="142"/>
        <v>3.4084178834073177E-3</v>
      </c>
    </row>
    <row r="822" spans="1:16" x14ac:dyDescent="0.3">
      <c r="A822" s="8" t="s">
        <v>456</v>
      </c>
      <c r="B822" s="11">
        <v>31085.67</v>
      </c>
      <c r="C822" s="11">
        <v>31223.78</v>
      </c>
      <c r="D822" s="11">
        <v>30982.240000000002</v>
      </c>
      <c r="E822" s="11">
        <v>30991.52</v>
      </c>
      <c r="F822" s="3">
        <f t="shared" si="134"/>
        <v>-2.2198633826210346E-3</v>
      </c>
      <c r="G822" s="9">
        <f t="shared" si="135"/>
        <v>6.0308378132536661E-5</v>
      </c>
      <c r="H822" s="9">
        <f t="shared" si="132"/>
        <v>9.2010460942022742E-6</v>
      </c>
      <c r="I822" s="9">
        <f t="shared" si="136"/>
        <v>2.6599876843673798E-5</v>
      </c>
      <c r="J822" s="9">
        <f t="shared" si="133"/>
        <v>5.1575068437835154E-3</v>
      </c>
      <c r="K822" s="10">
        <f t="shared" si="137"/>
        <v>8.1099168447733121E-4</v>
      </c>
      <c r="L822" s="10">
        <f t="shared" si="138"/>
        <v>4.4330426982277567E-3</v>
      </c>
      <c r="M822" s="10">
        <f t="shared" si="139"/>
        <v>-3.3328042055256872E-3</v>
      </c>
      <c r="N822" s="10">
        <f t="shared" si="140"/>
        <v>-3.0333226162415159E-3</v>
      </c>
      <c r="O822" s="3">
        <f t="shared" si="141"/>
        <v>3.4096829739852801E-5</v>
      </c>
      <c r="P822" s="3">
        <f t="shared" si="142"/>
        <v>5.5802920276561497E-3</v>
      </c>
    </row>
    <row r="823" spans="1:16" x14ac:dyDescent="0.3">
      <c r="A823" s="8" t="s">
        <v>455</v>
      </c>
      <c r="B823" s="11">
        <v>30926.77</v>
      </c>
      <c r="C823" s="11">
        <v>30941.98</v>
      </c>
      <c r="D823" s="11">
        <v>30612.67</v>
      </c>
      <c r="E823" s="11">
        <v>30814.26</v>
      </c>
      <c r="F823" s="3">
        <f t="shared" si="134"/>
        <v>-5.7196291114472997E-3</v>
      </c>
      <c r="G823" s="9">
        <f t="shared" si="135"/>
        <v>1.1448705486783351E-4</v>
      </c>
      <c r="H823" s="9">
        <f t="shared" si="132"/>
        <v>1.3282978247333212E-5</v>
      </c>
      <c r="I823" s="9">
        <f t="shared" si="136"/>
        <v>5.2112387838093765E-5</v>
      </c>
      <c r="J823" s="9">
        <f t="shared" si="133"/>
        <v>7.2188910393559593E-3</v>
      </c>
      <c r="K823" s="10">
        <f t="shared" si="137"/>
        <v>-2.0914667896233157E-3</v>
      </c>
      <c r="L823" s="10">
        <f t="shared" si="138"/>
        <v>4.9168603879735874E-4</v>
      </c>
      <c r="M823" s="10">
        <f t="shared" si="139"/>
        <v>-1.0208176337319033E-2</v>
      </c>
      <c r="N823" s="10">
        <f t="shared" si="140"/>
        <v>-3.6445820401430412E-3</v>
      </c>
      <c r="O823" s="3">
        <f t="shared" si="141"/>
        <v>6.903607325933227E-5</v>
      </c>
      <c r="P823" s="3">
        <f t="shared" si="142"/>
        <v>8.0817655256044969E-3</v>
      </c>
    </row>
    <row r="824" spans="1:16" x14ac:dyDescent="0.3">
      <c r="A824" s="8" t="s">
        <v>454</v>
      </c>
      <c r="B824" s="11">
        <v>30887.42</v>
      </c>
      <c r="C824" s="11">
        <v>31086.62</v>
      </c>
      <c r="D824" s="11">
        <v>30865.03</v>
      </c>
      <c r="E824" s="11">
        <v>30930.52</v>
      </c>
      <c r="F824" s="3">
        <f t="shared" si="134"/>
        <v>3.7729285077754415E-3</v>
      </c>
      <c r="G824" s="9">
        <f t="shared" si="135"/>
        <v>5.1175047568097001E-5</v>
      </c>
      <c r="H824" s="9">
        <f t="shared" si="132"/>
        <v>1.9444000117016733E-6</v>
      </c>
      <c r="I824" s="9">
        <f t="shared" si="136"/>
        <v>2.4836413023766695E-5</v>
      </c>
      <c r="J824" s="9">
        <f t="shared" si="133"/>
        <v>4.9836144537641243E-3</v>
      </c>
      <c r="K824" s="10">
        <f t="shared" si="137"/>
        <v>2.3714114197590837E-3</v>
      </c>
      <c r="L824" s="10">
        <f t="shared" si="138"/>
        <v>6.4285202645823795E-3</v>
      </c>
      <c r="M824" s="10">
        <f t="shared" si="139"/>
        <v>-7.2515344674240942E-4</v>
      </c>
      <c r="N824" s="10">
        <f t="shared" si="140"/>
        <v>1.3944174452801691E-3</v>
      </c>
      <c r="O824" s="3">
        <f t="shared" si="141"/>
        <v>3.3898846125840609E-5</v>
      </c>
      <c r="P824" s="3">
        <f t="shared" si="142"/>
        <v>5.9061526718858755E-3</v>
      </c>
    </row>
    <row r="825" spans="1:16" x14ac:dyDescent="0.3">
      <c r="A825" s="8" t="s">
        <v>453</v>
      </c>
      <c r="B825" s="11">
        <v>31017.54</v>
      </c>
      <c r="C825" s="11">
        <v>31235.98</v>
      </c>
      <c r="D825" s="11">
        <v>30997.79</v>
      </c>
      <c r="E825" s="11">
        <v>31188.38</v>
      </c>
      <c r="F825" s="3">
        <f t="shared" si="134"/>
        <v>8.3367495923121204E-3</v>
      </c>
      <c r="G825" s="9">
        <f t="shared" si="135"/>
        <v>5.8594797864061327E-5</v>
      </c>
      <c r="H825" s="9">
        <f t="shared" si="132"/>
        <v>3.0170177524409514E-5</v>
      </c>
      <c r="I825" s="9">
        <f t="shared" si="136"/>
        <v>1.7642829480365208E-5</v>
      </c>
      <c r="J825" s="9">
        <f t="shared" si="133"/>
        <v>4.2003368293941868E-3</v>
      </c>
      <c r="K825" s="10">
        <f t="shared" si="137"/>
        <v>2.8094522165039025E-3</v>
      </c>
      <c r="L825" s="10">
        <f t="shared" si="138"/>
        <v>7.0177845847333078E-3</v>
      </c>
      <c r="M825" s="10">
        <f t="shared" si="139"/>
        <v>-6.3693930735195237E-4</v>
      </c>
      <c r="N825" s="10">
        <f t="shared" si="140"/>
        <v>5.4927386178853909E-3</v>
      </c>
      <c r="O825" s="3">
        <f t="shared" si="141"/>
        <v>1.4606676889146241E-5</v>
      </c>
      <c r="P825" s="3">
        <f t="shared" si="142"/>
        <v>4.9758944331911546E-3</v>
      </c>
    </row>
    <row r="826" spans="1:16" x14ac:dyDescent="0.3">
      <c r="A826" s="8" t="s">
        <v>452</v>
      </c>
      <c r="B826" s="11">
        <v>31198.01</v>
      </c>
      <c r="C826" s="11">
        <v>31272.22</v>
      </c>
      <c r="D826" s="11">
        <v>31120.92</v>
      </c>
      <c r="E826" s="11">
        <v>31176.01</v>
      </c>
      <c r="F826" s="3">
        <f t="shared" si="134"/>
        <v>-3.9662207527302318E-4</v>
      </c>
      <c r="G826" s="9">
        <f t="shared" si="135"/>
        <v>2.3521546092416069E-5</v>
      </c>
      <c r="H826" s="9">
        <f t="shared" si="132"/>
        <v>4.976201050780347E-7</v>
      </c>
      <c r="I826" s="9">
        <f t="shared" si="136"/>
        <v>1.1568545205636502E-5</v>
      </c>
      <c r="J826" s="9">
        <f t="shared" si="133"/>
        <v>3.4012564157435265E-3</v>
      </c>
      <c r="K826" s="10">
        <f t="shared" si="137"/>
        <v>3.087211834658582E-4</v>
      </c>
      <c r="L826" s="10">
        <f t="shared" si="138"/>
        <v>2.3758527832416334E-3</v>
      </c>
      <c r="M826" s="10">
        <f t="shared" si="139"/>
        <v>-2.4740488747733869E-3</v>
      </c>
      <c r="N826" s="10">
        <f t="shared" si="140"/>
        <v>-7.0542193407777923E-4</v>
      </c>
      <c r="O826" s="3">
        <f t="shared" si="141"/>
        <v>1.1696324605597269E-5</v>
      </c>
      <c r="P826" s="3">
        <f t="shared" si="142"/>
        <v>3.1883501727819306E-3</v>
      </c>
    </row>
    <row r="827" spans="1:16" x14ac:dyDescent="0.3">
      <c r="A827" s="8" t="s">
        <v>451</v>
      </c>
      <c r="B827" s="11">
        <v>31141.56</v>
      </c>
      <c r="C827" s="11">
        <v>31141.56</v>
      </c>
      <c r="D827" s="11">
        <v>30908.47</v>
      </c>
      <c r="E827" s="11">
        <v>30996.98</v>
      </c>
      <c r="F827" s="3">
        <f t="shared" si="134"/>
        <v>-5.7425565362597686E-3</v>
      </c>
      <c r="G827" s="9">
        <f t="shared" si="135"/>
        <v>5.6445245864254465E-5</v>
      </c>
      <c r="H827" s="9">
        <f t="shared" si="132"/>
        <v>2.1654886398801753E-5</v>
      </c>
      <c r="I827" s="9">
        <f t="shared" si="136"/>
        <v>1.9857462425578301E-5</v>
      </c>
      <c r="J827" s="9">
        <f t="shared" si="133"/>
        <v>4.456171274264298E-3</v>
      </c>
      <c r="K827" s="10">
        <f t="shared" si="137"/>
        <v>-1.1056273057289791E-3</v>
      </c>
      <c r="L827" s="10">
        <f t="shared" si="138"/>
        <v>0</v>
      </c>
      <c r="M827" s="10">
        <f t="shared" si="139"/>
        <v>-7.5130051154151068E-3</v>
      </c>
      <c r="N827" s="10">
        <f t="shared" si="140"/>
        <v>-4.6534811054523206E-3</v>
      </c>
      <c r="O827" s="3">
        <f t="shared" si="141"/>
        <v>2.1483618514502731E-5</v>
      </c>
      <c r="P827" s="3">
        <f t="shared" si="142"/>
        <v>4.7676931971025521E-3</v>
      </c>
    </row>
    <row r="828" spans="1:16" x14ac:dyDescent="0.3">
      <c r="A828" s="8" t="s">
        <v>450</v>
      </c>
      <c r="B828" s="11">
        <v>30989.85</v>
      </c>
      <c r="C828" s="11">
        <v>30989.85</v>
      </c>
      <c r="D828" s="11">
        <v>30564.06</v>
      </c>
      <c r="E828" s="11">
        <v>30960</v>
      </c>
      <c r="F828" s="3">
        <f t="shared" si="134"/>
        <v>-1.193019448991417E-3</v>
      </c>
      <c r="G828" s="9">
        <f t="shared" si="135"/>
        <v>1.9140508444532374E-4</v>
      </c>
      <c r="H828" s="9">
        <f t="shared" si="132"/>
        <v>9.2868453007502615E-7</v>
      </c>
      <c r="I828" s="9">
        <f t="shared" si="136"/>
        <v>9.5343796625434616E-5</v>
      </c>
      <c r="J828" s="9">
        <f t="shared" si="133"/>
        <v>9.7644148122370666E-3</v>
      </c>
      <c r="K828" s="10">
        <f t="shared" si="137"/>
        <v>-2.300488678464673E-4</v>
      </c>
      <c r="L828" s="10">
        <f t="shared" si="138"/>
        <v>0</v>
      </c>
      <c r="M828" s="10">
        <f t="shared" si="139"/>
        <v>-1.3834922639658197E-2</v>
      </c>
      <c r="N828" s="10">
        <f t="shared" si="140"/>
        <v>-9.6368279536112201E-4</v>
      </c>
      <c r="O828" s="3">
        <f t="shared" si="141"/>
        <v>1.7807260752233627E-4</v>
      </c>
      <c r="P828" s="3">
        <f t="shared" si="142"/>
        <v>1.2345207925362466E-2</v>
      </c>
    </row>
    <row r="829" spans="1:16" x14ac:dyDescent="0.3">
      <c r="A829" s="8" t="s">
        <v>449</v>
      </c>
      <c r="B829" s="11">
        <v>30968.55</v>
      </c>
      <c r="C829" s="11">
        <v>31121.42</v>
      </c>
      <c r="D829" s="11">
        <v>30921.71</v>
      </c>
      <c r="E829" s="11">
        <v>30937.040000000001</v>
      </c>
      <c r="F829" s="3">
        <f t="shared" si="134"/>
        <v>-7.4160206718343336E-4</v>
      </c>
      <c r="G829" s="9">
        <f t="shared" si="135"/>
        <v>4.1445293160383393E-5</v>
      </c>
      <c r="H829" s="9">
        <f t="shared" si="132"/>
        <v>1.0363277763748257E-6</v>
      </c>
      <c r="I829" s="9">
        <f t="shared" si="136"/>
        <v>2.0322319003906186E-5</v>
      </c>
      <c r="J829" s="9">
        <f t="shared" si="133"/>
        <v>4.5080282833968761E-3</v>
      </c>
      <c r="K829" s="10">
        <f t="shared" si="137"/>
        <v>2.7612466477341702E-4</v>
      </c>
      <c r="L829" s="10">
        <f t="shared" si="138"/>
        <v>4.9241547029340174E-3</v>
      </c>
      <c r="M829" s="10">
        <f t="shared" si="139"/>
        <v>-1.5136471859395727E-3</v>
      </c>
      <c r="N829" s="10">
        <f t="shared" si="140"/>
        <v>-1.0180018547993053E-3</v>
      </c>
      <c r="O829" s="3">
        <f t="shared" si="141"/>
        <v>3.001033032003731E-5</v>
      </c>
      <c r="P829" s="3">
        <f t="shared" si="142"/>
        <v>5.0871935222084686E-3</v>
      </c>
    </row>
    <row r="830" spans="1:16" x14ac:dyDescent="0.3">
      <c r="A830" s="8" t="s">
        <v>448</v>
      </c>
      <c r="B830" s="11">
        <v>30893.78</v>
      </c>
      <c r="C830" s="11">
        <v>30893.78</v>
      </c>
      <c r="D830" s="11">
        <v>30206.91</v>
      </c>
      <c r="E830" s="11">
        <v>30303.17</v>
      </c>
      <c r="F830" s="3">
        <f t="shared" si="134"/>
        <v>-2.0489031917727218E-2</v>
      </c>
      <c r="G830" s="9">
        <f t="shared" si="135"/>
        <v>5.0553758525131456E-4</v>
      </c>
      <c r="H830" s="9">
        <f t="shared" si="132"/>
        <v>3.7258811368017587E-4</v>
      </c>
      <c r="I830" s="9">
        <f t="shared" si="136"/>
        <v>1.0884010529070857E-4</v>
      </c>
      <c r="J830" s="9">
        <f t="shared" si="133"/>
        <v>1.0432646130810177E-2</v>
      </c>
      <c r="K830" s="10">
        <f t="shared" si="137"/>
        <v>-1.3993023886392608E-3</v>
      </c>
      <c r="L830" s="10">
        <f t="shared" si="138"/>
        <v>0</v>
      </c>
      <c r="M830" s="10">
        <f t="shared" si="139"/>
        <v>-2.2484162987563418E-2</v>
      </c>
      <c r="N830" s="10">
        <f t="shared" si="140"/>
        <v>-1.9302541637830389E-2</v>
      </c>
      <c r="O830" s="3">
        <f t="shared" si="141"/>
        <v>7.1536092992108955E-5</v>
      </c>
      <c r="P830" s="3">
        <f t="shared" si="142"/>
        <v>1.0826219042809122E-2</v>
      </c>
    </row>
    <row r="831" spans="1:16" x14ac:dyDescent="0.3">
      <c r="A831" s="8" t="s">
        <v>447</v>
      </c>
      <c r="B831" s="11">
        <v>30377.19</v>
      </c>
      <c r="C831" s="11">
        <v>30951.41</v>
      </c>
      <c r="D831" s="11">
        <v>30377.19</v>
      </c>
      <c r="E831" s="11">
        <v>30603.360000000001</v>
      </c>
      <c r="F831" s="3">
        <f t="shared" si="134"/>
        <v>9.906224332305813E-3</v>
      </c>
      <c r="G831" s="9">
        <f t="shared" si="135"/>
        <v>3.5068396015707322E-4</v>
      </c>
      <c r="H831" s="9">
        <f t="shared" si="132"/>
        <v>5.5023890727527379E-5</v>
      </c>
      <c r="I831" s="9">
        <f t="shared" si="136"/>
        <v>1.5408656136361575E-4</v>
      </c>
      <c r="J831" s="9">
        <f t="shared" si="133"/>
        <v>1.241316081276706E-2</v>
      </c>
      <c r="K831" s="10">
        <f t="shared" si="137"/>
        <v>2.4396703221228251E-3</v>
      </c>
      <c r="L831" s="10">
        <f t="shared" si="138"/>
        <v>1.8726557616312541E-2</v>
      </c>
      <c r="M831" s="10">
        <f t="shared" si="139"/>
        <v>0</v>
      </c>
      <c r="N831" s="10">
        <f t="shared" si="140"/>
        <v>7.4178090247408891E-3</v>
      </c>
      <c r="O831" s="3">
        <f t="shared" si="141"/>
        <v>2.1177393206845983E-4</v>
      </c>
      <c r="P831" s="3">
        <f t="shared" si="142"/>
        <v>1.3963013720617128E-2</v>
      </c>
    </row>
    <row r="832" spans="1:16" x14ac:dyDescent="0.3">
      <c r="A832" s="8" t="s">
        <v>446</v>
      </c>
      <c r="B832" s="11">
        <v>30553.91</v>
      </c>
      <c r="C832" s="11">
        <v>30553.91</v>
      </c>
      <c r="D832" s="11">
        <v>29856.3</v>
      </c>
      <c r="E832" s="11">
        <v>29982.62</v>
      </c>
      <c r="F832" s="3">
        <f t="shared" si="134"/>
        <v>-2.0283393718859677E-2</v>
      </c>
      <c r="G832" s="9">
        <f t="shared" si="135"/>
        <v>5.3346177707376834E-4</v>
      </c>
      <c r="H832" s="9">
        <f t="shared" si="132"/>
        <v>3.5625746667768501E-4</v>
      </c>
      <c r="I832" s="9">
        <f t="shared" si="136"/>
        <v>1.2911063805243713E-4</v>
      </c>
      <c r="J832" s="9">
        <f t="shared" si="133"/>
        <v>1.1362686216403106E-2</v>
      </c>
      <c r="K832" s="10">
        <f t="shared" si="137"/>
        <v>-1.6171425172051082E-3</v>
      </c>
      <c r="L832" s="10">
        <f t="shared" si="138"/>
        <v>0</v>
      </c>
      <c r="M832" s="10">
        <f t="shared" si="139"/>
        <v>-2.3096791488727893E-2</v>
      </c>
      <c r="N832" s="10">
        <f t="shared" si="140"/>
        <v>-1.8874783884264345E-2</v>
      </c>
      <c r="O832" s="3">
        <f t="shared" si="141"/>
        <v>9.7514829304118123E-5</v>
      </c>
      <c r="P832" s="3">
        <f t="shared" si="142"/>
        <v>1.1734543781904616E-2</v>
      </c>
    </row>
    <row r="833" spans="1:16" x14ac:dyDescent="0.3">
      <c r="A833" s="8" t="s">
        <v>445</v>
      </c>
      <c r="B833" s="11">
        <v>30054.73</v>
      </c>
      <c r="C833" s="11">
        <v>30335.91</v>
      </c>
      <c r="D833" s="11">
        <v>30014.97</v>
      </c>
      <c r="E833" s="11">
        <v>30211.91</v>
      </c>
      <c r="F833" s="3">
        <f t="shared" si="134"/>
        <v>7.64743041135163E-3</v>
      </c>
      <c r="G833" s="9">
        <f t="shared" si="135"/>
        <v>1.131224133319129E-4</v>
      </c>
      <c r="H833" s="9">
        <f t="shared" si="132"/>
        <v>2.7208372898770748E-5</v>
      </c>
      <c r="I833" s="9">
        <f t="shared" si="136"/>
        <v>4.605076563991406E-5</v>
      </c>
      <c r="J833" s="9">
        <f t="shared" si="133"/>
        <v>6.7860714437673036E-3</v>
      </c>
      <c r="K833" s="10">
        <f t="shared" si="137"/>
        <v>2.4021724701536224E-3</v>
      </c>
      <c r="L833" s="10">
        <f t="shared" si="138"/>
        <v>9.3121063754799879E-3</v>
      </c>
      <c r="M833" s="10">
        <f t="shared" si="139"/>
        <v>-1.3237957175214711E-3</v>
      </c>
      <c r="N833" s="10">
        <f t="shared" si="140"/>
        <v>5.2161645774237942E-3</v>
      </c>
      <c r="O833" s="3">
        <f t="shared" si="141"/>
        <v>4.6799417162483048E-5</v>
      </c>
      <c r="P833" s="3">
        <f t="shared" si="142"/>
        <v>7.0516113027343369E-3</v>
      </c>
    </row>
    <row r="834" spans="1:16" x14ac:dyDescent="0.3">
      <c r="A834" s="8" t="s">
        <v>444</v>
      </c>
      <c r="B834" s="11">
        <v>30276.880000000001</v>
      </c>
      <c r="C834" s="11">
        <v>30840.54</v>
      </c>
      <c r="D834" s="11">
        <v>30276.880000000001</v>
      </c>
      <c r="E834" s="11">
        <v>30687.48</v>
      </c>
      <c r="F834" s="3">
        <f t="shared" si="134"/>
        <v>1.5741143145203251E-2</v>
      </c>
      <c r="G834" s="9">
        <f t="shared" si="135"/>
        <v>3.4024286415953976E-4</v>
      </c>
      <c r="H834" s="9">
        <f t="shared" si="132"/>
        <v>1.814508375489368E-4</v>
      </c>
      <c r="I834" s="9">
        <f t="shared" si="136"/>
        <v>1.0002799671413429E-4</v>
      </c>
      <c r="J834" s="9">
        <f t="shared" si="133"/>
        <v>1.0001399737743426E-2</v>
      </c>
      <c r="K834" s="10">
        <f t="shared" si="137"/>
        <v>2.148167453319483E-3</v>
      </c>
      <c r="L834" s="10">
        <f t="shared" si="138"/>
        <v>1.8445673318139941E-2</v>
      </c>
      <c r="M834" s="10">
        <f t="shared" si="139"/>
        <v>0</v>
      </c>
      <c r="N834" s="10">
        <f t="shared" si="140"/>
        <v>1.347036887204418E-2</v>
      </c>
      <c r="O834" s="3">
        <f t="shared" si="141"/>
        <v>9.1772840470971589E-5</v>
      </c>
      <c r="P834" s="3">
        <f t="shared" si="142"/>
        <v>1.045986359120658E-2</v>
      </c>
    </row>
    <row r="835" spans="1:16" x14ac:dyDescent="0.3">
      <c r="A835" s="8" t="s">
        <v>443</v>
      </c>
      <c r="B835" s="11">
        <v>30689.65</v>
      </c>
      <c r="C835" s="11">
        <v>30793.41</v>
      </c>
      <c r="D835" s="11">
        <v>30521.31</v>
      </c>
      <c r="E835" s="11">
        <v>30723.599999999999</v>
      </c>
      <c r="F835" s="3">
        <f t="shared" si="134"/>
        <v>1.177027243683737E-3</v>
      </c>
      <c r="G835" s="9">
        <f t="shared" si="135"/>
        <v>7.8775882684025797E-5</v>
      </c>
      <c r="H835" s="9">
        <f t="shared" si="132"/>
        <v>1.2224060063970468E-6</v>
      </c>
      <c r="I835" s="9">
        <f t="shared" si="136"/>
        <v>3.8915732794742634E-5</v>
      </c>
      <c r="J835" s="9">
        <f t="shared" si="133"/>
        <v>6.2382475740180941E-3</v>
      </c>
      <c r="K835" s="10">
        <f t="shared" si="137"/>
        <v>7.0710377005332611E-5</v>
      </c>
      <c r="L835" s="10">
        <f t="shared" si="138"/>
        <v>3.3752418472676395E-3</v>
      </c>
      <c r="M835" s="10">
        <f t="shared" si="139"/>
        <v>-5.5003360316101509E-3</v>
      </c>
      <c r="N835" s="10">
        <f t="shared" si="140"/>
        <v>1.1056247131812163E-3</v>
      </c>
      <c r="O835" s="3">
        <f t="shared" si="141"/>
        <v>4.3995510636222327E-5</v>
      </c>
      <c r="P835" s="3">
        <f t="shared" si="142"/>
        <v>6.1473439804730972E-3</v>
      </c>
    </row>
    <row r="836" spans="1:16" x14ac:dyDescent="0.3">
      <c r="A836" s="8" t="s">
        <v>442</v>
      </c>
      <c r="B836" s="11">
        <v>30737.78</v>
      </c>
      <c r="C836" s="11">
        <v>31065.96</v>
      </c>
      <c r="D836" s="11">
        <v>30737.78</v>
      </c>
      <c r="E836" s="11">
        <v>31055.86</v>
      </c>
      <c r="F836" s="3">
        <f t="shared" si="134"/>
        <v>1.0814487885534296E-2</v>
      </c>
      <c r="G836" s="9">
        <f t="shared" si="135"/>
        <v>1.1278799147310251E-4</v>
      </c>
      <c r="H836" s="9">
        <f t="shared" si="132"/>
        <v>1.0598705662697646E-4</v>
      </c>
      <c r="I836" s="9">
        <f t="shared" si="136"/>
        <v>1.5451793409855717E-5</v>
      </c>
      <c r="J836" s="9">
        <f t="shared" si="133"/>
        <v>3.9308769263175511E-3</v>
      </c>
      <c r="K836" s="10">
        <f t="shared" si="137"/>
        <v>4.6142798133051786E-4</v>
      </c>
      <c r="L836" s="10">
        <f t="shared" si="138"/>
        <v>1.0620169088724648E-2</v>
      </c>
      <c r="M836" s="10">
        <f t="shared" si="139"/>
        <v>0</v>
      </c>
      <c r="N836" s="10">
        <f t="shared" si="140"/>
        <v>1.0295001536035653E-2</v>
      </c>
      <c r="O836" s="3">
        <f t="shared" si="141"/>
        <v>3.4533343917239052E-6</v>
      </c>
      <c r="P836" s="3">
        <f t="shared" si="142"/>
        <v>4.307457403239923E-3</v>
      </c>
    </row>
    <row r="837" spans="1:16" x14ac:dyDescent="0.3">
      <c r="A837" s="8" t="s">
        <v>441</v>
      </c>
      <c r="B837" s="11">
        <v>31093.81</v>
      </c>
      <c r="C837" s="11">
        <v>31252.18</v>
      </c>
      <c r="D837" s="11">
        <v>31083.22</v>
      </c>
      <c r="E837" s="11">
        <v>31148.240000000002</v>
      </c>
      <c r="F837" s="3">
        <f t="shared" si="134"/>
        <v>2.9746398908290228E-3</v>
      </c>
      <c r="G837" s="9">
        <f t="shared" si="135"/>
        <v>2.9387349558089206E-5</v>
      </c>
      <c r="H837" s="9">
        <f t="shared" si="132"/>
        <v>3.0589269457513549E-6</v>
      </c>
      <c r="I837" s="9">
        <f t="shared" si="136"/>
        <v>1.3512028548823165E-5</v>
      </c>
      <c r="J837" s="9">
        <f t="shared" si="133"/>
        <v>3.675871127885629E-3</v>
      </c>
      <c r="K837" s="10">
        <f t="shared" si="137"/>
        <v>1.2212455743267645E-3</v>
      </c>
      <c r="L837" s="10">
        <f t="shared" si="138"/>
        <v>5.0803697440490927E-3</v>
      </c>
      <c r="M837" s="10">
        <f t="shared" si="139"/>
        <v>-3.4064026867802169E-4</v>
      </c>
      <c r="N837" s="10">
        <f t="shared" si="140"/>
        <v>1.7489788294177133E-3</v>
      </c>
      <c r="O837" s="3">
        <f t="shared" si="141"/>
        <v>1.7636506019303352E-5</v>
      </c>
      <c r="P837" s="3">
        <f t="shared" si="142"/>
        <v>4.1244728425063847E-3</v>
      </c>
    </row>
    <row r="838" spans="1:16" x14ac:dyDescent="0.3">
      <c r="A838" s="8" t="s">
        <v>440</v>
      </c>
      <c r="B838" s="11">
        <v>31191.200000000001</v>
      </c>
      <c r="C838" s="11">
        <v>31386.1</v>
      </c>
      <c r="D838" s="11">
        <v>31191.200000000001</v>
      </c>
      <c r="E838" s="11">
        <v>31385.759999999998</v>
      </c>
      <c r="F838" s="3">
        <f t="shared" si="134"/>
        <v>7.6254709736407467E-3</v>
      </c>
      <c r="G838" s="9">
        <f t="shared" si="135"/>
        <v>3.8801886091083147E-5</v>
      </c>
      <c r="H838" s="9">
        <f t="shared" si="132"/>
        <v>3.8667044915492198E-5</v>
      </c>
      <c r="I838" s="9">
        <f t="shared" si="136"/>
        <v>4.4640816335174015E-6</v>
      </c>
      <c r="J838" s="9">
        <f t="shared" si="133"/>
        <v>2.1128373419450446E-3</v>
      </c>
      <c r="K838" s="10">
        <f t="shared" si="137"/>
        <v>1.3782609147780882E-3</v>
      </c>
      <c r="L838" s="10">
        <f t="shared" si="138"/>
        <v>6.2291159959566612E-3</v>
      </c>
      <c r="M838" s="10">
        <f t="shared" si="139"/>
        <v>0</v>
      </c>
      <c r="N838" s="10">
        <f t="shared" si="140"/>
        <v>6.2182831163828649E-3</v>
      </c>
      <c r="O838" s="3">
        <f t="shared" si="141"/>
        <v>6.7479263435406665E-8</v>
      </c>
      <c r="P838" s="3">
        <f t="shared" si="142"/>
        <v>2.7516822848738173E-3</v>
      </c>
    </row>
    <row r="839" spans="1:16" x14ac:dyDescent="0.3">
      <c r="A839" s="8" t="s">
        <v>439</v>
      </c>
      <c r="B839" s="11">
        <v>31359.88</v>
      </c>
      <c r="C839" s="11">
        <v>31439.47</v>
      </c>
      <c r="D839" s="11">
        <v>31245.86</v>
      </c>
      <c r="E839" s="11">
        <v>31375.83</v>
      </c>
      <c r="F839" s="3">
        <f t="shared" si="134"/>
        <v>-3.1638552005741616E-4</v>
      </c>
      <c r="G839" s="9">
        <f t="shared" si="135"/>
        <v>3.815807789351281E-5</v>
      </c>
      <c r="H839" s="9">
        <f t="shared" si="132"/>
        <v>2.5855429114500542E-7</v>
      </c>
      <c r="I839" s="9">
        <f t="shared" si="136"/>
        <v>1.897916088204374E-5</v>
      </c>
      <c r="J839" s="9">
        <f t="shared" si="133"/>
        <v>4.3565078769633525E-3</v>
      </c>
      <c r="K839" s="10">
        <f t="shared" si="137"/>
        <v>-8.2491792155080278E-4</v>
      </c>
      <c r="L839" s="10">
        <f t="shared" si="138"/>
        <v>2.5347409682813442E-3</v>
      </c>
      <c r="M839" s="10">
        <f t="shared" si="139"/>
        <v>-3.6424815381134929E-3</v>
      </c>
      <c r="N839" s="10">
        <f t="shared" si="140"/>
        <v>5.0848234103556187E-4</v>
      </c>
      <c r="O839" s="3">
        <f t="shared" si="141"/>
        <v>2.0255850049989801E-5</v>
      </c>
      <c r="P839" s="3">
        <f t="shared" si="142"/>
        <v>4.2464954924333618E-3</v>
      </c>
    </row>
    <row r="840" spans="1:16" x14ac:dyDescent="0.3">
      <c r="A840" s="8" t="s">
        <v>438</v>
      </c>
      <c r="B840" s="11">
        <v>31428.02</v>
      </c>
      <c r="C840" s="11">
        <v>31511.439999999999</v>
      </c>
      <c r="D840" s="11">
        <v>31221.32</v>
      </c>
      <c r="E840" s="11">
        <v>31437.8</v>
      </c>
      <c r="F840" s="3">
        <f t="shared" si="134"/>
        <v>1.9750871929125058E-3</v>
      </c>
      <c r="G840" s="9">
        <f t="shared" si="135"/>
        <v>8.5552505111450818E-5</v>
      </c>
      <c r="H840" s="9">
        <f t="shared" si="132"/>
        <v>9.6807396042539168E-8</v>
      </c>
      <c r="I840" s="9">
        <f t="shared" si="136"/>
        <v>4.2738856404519474E-5</v>
      </c>
      <c r="J840" s="9">
        <f t="shared" si="133"/>
        <v>6.5374961877250433E-3</v>
      </c>
      <c r="K840" s="10">
        <f t="shared" si="137"/>
        <v>1.6620004032703252E-3</v>
      </c>
      <c r="L840" s="10">
        <f t="shared" si="138"/>
        <v>2.65080281424903E-3</v>
      </c>
      <c r="M840" s="10">
        <f t="shared" si="139"/>
        <v>-6.5986569057266244E-3</v>
      </c>
      <c r="N840" s="10">
        <f t="shared" si="140"/>
        <v>3.1113886938558346E-4</v>
      </c>
      <c r="O840" s="3">
        <f t="shared" si="141"/>
        <v>5.1797359378045835E-5</v>
      </c>
      <c r="P840" s="3">
        <f t="shared" si="142"/>
        <v>6.8594943743059853E-3</v>
      </c>
    </row>
    <row r="841" spans="1:16" x14ac:dyDescent="0.3">
      <c r="A841" s="8" t="s">
        <v>437</v>
      </c>
      <c r="B841" s="11">
        <v>31466.49</v>
      </c>
      <c r="C841" s="11">
        <v>31543.82</v>
      </c>
      <c r="D841" s="11">
        <v>31244.36</v>
      </c>
      <c r="E841" s="11">
        <v>31430.7</v>
      </c>
      <c r="F841" s="3">
        <f t="shared" si="134"/>
        <v>-2.2584277525772301E-4</v>
      </c>
      <c r="G841" s="9">
        <f t="shared" si="135"/>
        <v>9.0988902895572696E-5</v>
      </c>
      <c r="H841" s="9">
        <f t="shared" si="132"/>
        <v>1.2951527596175568E-6</v>
      </c>
      <c r="I841" s="9">
        <f t="shared" si="136"/>
        <v>4.4994141239957219E-5</v>
      </c>
      <c r="J841" s="9">
        <f t="shared" si="133"/>
        <v>6.7077672320942396E-3</v>
      </c>
      <c r="K841" s="10">
        <f t="shared" si="137"/>
        <v>9.1217950283974754E-4</v>
      </c>
      <c r="L841" s="10">
        <f t="shared" si="138"/>
        <v>2.4545201832514899E-3</v>
      </c>
      <c r="M841" s="10">
        <f t="shared" si="139"/>
        <v>-7.0842901668694445E-3</v>
      </c>
      <c r="N841" s="10">
        <f t="shared" si="140"/>
        <v>-1.1380477844174896E-3</v>
      </c>
      <c r="O841" s="3">
        <f t="shared" si="141"/>
        <v>5.0942937026173018E-5</v>
      </c>
      <c r="P841" s="3">
        <f t="shared" si="142"/>
        <v>6.6757868113141682E-3</v>
      </c>
    </row>
    <row r="842" spans="1:16" x14ac:dyDescent="0.3">
      <c r="A842" s="8" t="s">
        <v>436</v>
      </c>
      <c r="B842" s="11">
        <v>31420.799999999999</v>
      </c>
      <c r="C842" s="11">
        <v>31475.31</v>
      </c>
      <c r="D842" s="11">
        <v>31347.8</v>
      </c>
      <c r="E842" s="11">
        <v>31458.400000000001</v>
      </c>
      <c r="F842" s="3">
        <f t="shared" si="134"/>
        <v>8.8130394805085999E-4</v>
      </c>
      <c r="G842" s="9">
        <f t="shared" si="135"/>
        <v>1.6478239535253615E-5</v>
      </c>
      <c r="H842" s="9">
        <f t="shared" si="132"/>
        <v>1.4302823173474053E-6</v>
      </c>
      <c r="I842" s="9">
        <f t="shared" si="136"/>
        <v>7.6866097736260158E-6</v>
      </c>
      <c r="J842" s="9">
        <f t="shared" si="133"/>
        <v>2.7724735839365568E-3</v>
      </c>
      <c r="K842" s="10">
        <f t="shared" si="137"/>
        <v>-3.15028283553385E-4</v>
      </c>
      <c r="L842" s="10">
        <f t="shared" si="138"/>
        <v>1.733334975651601E-3</v>
      </c>
      <c r="M842" s="10">
        <f t="shared" si="139"/>
        <v>-2.3260048149120983E-3</v>
      </c>
      <c r="N842" s="10">
        <f t="shared" si="140"/>
        <v>1.1959441112975996E-3</v>
      </c>
      <c r="O842" s="3">
        <f t="shared" si="141"/>
        <v>9.1235485410186879E-6</v>
      </c>
      <c r="P842" s="3">
        <f t="shared" si="142"/>
        <v>2.8470556555057723E-3</v>
      </c>
    </row>
    <row r="843" spans="1:16" x14ac:dyDescent="0.3">
      <c r="A843" s="8" t="s">
        <v>435</v>
      </c>
      <c r="B843" s="11">
        <v>31472.080000000002</v>
      </c>
      <c r="C843" s="11">
        <v>31608.63</v>
      </c>
      <c r="D843" s="11">
        <v>31443.48</v>
      </c>
      <c r="E843" s="11">
        <v>31522.75</v>
      </c>
      <c r="F843" s="3">
        <f t="shared" si="134"/>
        <v>2.0455585789487252E-3</v>
      </c>
      <c r="G843" s="9">
        <f t="shared" si="135"/>
        <v>2.7442260625821596E-5</v>
      </c>
      <c r="H843" s="9">
        <f t="shared" si="132"/>
        <v>2.5879278882325632E-6</v>
      </c>
      <c r="I843" s="9">
        <f t="shared" si="136"/>
        <v>1.2721428362701652E-5</v>
      </c>
      <c r="J843" s="9">
        <f t="shared" si="133"/>
        <v>3.5667111409114212E-3</v>
      </c>
      <c r="K843" s="10">
        <f t="shared" si="137"/>
        <v>4.3476548138475702E-4</v>
      </c>
      <c r="L843" s="10">
        <f t="shared" si="138"/>
        <v>4.329380987810552E-3</v>
      </c>
      <c r="M843" s="10">
        <f t="shared" si="139"/>
        <v>-9.0915512696627683E-4</v>
      </c>
      <c r="N843" s="10">
        <f t="shared" si="140"/>
        <v>1.6087037913278389E-3</v>
      </c>
      <c r="O843" s="3">
        <f t="shared" si="141"/>
        <v>1.4067972472966831E-5</v>
      </c>
      <c r="P843" s="3">
        <f t="shared" si="142"/>
        <v>3.5482511536119353E-3</v>
      </c>
    </row>
    <row r="844" spans="1:16" x14ac:dyDescent="0.3">
      <c r="A844" s="8" t="s">
        <v>434</v>
      </c>
      <c r="B844" s="11">
        <v>31485.61</v>
      </c>
      <c r="C844" s="11">
        <v>31643.7</v>
      </c>
      <c r="D844" s="11">
        <v>31338.76</v>
      </c>
      <c r="E844" s="11">
        <v>31613.02</v>
      </c>
      <c r="F844" s="3">
        <f t="shared" si="134"/>
        <v>2.8636460968665123E-3</v>
      </c>
      <c r="G844" s="9">
        <f t="shared" si="135"/>
        <v>9.3768362386193604E-5</v>
      </c>
      <c r="H844" s="9">
        <f t="shared" si="132"/>
        <v>1.6309037952995526E-5</v>
      </c>
      <c r="I844" s="9">
        <f t="shared" si="136"/>
        <v>4.0584091796564344E-5</v>
      </c>
      <c r="J844" s="9">
        <f t="shared" si="133"/>
        <v>6.3705644802140053E-3</v>
      </c>
      <c r="K844" s="10">
        <f t="shared" si="137"/>
        <v>-1.1788913185927256E-3</v>
      </c>
      <c r="L844" s="10">
        <f t="shared" si="138"/>
        <v>5.0084605857272993E-3</v>
      </c>
      <c r="M844" s="10">
        <f t="shared" si="139"/>
        <v>-4.6749459629100787E-3</v>
      </c>
      <c r="N844" s="10">
        <f t="shared" si="140"/>
        <v>4.0384449919486989E-3</v>
      </c>
      <c r="O844" s="3">
        <f t="shared" si="141"/>
        <v>4.5592916736655215E-5</v>
      </c>
      <c r="P844" s="3">
        <f t="shared" si="142"/>
        <v>6.5368700538304741E-3</v>
      </c>
    </row>
    <row r="845" spans="1:16" x14ac:dyDescent="0.3">
      <c r="A845" s="8" t="s">
        <v>433</v>
      </c>
      <c r="B845" s="11">
        <v>31558.6</v>
      </c>
      <c r="C845" s="11">
        <v>31558.6</v>
      </c>
      <c r="D845" s="11">
        <v>31285.32</v>
      </c>
      <c r="E845" s="11">
        <v>31493.34</v>
      </c>
      <c r="F845" s="3">
        <f t="shared" si="134"/>
        <v>-3.7857819341524657E-3</v>
      </c>
      <c r="G845" s="9">
        <f t="shared" si="135"/>
        <v>7.5640541663699043E-5</v>
      </c>
      <c r="H845" s="9">
        <f t="shared" si="132"/>
        <v>4.2850661748000516E-6</v>
      </c>
      <c r="I845" s="9">
        <f t="shared" si="136"/>
        <v>3.6164973931498683E-5</v>
      </c>
      <c r="J845" s="9">
        <f t="shared" si="133"/>
        <v>6.0137321133800666E-3</v>
      </c>
      <c r="K845" s="10">
        <f t="shared" si="137"/>
        <v>-1.7229260057611722E-3</v>
      </c>
      <c r="L845" s="10">
        <f t="shared" si="138"/>
        <v>0</v>
      </c>
      <c r="M845" s="10">
        <f t="shared" si="139"/>
        <v>-8.6971571023926018E-3</v>
      </c>
      <c r="N845" s="10">
        <f t="shared" si="140"/>
        <v>-2.0700401384514387E-3</v>
      </c>
      <c r="O845" s="3">
        <f t="shared" si="141"/>
        <v>5.7637077371327387E-5</v>
      </c>
      <c r="P845" s="3">
        <f t="shared" si="142"/>
        <v>7.2704069473839492E-3</v>
      </c>
    </row>
    <row r="846" spans="1:16" x14ac:dyDescent="0.3">
      <c r="A846" s="8" t="s">
        <v>432</v>
      </c>
      <c r="B846" s="11">
        <v>31504.13</v>
      </c>
      <c r="C846" s="11">
        <v>31647.53</v>
      </c>
      <c r="D846" s="11">
        <v>31469.34</v>
      </c>
      <c r="E846" s="11">
        <v>31494.32</v>
      </c>
      <c r="F846" s="3">
        <f t="shared" si="134"/>
        <v>3.1117690279858223E-5</v>
      </c>
      <c r="G846" s="9">
        <f t="shared" si="135"/>
        <v>3.1881448653660449E-5</v>
      </c>
      <c r="H846" s="9">
        <f t="shared" si="132"/>
        <v>9.6992529259461199E-8</v>
      </c>
      <c r="I846" s="9">
        <f t="shared" si="136"/>
        <v>1.5903256659706539E-5</v>
      </c>
      <c r="J846" s="9">
        <f t="shared" si="133"/>
        <v>3.9878887471576406E-3</v>
      </c>
      <c r="K846" s="10">
        <f t="shared" si="137"/>
        <v>3.4255344240060313E-4</v>
      </c>
      <c r="L846" s="10">
        <f t="shared" si="138"/>
        <v>4.5414561221844302E-3</v>
      </c>
      <c r="M846" s="10">
        <f t="shared" si="139"/>
        <v>-1.1049098466188341E-3</v>
      </c>
      <c r="N846" s="10">
        <f t="shared" si="140"/>
        <v>-3.1143623626588669E-4</v>
      </c>
      <c r="O846" s="3">
        <f t="shared" si="141"/>
        <v>2.2915914516697399E-5</v>
      </c>
      <c r="P846" s="3">
        <f t="shared" si="142"/>
        <v>4.4407139533872994E-3</v>
      </c>
    </row>
    <row r="847" spans="1:16" x14ac:dyDescent="0.3">
      <c r="A847" s="8" t="s">
        <v>431</v>
      </c>
      <c r="B847" s="11">
        <v>31381.119999999999</v>
      </c>
      <c r="C847" s="11">
        <v>31653.48</v>
      </c>
      <c r="D847" s="11">
        <v>31286.57</v>
      </c>
      <c r="E847" s="11">
        <v>31521.69</v>
      </c>
      <c r="F847" s="3">
        <f t="shared" si="134"/>
        <v>8.690455929831753E-4</v>
      </c>
      <c r="G847" s="9">
        <f t="shared" si="135"/>
        <v>1.3593608575852216E-4</v>
      </c>
      <c r="H847" s="9">
        <f t="shared" si="132"/>
        <v>1.997591279607887E-5</v>
      </c>
      <c r="I847" s="9">
        <f t="shared" si="136"/>
        <v>6.0251460407913145E-5</v>
      </c>
      <c r="J847" s="9">
        <f t="shared" si="133"/>
        <v>7.7621814207034061E-3</v>
      </c>
      <c r="K847" s="10">
        <f t="shared" si="137"/>
        <v>-3.6007739208996116E-3</v>
      </c>
      <c r="L847" s="10">
        <f t="shared" si="138"/>
        <v>8.6416569612529134E-3</v>
      </c>
      <c r="M847" s="10">
        <f t="shared" si="139"/>
        <v>-3.017506205909582E-3</v>
      </c>
      <c r="N847" s="10">
        <f t="shared" si="140"/>
        <v>4.4694421123982432E-3</v>
      </c>
      <c r="O847" s="3">
        <f t="shared" si="141"/>
        <v>5.8646762506265899E-5</v>
      </c>
      <c r="P847" s="3">
        <f t="shared" si="142"/>
        <v>8.1238729603905508E-3</v>
      </c>
    </row>
    <row r="848" spans="1:16" x14ac:dyDescent="0.3">
      <c r="A848" s="8" t="s">
        <v>430</v>
      </c>
      <c r="B848" s="11">
        <v>31501.89</v>
      </c>
      <c r="C848" s="11">
        <v>31653.38</v>
      </c>
      <c r="D848" s="11">
        <v>31158.76</v>
      </c>
      <c r="E848" s="11">
        <v>31537.35</v>
      </c>
      <c r="F848" s="3">
        <f t="shared" si="134"/>
        <v>4.9680077432401326E-4</v>
      </c>
      <c r="G848" s="9">
        <f t="shared" si="135"/>
        <v>2.4804707579032344E-4</v>
      </c>
      <c r="H848" s="9">
        <f t="shared" si="132"/>
        <v>1.2656557838712518E-6</v>
      </c>
      <c r="I848" s="9">
        <f t="shared" si="136"/>
        <v>1.235346222027335E-4</v>
      </c>
      <c r="J848" s="9">
        <f t="shared" si="133"/>
        <v>1.1114613002832509E-2</v>
      </c>
      <c r="K848" s="10">
        <f t="shared" si="137"/>
        <v>-6.2833627196136679E-4</v>
      </c>
      <c r="L848" s="10">
        <f t="shared" si="138"/>
        <v>4.7973919055272606E-3</v>
      </c>
      <c r="M848" s="10">
        <f t="shared" si="139"/>
        <v>-1.0952118429410698E-2</v>
      </c>
      <c r="N848" s="10">
        <f t="shared" si="140"/>
        <v>1.125013681637362E-3</v>
      </c>
      <c r="O848" s="3">
        <f t="shared" si="141"/>
        <v>1.4988801873316117E-4</v>
      </c>
      <c r="P848" s="3">
        <f t="shared" si="142"/>
        <v>1.1344725483642513E-2</v>
      </c>
    </row>
    <row r="849" spans="1:16" x14ac:dyDescent="0.3">
      <c r="A849" s="8" t="s">
        <v>429</v>
      </c>
      <c r="B849" s="11">
        <v>31499.75</v>
      </c>
      <c r="C849" s="11">
        <v>32009.64</v>
      </c>
      <c r="D849" s="11">
        <v>31421.29</v>
      </c>
      <c r="E849" s="11">
        <v>31961.86</v>
      </c>
      <c r="F849" s="3">
        <f t="shared" si="134"/>
        <v>1.3460547572957227E-2</v>
      </c>
      <c r="G849" s="9">
        <f t="shared" si="135"/>
        <v>3.4415513936566524E-4</v>
      </c>
      <c r="H849" s="9">
        <f t="shared" si="132"/>
        <v>2.121015807965673E-4</v>
      </c>
      <c r="I849" s="9">
        <f t="shared" si="136"/>
        <v>9.0143925036503797E-5</v>
      </c>
      <c r="J849" s="9">
        <f t="shared" si="133"/>
        <v>9.4944154657621658E-3</v>
      </c>
      <c r="K849" s="10">
        <f t="shared" si="137"/>
        <v>-1.1929484211401415E-3</v>
      </c>
      <c r="L849" s="10">
        <f t="shared" si="138"/>
        <v>1.605749814089957E-2</v>
      </c>
      <c r="M849" s="10">
        <f t="shared" si="139"/>
        <v>-2.4939206556686723E-3</v>
      </c>
      <c r="N849" s="10">
        <f t="shared" si="140"/>
        <v>1.4563707659678125E-2</v>
      </c>
      <c r="O849" s="3">
        <f t="shared" si="141"/>
        <v>6.6526909467469006E-5</v>
      </c>
      <c r="P849" s="3">
        <f t="shared" si="142"/>
        <v>9.4386195080083477E-3</v>
      </c>
    </row>
    <row r="850" spans="1:16" x14ac:dyDescent="0.3">
      <c r="A850" s="8" t="s">
        <v>428</v>
      </c>
      <c r="B850" s="11">
        <v>31955.94</v>
      </c>
      <c r="C850" s="11">
        <v>31984.77</v>
      </c>
      <c r="D850" s="11">
        <v>31293.32</v>
      </c>
      <c r="E850" s="11">
        <v>31402.01</v>
      </c>
      <c r="F850" s="3">
        <f t="shared" si="134"/>
        <v>-1.7516189608489663E-2</v>
      </c>
      <c r="G850" s="9">
        <f t="shared" si="135"/>
        <v>4.776495820027558E-4</v>
      </c>
      <c r="H850" s="9">
        <f t="shared" ref="H850:H913" si="143">LN(E850/B850)^2</f>
        <v>3.0576633123954796E-4</v>
      </c>
      <c r="I850" s="9">
        <f t="shared" si="136"/>
        <v>1.2070898142322388E-4</v>
      </c>
      <c r="J850" s="9">
        <f t="shared" ref="J850:J913" si="144">SQRT(I850)</f>
        <v>1.0986763919518062E-2</v>
      </c>
      <c r="K850" s="10">
        <f t="shared" si="137"/>
        <v>-1.8523791547675423E-4</v>
      </c>
      <c r="L850" s="10">
        <f t="shared" si="138"/>
        <v>9.017729691678122E-4</v>
      </c>
      <c r="M850" s="10">
        <f t="shared" si="139"/>
        <v>-2.0953422797577243E-2</v>
      </c>
      <c r="N850" s="10">
        <f t="shared" si="140"/>
        <v>-1.7486175432024808E-2</v>
      </c>
      <c r="O850" s="3">
        <f t="shared" si="141"/>
        <v>8.9232454820854036E-5</v>
      </c>
      <c r="P850" s="3">
        <f t="shared" si="142"/>
        <v>1.0986699996243398E-2</v>
      </c>
    </row>
    <row r="851" spans="1:16" x14ac:dyDescent="0.3">
      <c r="A851" s="8" t="s">
        <v>427</v>
      </c>
      <c r="B851" s="11">
        <v>31401.29</v>
      </c>
      <c r="C851" s="11">
        <v>31450.89</v>
      </c>
      <c r="D851" s="11">
        <v>30911.37</v>
      </c>
      <c r="E851" s="11">
        <v>30932.37</v>
      </c>
      <c r="F851" s="3">
        <f t="shared" ref="F851:F914" si="145">E851/E850-1</f>
        <v>-1.495573054081567E-2</v>
      </c>
      <c r="G851" s="9">
        <f t="shared" ref="G851:G914" si="146">LN(C851/D851)^2</f>
        <v>2.9940087716235589E-4</v>
      </c>
      <c r="H851" s="9">
        <f t="shared" si="143"/>
        <v>2.2637508882456902E-4</v>
      </c>
      <c r="I851" s="9">
        <f t="shared" ref="I851:I914" si="147">G851/2-((2*LN(2)-1)*H851)</f>
        <v>6.2253018270232578E-5</v>
      </c>
      <c r="J851" s="9">
        <f t="shared" si="144"/>
        <v>7.8900581918153537E-3</v>
      </c>
      <c r="K851" s="10">
        <f t="shared" ref="K851:K914" si="148">LN(B851/E850)</f>
        <v>-2.2928731452886072E-5</v>
      </c>
      <c r="L851" s="10">
        <f t="shared" ref="L851:L914" si="149">LN(C851/B851)</f>
        <v>1.5783067602856118E-3</v>
      </c>
      <c r="M851" s="10">
        <f t="shared" ref="M851:M914" si="150">LN(D851/B851)</f>
        <v>-1.5724897485239274E-2</v>
      </c>
      <c r="N851" s="10">
        <f t="shared" ref="N851:N914" si="151">LN(E851/B851)</f>
        <v>-1.5045766475144063E-2</v>
      </c>
      <c r="O851" s="3">
        <f t="shared" ref="O851:O914" si="152">L851*(L851-N851)+M851*(M851-N851)</f>
        <v>3.6917152683755951E-5</v>
      </c>
      <c r="P851" s="3">
        <f t="shared" ref="P851:P914" si="153">SQRT(K851^2+$C$10*N851^2+(1-$C$10)*O851)</f>
        <v>8.0266462189333126E-3</v>
      </c>
    </row>
    <row r="852" spans="1:16" x14ac:dyDescent="0.3">
      <c r="A852" s="8" t="s">
        <v>426</v>
      </c>
      <c r="B852" s="11">
        <v>31065.9</v>
      </c>
      <c r="C852" s="11">
        <v>31668.34</v>
      </c>
      <c r="D852" s="11">
        <v>31065.9</v>
      </c>
      <c r="E852" s="11">
        <v>31535.51</v>
      </c>
      <c r="F852" s="3">
        <f t="shared" si="145"/>
        <v>1.9498667577039885E-2</v>
      </c>
      <c r="G852" s="9">
        <f t="shared" si="146"/>
        <v>3.6889690365880974E-4</v>
      </c>
      <c r="H852" s="9">
        <f t="shared" si="143"/>
        <v>2.2510374848420183E-4</v>
      </c>
      <c r="I852" s="9">
        <f t="shared" si="147"/>
        <v>9.7492143123007594E-5</v>
      </c>
      <c r="J852" s="9">
        <f t="shared" si="144"/>
        <v>9.8738109726188086E-3</v>
      </c>
      <c r="K852" s="10">
        <f t="shared" si="148"/>
        <v>4.3075462096021089E-3</v>
      </c>
      <c r="L852" s="10">
        <f t="shared" si="149"/>
        <v>1.9206689034261207E-2</v>
      </c>
      <c r="M852" s="10">
        <f t="shared" si="150"/>
        <v>0</v>
      </c>
      <c r="N852" s="10">
        <f t="shared" si="151"/>
        <v>1.500345788424128E-2</v>
      </c>
      <c r="O852" s="3">
        <f t="shared" si="152"/>
        <v>8.0730153637552856E-5</v>
      </c>
      <c r="P852" s="3">
        <f t="shared" si="153"/>
        <v>1.0965774664595241E-2</v>
      </c>
    </row>
    <row r="853" spans="1:16" x14ac:dyDescent="0.3">
      <c r="A853" s="8" t="s">
        <v>425</v>
      </c>
      <c r="B853" s="11">
        <v>31535.37</v>
      </c>
      <c r="C853" s="11">
        <v>31623.27</v>
      </c>
      <c r="D853" s="11">
        <v>31377.16</v>
      </c>
      <c r="E853" s="11">
        <v>31391.52</v>
      </c>
      <c r="F853" s="3">
        <f t="shared" si="145"/>
        <v>-4.5659638927671997E-3</v>
      </c>
      <c r="G853" s="9">
        <f t="shared" si="146"/>
        <v>6.1043004788204235E-5</v>
      </c>
      <c r="H853" s="9">
        <f t="shared" si="143"/>
        <v>2.0903003824219244E-5</v>
      </c>
      <c r="I853" s="9">
        <f t="shared" si="147"/>
        <v>2.2446789886338715E-5</v>
      </c>
      <c r="J853" s="9">
        <f t="shared" si="144"/>
        <v>4.7378043317911215E-3</v>
      </c>
      <c r="K853" s="10">
        <f t="shared" si="148"/>
        <v>-4.4394497111826523E-6</v>
      </c>
      <c r="L853" s="10">
        <f t="shared" si="149"/>
        <v>2.7834689522096986E-3</v>
      </c>
      <c r="M853" s="10">
        <f t="shared" si="150"/>
        <v>-5.0295333380886015E-3</v>
      </c>
      <c r="N853" s="10">
        <f t="shared" si="151"/>
        <v>-4.571980295694552E-3</v>
      </c>
      <c r="O853" s="3">
        <f t="shared" si="152"/>
        <v>2.2774942891760399E-5</v>
      </c>
      <c r="P853" s="3">
        <f t="shared" si="153"/>
        <v>4.7437491785953662E-3</v>
      </c>
    </row>
    <row r="854" spans="1:16" x14ac:dyDescent="0.3">
      <c r="A854" s="8" t="s">
        <v>424</v>
      </c>
      <c r="B854" s="11">
        <v>31352.959999999999</v>
      </c>
      <c r="C854" s="11">
        <v>31563.31</v>
      </c>
      <c r="D854" s="11">
        <v>31260.14</v>
      </c>
      <c r="E854" s="11">
        <v>31270.09</v>
      </c>
      <c r="F854" s="3">
        <f t="shared" si="145"/>
        <v>-3.8682421239876197E-3</v>
      </c>
      <c r="G854" s="9">
        <f t="shared" si="146"/>
        <v>9.3152736337401187E-5</v>
      </c>
      <c r="H854" s="9">
        <f t="shared" si="143"/>
        <v>7.0046549149049681E-6</v>
      </c>
      <c r="I854" s="9">
        <f t="shared" si="147"/>
        <v>4.3870509473482077E-5</v>
      </c>
      <c r="J854" s="9">
        <f t="shared" si="144"/>
        <v>6.6234816730690871E-3</v>
      </c>
      <c r="K854" s="10">
        <f t="shared" si="148"/>
        <v>-1.2291122614909613E-3</v>
      </c>
      <c r="L854" s="10">
        <f t="shared" si="149"/>
        <v>6.6866895879339515E-3</v>
      </c>
      <c r="M854" s="10">
        <f t="shared" si="150"/>
        <v>-2.9648769345223566E-3</v>
      </c>
      <c r="N854" s="10">
        <f t="shared" si="151"/>
        <v>-2.6466308610958514E-3</v>
      </c>
      <c r="O854" s="3">
        <f t="shared" si="152"/>
        <v>6.335257710998316E-5</v>
      </c>
      <c r="P854" s="3">
        <f t="shared" si="153"/>
        <v>7.5287151843066377E-3</v>
      </c>
    </row>
    <row r="855" spans="1:16" x14ac:dyDescent="0.3">
      <c r="A855" s="8" t="s">
        <v>423</v>
      </c>
      <c r="B855" s="11">
        <v>31289.01</v>
      </c>
      <c r="C855" s="11">
        <v>31461.97</v>
      </c>
      <c r="D855" s="11">
        <v>30547.53</v>
      </c>
      <c r="E855" s="11">
        <v>30924.14</v>
      </c>
      <c r="F855" s="3">
        <f t="shared" si="145"/>
        <v>-1.1063287633646057E-2</v>
      </c>
      <c r="G855" s="9">
        <f t="shared" si="146"/>
        <v>8.699953500557958E-4</v>
      </c>
      <c r="H855" s="9">
        <f t="shared" si="143"/>
        <v>1.3758841924192374E-4</v>
      </c>
      <c r="I855" s="9">
        <f t="shared" si="147"/>
        <v>3.818480445193433E-4</v>
      </c>
      <c r="J855" s="9">
        <f t="shared" si="144"/>
        <v>1.9540932539654891E-2</v>
      </c>
      <c r="K855" s="10">
        <f t="shared" si="148"/>
        <v>6.0486805522594789E-4</v>
      </c>
      <c r="L855" s="10">
        <f t="shared" si="149"/>
        <v>5.5125971898015158E-3</v>
      </c>
      <c r="M855" s="10">
        <f t="shared" si="150"/>
        <v>-2.3983086393661892E-2</v>
      </c>
      <c r="N855" s="10">
        <f t="shared" si="151"/>
        <v>-1.1729809002789591E-2</v>
      </c>
      <c r="O855" s="3">
        <f t="shared" si="152"/>
        <v>3.8892185019348839E-4</v>
      </c>
      <c r="P855" s="3">
        <f t="shared" si="153"/>
        <v>1.8782811207775509E-2</v>
      </c>
    </row>
    <row r="856" spans="1:16" x14ac:dyDescent="0.3">
      <c r="A856" s="8" t="s">
        <v>422</v>
      </c>
      <c r="B856" s="11">
        <v>31029.18</v>
      </c>
      <c r="C856" s="11">
        <v>31580.33</v>
      </c>
      <c r="D856" s="11">
        <v>30766.81</v>
      </c>
      <c r="E856" s="11">
        <v>31496.3</v>
      </c>
      <c r="F856" s="3">
        <f t="shared" si="145"/>
        <v>1.8502050501646883E-2</v>
      </c>
      <c r="G856" s="9">
        <f t="shared" si="146"/>
        <v>6.8110283099491107E-4</v>
      </c>
      <c r="H856" s="9">
        <f t="shared" si="143"/>
        <v>2.2326415722144415E-4</v>
      </c>
      <c r="I856" s="9">
        <f t="shared" si="147"/>
        <v>2.5430573052262695E-4</v>
      </c>
      <c r="J856" s="9">
        <f t="shared" si="144"/>
        <v>1.5946966185535948E-2</v>
      </c>
      <c r="K856" s="10">
        <f t="shared" si="148"/>
        <v>3.3909433957747871E-3</v>
      </c>
      <c r="L856" s="10">
        <f t="shared" si="149"/>
        <v>1.7606406352778964E-2</v>
      </c>
      <c r="M856" s="10">
        <f t="shared" si="150"/>
        <v>-8.4915405203930278E-3</v>
      </c>
      <c r="N856" s="10">
        <f t="shared" si="151"/>
        <v>1.4942026543325512E-2</v>
      </c>
      <c r="O856" s="3">
        <f t="shared" si="152"/>
        <v>2.458972378622907E-4</v>
      </c>
      <c r="P856" s="3">
        <f t="shared" si="153"/>
        <v>1.5940809334994789E-2</v>
      </c>
    </row>
    <row r="857" spans="1:16" x14ac:dyDescent="0.3">
      <c r="A857" s="8" t="s">
        <v>421</v>
      </c>
      <c r="B857" s="11">
        <v>31512.15</v>
      </c>
      <c r="C857" s="11">
        <v>32148.04</v>
      </c>
      <c r="D857" s="11">
        <v>31512.15</v>
      </c>
      <c r="E857" s="11">
        <v>31802.44</v>
      </c>
      <c r="F857" s="3">
        <f t="shared" si="145"/>
        <v>9.7198718579643018E-3</v>
      </c>
      <c r="G857" s="9">
        <f t="shared" si="146"/>
        <v>3.9913242479582098E-4</v>
      </c>
      <c r="H857" s="9">
        <f t="shared" si="143"/>
        <v>8.4085794216582141E-5</v>
      </c>
      <c r="I857" s="9">
        <f t="shared" si="147"/>
        <v>1.6708434424175729E-4</v>
      </c>
      <c r="J857" s="9">
        <f t="shared" si="144"/>
        <v>1.2926110948067764E-2</v>
      </c>
      <c r="K857" s="10">
        <f t="shared" si="148"/>
        <v>5.0310713354557004E-4</v>
      </c>
      <c r="L857" s="10">
        <f t="shared" si="149"/>
        <v>1.9978298846393829E-2</v>
      </c>
      <c r="M857" s="10">
        <f t="shared" si="150"/>
        <v>0</v>
      </c>
      <c r="N857" s="10">
        <f t="shared" si="151"/>
        <v>9.1698306536479798E-3</v>
      </c>
      <c r="O857" s="3">
        <f t="shared" si="152"/>
        <v>2.1593480762641877E-4</v>
      </c>
      <c r="P857" s="3">
        <f t="shared" si="153"/>
        <v>1.4037214568351072E-2</v>
      </c>
    </row>
    <row r="858" spans="1:16" x14ac:dyDescent="0.3">
      <c r="A858" s="8" t="s">
        <v>420</v>
      </c>
      <c r="B858" s="11">
        <v>31892.35</v>
      </c>
      <c r="C858" s="11">
        <v>32150.32</v>
      </c>
      <c r="D858" s="11">
        <v>31822.639999999999</v>
      </c>
      <c r="E858" s="11">
        <v>31832.74</v>
      </c>
      <c r="F858" s="3">
        <f t="shared" si="145"/>
        <v>9.5275708404773951E-4</v>
      </c>
      <c r="G858" s="9">
        <f t="shared" si="146"/>
        <v>1.0494809651339576E-4</v>
      </c>
      <c r="H858" s="9">
        <f t="shared" si="143"/>
        <v>3.5000767953038853E-6</v>
      </c>
      <c r="I858" s="9">
        <f t="shared" si="147"/>
        <v>5.1121988327185412E-5</v>
      </c>
      <c r="J858" s="9">
        <f t="shared" si="144"/>
        <v>7.1499642185947621E-3</v>
      </c>
      <c r="K858" s="10">
        <f t="shared" si="148"/>
        <v>2.8231527167810206E-3</v>
      </c>
      <c r="L858" s="10">
        <f t="shared" si="149"/>
        <v>8.0562348586971332E-3</v>
      </c>
      <c r="M858" s="10">
        <f t="shared" si="150"/>
        <v>-2.1881829633851129E-3</v>
      </c>
      <c r="N858" s="10">
        <f t="shared" si="151"/>
        <v>-1.8708492176826772E-3</v>
      </c>
      <c r="O858" s="3">
        <f t="shared" si="152"/>
        <v>8.0669305077401502E-5</v>
      </c>
      <c r="P858" s="3">
        <f t="shared" si="153"/>
        <v>8.7996870570722745E-3</v>
      </c>
    </row>
    <row r="859" spans="1:16" x14ac:dyDescent="0.3">
      <c r="A859" s="8" t="s">
        <v>419</v>
      </c>
      <c r="B859" s="11">
        <v>31906.959999999999</v>
      </c>
      <c r="C859" s="11">
        <v>32389.5</v>
      </c>
      <c r="D859" s="11">
        <v>31906.959999999999</v>
      </c>
      <c r="E859" s="11">
        <v>32297.02</v>
      </c>
      <c r="F859" s="3">
        <f t="shared" si="145"/>
        <v>1.4584983887657721E-2</v>
      </c>
      <c r="G859" s="9">
        <f t="shared" si="146"/>
        <v>2.2530395428637729E-4</v>
      </c>
      <c r="H859" s="9">
        <f t="shared" si="143"/>
        <v>1.4764189445920796E-4</v>
      </c>
      <c r="I859" s="9">
        <f t="shared" si="147"/>
        <v>5.5618745848538592E-5</v>
      </c>
      <c r="J859" s="9">
        <f t="shared" si="144"/>
        <v>7.4577976540355796E-3</v>
      </c>
      <c r="K859" s="10">
        <f t="shared" si="148"/>
        <v>2.3288479093734656E-3</v>
      </c>
      <c r="L859" s="10">
        <f t="shared" si="149"/>
        <v>1.5010128390069729E-2</v>
      </c>
      <c r="M859" s="10">
        <f t="shared" si="150"/>
        <v>0</v>
      </c>
      <c r="N859" s="10">
        <f t="shared" si="151"/>
        <v>1.2150798099680858E-2</v>
      </c>
      <c r="O859" s="3">
        <f t="shared" si="152"/>
        <v>4.2918914768352319E-5</v>
      </c>
      <c r="P859" s="3">
        <f t="shared" si="153"/>
        <v>7.9717167256084884E-3</v>
      </c>
    </row>
    <row r="860" spans="1:16" x14ac:dyDescent="0.3">
      <c r="A860" s="8" t="s">
        <v>418</v>
      </c>
      <c r="B860" s="11">
        <v>32354.5</v>
      </c>
      <c r="C860" s="11">
        <v>32661.59</v>
      </c>
      <c r="D860" s="11">
        <v>32345.7</v>
      </c>
      <c r="E860" s="11">
        <v>32485.59</v>
      </c>
      <c r="F860" s="3">
        <f t="shared" si="145"/>
        <v>5.8386191667219034E-3</v>
      </c>
      <c r="G860" s="9">
        <f t="shared" si="146"/>
        <v>9.4452718096544775E-5</v>
      </c>
      <c r="H860" s="9">
        <f t="shared" si="143"/>
        <v>1.6349824064596494E-5</v>
      </c>
      <c r="I860" s="9">
        <f t="shared" si="147"/>
        <v>4.0910514206816476E-5</v>
      </c>
      <c r="J860" s="9">
        <f t="shared" si="144"/>
        <v>6.396132754001943E-3</v>
      </c>
      <c r="K860" s="10">
        <f t="shared" si="148"/>
        <v>1.7781489173057208E-3</v>
      </c>
      <c r="L860" s="10">
        <f t="shared" si="149"/>
        <v>9.4466549343212199E-3</v>
      </c>
      <c r="M860" s="10">
        <f t="shared" si="150"/>
        <v>-2.7202389032067898E-4</v>
      </c>
      <c r="N860" s="10">
        <f t="shared" si="151"/>
        <v>4.0434915685081492E-3</v>
      </c>
      <c r="O860" s="3">
        <f t="shared" si="152"/>
        <v>5.2215743174451341E-5</v>
      </c>
      <c r="P860" s="3">
        <f t="shared" si="153"/>
        <v>7.0830650411406772E-3</v>
      </c>
    </row>
    <row r="861" spans="1:16" x14ac:dyDescent="0.3">
      <c r="A861" s="8" t="s">
        <v>417</v>
      </c>
      <c r="B861" s="11">
        <v>32462.400000000001</v>
      </c>
      <c r="C861" s="11">
        <v>32793.32</v>
      </c>
      <c r="D861" s="11">
        <v>32462.400000000001</v>
      </c>
      <c r="E861" s="11">
        <v>32778.639999999999</v>
      </c>
      <c r="F861" s="3">
        <f t="shared" si="145"/>
        <v>9.0209228153159682E-3</v>
      </c>
      <c r="G861" s="9">
        <f t="shared" si="146"/>
        <v>1.0286705267630836E-4</v>
      </c>
      <c r="H861" s="9">
        <f t="shared" si="143"/>
        <v>9.3985021671088239E-5</v>
      </c>
      <c r="I861" s="9">
        <f t="shared" si="147"/>
        <v>1.512764243688208E-5</v>
      </c>
      <c r="J861" s="9">
        <f t="shared" si="144"/>
        <v>3.8894270062416751E-3</v>
      </c>
      <c r="K861" s="10">
        <f t="shared" si="148"/>
        <v>-7.1410988963579048E-4</v>
      </c>
      <c r="L861" s="10">
        <f t="shared" si="149"/>
        <v>1.0142339605648608E-2</v>
      </c>
      <c r="M861" s="10">
        <f t="shared" si="150"/>
        <v>0</v>
      </c>
      <c r="N861" s="10">
        <f t="shared" si="151"/>
        <v>9.694587235725317E-3</v>
      </c>
      <c r="O861" s="3">
        <f t="shared" si="152"/>
        <v>4.5412565949960192E-6</v>
      </c>
      <c r="P861" s="3">
        <f t="shared" si="153"/>
        <v>4.2471733439513612E-3</v>
      </c>
    </row>
    <row r="862" spans="1:16" x14ac:dyDescent="0.3">
      <c r="A862" s="8" t="s">
        <v>416</v>
      </c>
      <c r="B862" s="11">
        <v>32798.839999999997</v>
      </c>
      <c r="C862" s="11">
        <v>32973.4</v>
      </c>
      <c r="D862" s="11">
        <v>32629.75</v>
      </c>
      <c r="E862" s="11">
        <v>32953.46</v>
      </c>
      <c r="F862" s="3">
        <f t="shared" si="145"/>
        <v>5.3333512311675157E-3</v>
      </c>
      <c r="G862" s="9">
        <f t="shared" si="146"/>
        <v>1.0976180662221834E-4</v>
      </c>
      <c r="H862" s="9">
        <f t="shared" si="143"/>
        <v>2.2119282348667653E-5</v>
      </c>
      <c r="I862" s="9">
        <f t="shared" si="147"/>
        <v>4.6336349267800125E-5</v>
      </c>
      <c r="J862" s="9">
        <f t="shared" si="144"/>
        <v>6.8070808183684824E-3</v>
      </c>
      <c r="K862" s="10">
        <f t="shared" si="148"/>
        <v>6.160651686794304E-4</v>
      </c>
      <c r="L862" s="10">
        <f t="shared" si="149"/>
        <v>5.3080269078360368E-3</v>
      </c>
      <c r="M862" s="10">
        <f t="shared" si="150"/>
        <v>-5.16869999622235E-3</v>
      </c>
      <c r="N862" s="10">
        <f t="shared" si="151"/>
        <v>4.7031141118058844E-3</v>
      </c>
      <c r="O862" s="3">
        <f t="shared" si="152"/>
        <v>5.4235338941095661E-5</v>
      </c>
      <c r="P862" s="3">
        <f t="shared" si="153"/>
        <v>7.0676453264522897E-3</v>
      </c>
    </row>
    <row r="863" spans="1:16" x14ac:dyDescent="0.3">
      <c r="A863" s="8" t="s">
        <v>415</v>
      </c>
      <c r="B863" s="11">
        <v>32966.75</v>
      </c>
      <c r="C863" s="11">
        <v>32966.75</v>
      </c>
      <c r="D863" s="11">
        <v>32778.230000000003</v>
      </c>
      <c r="E863" s="11">
        <v>32825.949999999997</v>
      </c>
      <c r="F863" s="3">
        <f t="shared" si="145"/>
        <v>-3.8693964154296046E-3</v>
      </c>
      <c r="G863" s="9">
        <f t="shared" si="146"/>
        <v>3.2889103755445929E-5</v>
      </c>
      <c r="H863" s="9">
        <f t="shared" si="143"/>
        <v>1.8319398430480217E-5</v>
      </c>
      <c r="I863" s="9">
        <f t="shared" si="147"/>
        <v>9.3678715649198823E-6</v>
      </c>
      <c r="J863" s="9">
        <f t="shared" si="144"/>
        <v>3.0606978885410895E-3</v>
      </c>
      <c r="K863" s="10">
        <f t="shared" si="148"/>
        <v>4.0321474036744779E-4</v>
      </c>
      <c r="L863" s="10">
        <f t="shared" si="149"/>
        <v>0</v>
      </c>
      <c r="M863" s="10">
        <f t="shared" si="150"/>
        <v>-5.7349022446286759E-3</v>
      </c>
      <c r="N863" s="10">
        <f t="shared" si="151"/>
        <v>-4.2801166374855041E-3</v>
      </c>
      <c r="O863" s="3">
        <f t="shared" si="152"/>
        <v>8.3430532438588674E-6</v>
      </c>
      <c r="P863" s="3">
        <f t="shared" si="153"/>
        <v>3.1550285007355358E-3</v>
      </c>
    </row>
    <row r="864" spans="1:16" x14ac:dyDescent="0.3">
      <c r="A864" s="8" t="s">
        <v>414</v>
      </c>
      <c r="B864" s="11">
        <v>32825.519999999997</v>
      </c>
      <c r="C864" s="11">
        <v>33047.58</v>
      </c>
      <c r="D864" s="11">
        <v>32782.18</v>
      </c>
      <c r="E864" s="11">
        <v>33015.370000000003</v>
      </c>
      <c r="F864" s="3">
        <f t="shared" si="145"/>
        <v>5.7704346713500776E-3</v>
      </c>
      <c r="G864" s="9">
        <f t="shared" si="146"/>
        <v>6.5016261106716776E-5</v>
      </c>
      <c r="H864" s="9">
        <f t="shared" si="143"/>
        <v>3.3257700345350279E-5</v>
      </c>
      <c r="I864" s="9">
        <f t="shared" si="147"/>
        <v>1.9660868446134536E-5</v>
      </c>
      <c r="J864" s="9">
        <f t="shared" si="144"/>
        <v>4.4340577856106633E-3</v>
      </c>
      <c r="K864" s="10">
        <f t="shared" si="148"/>
        <v>-1.3099478199250984E-5</v>
      </c>
      <c r="L864" s="10">
        <f t="shared" si="149"/>
        <v>6.7420795789458754E-3</v>
      </c>
      <c r="M864" s="10">
        <f t="shared" si="150"/>
        <v>-1.3211865773158592E-3</v>
      </c>
      <c r="N864" s="10">
        <f t="shared" si="151"/>
        <v>5.7669489633037571E-3</v>
      </c>
      <c r="O864" s="3">
        <f t="shared" si="152"/>
        <v>1.5939157744987775E-5</v>
      </c>
      <c r="P864" s="3">
        <f t="shared" si="153"/>
        <v>4.295810625339359E-3</v>
      </c>
    </row>
    <row r="865" spans="1:16" x14ac:dyDescent="0.3">
      <c r="A865" s="8" t="s">
        <v>413</v>
      </c>
      <c r="B865" s="11">
        <v>32928.160000000003</v>
      </c>
      <c r="C865" s="11">
        <v>33227.78</v>
      </c>
      <c r="D865" s="11">
        <v>32831.25</v>
      </c>
      <c r="E865" s="11">
        <v>32862.300000000003</v>
      </c>
      <c r="F865" s="3">
        <f t="shared" si="145"/>
        <v>-4.6363254447852054E-3</v>
      </c>
      <c r="G865" s="9">
        <f t="shared" si="146"/>
        <v>1.4413124539530312E-4</v>
      </c>
      <c r="H865" s="9">
        <f t="shared" si="143"/>
        <v>4.0084630841194784E-6</v>
      </c>
      <c r="I865" s="9">
        <f t="shared" si="147"/>
        <v>7.0517176011498957E-5</v>
      </c>
      <c r="J865" s="9">
        <f t="shared" si="144"/>
        <v>8.3974505661837014E-3</v>
      </c>
      <c r="K865" s="10">
        <f t="shared" si="148"/>
        <v>-2.6449918845197354E-3</v>
      </c>
      <c r="L865" s="10">
        <f t="shared" si="149"/>
        <v>9.0580543064670699E-3</v>
      </c>
      <c r="M865" s="10">
        <f t="shared" si="150"/>
        <v>-2.9474130061909946E-3</v>
      </c>
      <c r="N865" s="10">
        <f t="shared" si="151"/>
        <v>-2.0021146530904465E-3</v>
      </c>
      <c r="O865" s="3">
        <f t="shared" si="152"/>
        <v>1.0296979573503285E-4</v>
      </c>
      <c r="P865" s="3">
        <f t="shared" si="153"/>
        <v>9.7773488814902713E-3</v>
      </c>
    </row>
    <row r="866" spans="1:16" x14ac:dyDescent="0.3">
      <c r="A866" s="8" t="s">
        <v>412</v>
      </c>
      <c r="B866" s="11">
        <v>32858.36</v>
      </c>
      <c r="C866" s="11">
        <v>32858.36</v>
      </c>
      <c r="D866" s="11">
        <v>32505.07</v>
      </c>
      <c r="E866" s="11">
        <v>32627.97</v>
      </c>
      <c r="F866" s="3">
        <f t="shared" si="145"/>
        <v>-7.1306634045700257E-3</v>
      </c>
      <c r="G866" s="9">
        <f t="shared" si="146"/>
        <v>1.1685881313318212E-4</v>
      </c>
      <c r="H866" s="9">
        <f t="shared" si="143"/>
        <v>4.9509611664351557E-5</v>
      </c>
      <c r="I866" s="9">
        <f t="shared" si="147"/>
        <v>3.9304122759416498E-5</v>
      </c>
      <c r="J866" s="9">
        <f t="shared" si="144"/>
        <v>6.2693000214869678E-3</v>
      </c>
      <c r="K866" s="10">
        <f t="shared" si="148"/>
        <v>-1.1990141318494943E-4</v>
      </c>
      <c r="L866" s="10">
        <f t="shared" si="149"/>
        <v>0</v>
      </c>
      <c r="M866" s="10">
        <f t="shared" si="150"/>
        <v>-1.0810125491093095E-2</v>
      </c>
      <c r="N866" s="10">
        <f t="shared" si="151"/>
        <v>-7.0363066778212245E-3</v>
      </c>
      <c r="O866" s="3">
        <f t="shared" si="152"/>
        <v>4.0795454952116946E-5</v>
      </c>
      <c r="P866" s="3">
        <f t="shared" si="153"/>
        <v>6.4865345508511463E-3</v>
      </c>
    </row>
    <row r="867" spans="1:16" x14ac:dyDescent="0.3">
      <c r="A867" s="8" t="s">
        <v>411</v>
      </c>
      <c r="B867" s="11">
        <v>32601.82</v>
      </c>
      <c r="C867" s="11">
        <v>32810.35</v>
      </c>
      <c r="D867" s="11">
        <v>32512.53</v>
      </c>
      <c r="E867" s="11">
        <v>32731.200000000001</v>
      </c>
      <c r="F867" s="3">
        <f t="shared" si="145"/>
        <v>3.1638499115942409E-3</v>
      </c>
      <c r="G867" s="9">
        <f t="shared" si="146"/>
        <v>8.3146329169615332E-5</v>
      </c>
      <c r="H867" s="9">
        <f t="shared" si="143"/>
        <v>1.568664082907103E-5</v>
      </c>
      <c r="I867" s="9">
        <f t="shared" si="147"/>
        <v>3.5513503687624484E-5</v>
      </c>
      <c r="J867" s="9">
        <f t="shared" si="144"/>
        <v>5.9593207404556167E-3</v>
      </c>
      <c r="K867" s="10">
        <f t="shared" si="148"/>
        <v>-8.0178094704529395E-4</v>
      </c>
      <c r="L867" s="10">
        <f t="shared" si="149"/>
        <v>6.375899360356335E-3</v>
      </c>
      <c r="M867" s="10">
        <f t="shared" si="150"/>
        <v>-2.7425615388095171E-3</v>
      </c>
      <c r="N867" s="10">
        <f t="shared" si="151"/>
        <v>3.9606364171772988E-3</v>
      </c>
      <c r="O867" s="3">
        <f t="shared" si="152"/>
        <v>3.3783406355623587E-5</v>
      </c>
      <c r="P867" s="3">
        <f t="shared" si="153"/>
        <v>5.6390248414687075E-3</v>
      </c>
    </row>
    <row r="868" spans="1:16" x14ac:dyDescent="0.3">
      <c r="A868" s="8" t="s">
        <v>410</v>
      </c>
      <c r="B868" s="11">
        <v>32691.5</v>
      </c>
      <c r="C868" s="11">
        <v>32753.77</v>
      </c>
      <c r="D868" s="11">
        <v>32356.28</v>
      </c>
      <c r="E868" s="11">
        <v>32423.15</v>
      </c>
      <c r="F868" s="3">
        <f t="shared" si="145"/>
        <v>-9.4115095077479394E-3</v>
      </c>
      <c r="G868" s="9">
        <f t="shared" si="146"/>
        <v>1.4908266201625638E-4</v>
      </c>
      <c r="H868" s="9">
        <f t="shared" si="143"/>
        <v>6.7937676079688635E-5</v>
      </c>
      <c r="I868" s="9">
        <f t="shared" si="147"/>
        <v>4.8297389830954798E-5</v>
      </c>
      <c r="J868" s="9">
        <f t="shared" si="144"/>
        <v>6.9496323522151007E-3</v>
      </c>
      <c r="K868" s="10">
        <f t="shared" si="148"/>
        <v>-1.2136461770292997E-3</v>
      </c>
      <c r="L868" s="10">
        <f t="shared" si="149"/>
        <v>1.902964684579846E-3</v>
      </c>
      <c r="M868" s="10">
        <f t="shared" si="150"/>
        <v>-1.0306976429785007E-2</v>
      </c>
      <c r="N868" s="10">
        <f t="shared" si="151"/>
        <v>-8.2424314422195003E-3</v>
      </c>
      <c r="O868" s="3">
        <f t="shared" si="152"/>
        <v>4.0585547065440764E-5</v>
      </c>
      <c r="P868" s="3">
        <f t="shared" si="153"/>
        <v>6.7845430660927889E-3</v>
      </c>
    </row>
    <row r="869" spans="1:16" x14ac:dyDescent="0.3">
      <c r="A869" s="8" t="s">
        <v>409</v>
      </c>
      <c r="B869" s="11">
        <v>32470.880000000001</v>
      </c>
      <c r="C869" s="11">
        <v>32787.99</v>
      </c>
      <c r="D869" s="11">
        <v>32418.15</v>
      </c>
      <c r="E869" s="11">
        <v>32420.06</v>
      </c>
      <c r="F869" s="3">
        <f t="shared" si="145"/>
        <v>-9.5302276305719857E-5</v>
      </c>
      <c r="G869" s="9">
        <f t="shared" si="146"/>
        <v>1.286826756073409E-4</v>
      </c>
      <c r="H869" s="9">
        <f t="shared" si="143"/>
        <v>2.4533604491010528E-6</v>
      </c>
      <c r="I869" s="9">
        <f t="shared" si="147"/>
        <v>6.339361849638816E-5</v>
      </c>
      <c r="J869" s="9">
        <f t="shared" si="144"/>
        <v>7.9620109580675752E-3</v>
      </c>
      <c r="K869" s="10">
        <f t="shared" si="148"/>
        <v>1.4710138546439077E-3</v>
      </c>
      <c r="L869" s="10">
        <f t="shared" si="149"/>
        <v>9.7186021133510471E-3</v>
      </c>
      <c r="M869" s="10">
        <f t="shared" si="150"/>
        <v>-1.6252365494360064E-3</v>
      </c>
      <c r="N869" s="10">
        <f t="shared" si="151"/>
        <v>-1.5663206725000641E-3</v>
      </c>
      <c r="O869" s="3">
        <f t="shared" si="152"/>
        <v>1.0976942667211436E-4</v>
      </c>
      <c r="P869" s="3">
        <f t="shared" si="153"/>
        <v>9.8158530444311231E-3</v>
      </c>
    </row>
    <row r="870" spans="1:16" x14ac:dyDescent="0.3">
      <c r="A870" s="8" t="s">
        <v>408</v>
      </c>
      <c r="B870" s="11">
        <v>32346.81</v>
      </c>
      <c r="C870" s="11">
        <v>32672.69</v>
      </c>
      <c r="D870" s="11">
        <v>32071.41</v>
      </c>
      <c r="E870" s="11">
        <v>32619.48</v>
      </c>
      <c r="F870" s="3">
        <f t="shared" si="145"/>
        <v>6.1511298868663911E-3</v>
      </c>
      <c r="G870" s="9">
        <f t="shared" si="146"/>
        <v>3.4501508525536175E-4</v>
      </c>
      <c r="H870" s="9">
        <f t="shared" si="143"/>
        <v>7.0463413002377895E-5</v>
      </c>
      <c r="I870" s="9">
        <f t="shared" si="147"/>
        <v>1.452879235196003E-4</v>
      </c>
      <c r="J870" s="9">
        <f t="shared" si="144"/>
        <v>1.2053544023215757E-2</v>
      </c>
      <c r="K870" s="10">
        <f t="shared" si="148"/>
        <v>-2.2619598949814644E-3</v>
      </c>
      <c r="L870" s="10">
        <f t="shared" si="149"/>
        <v>1.0024153639956849E-2</v>
      </c>
      <c r="M870" s="10">
        <f t="shared" si="150"/>
        <v>-8.5504280580346991E-3</v>
      </c>
      <c r="N870" s="10">
        <f t="shared" si="151"/>
        <v>8.3942488051271091E-3</v>
      </c>
      <c r="O870" s="3">
        <f t="shared" si="152"/>
        <v>1.6122265696795192E-4</v>
      </c>
      <c r="P870" s="3">
        <f t="shared" si="153"/>
        <v>1.2375816723294044E-2</v>
      </c>
    </row>
    <row r="871" spans="1:16" x14ac:dyDescent="0.3">
      <c r="A871" s="8" t="s">
        <v>407</v>
      </c>
      <c r="B871" s="11">
        <v>32681.07</v>
      </c>
      <c r="C871" s="11">
        <v>33098.83</v>
      </c>
      <c r="D871" s="11">
        <v>32681.07</v>
      </c>
      <c r="E871" s="11">
        <v>33072.879999999997</v>
      </c>
      <c r="F871" s="3">
        <f t="shared" si="145"/>
        <v>1.389966976788104E-2</v>
      </c>
      <c r="G871" s="9">
        <f t="shared" si="146"/>
        <v>1.613388512611118E-4</v>
      </c>
      <c r="H871" s="9">
        <f t="shared" si="143"/>
        <v>1.4202918983280635E-4</v>
      </c>
      <c r="I871" s="9">
        <f t="shared" si="147"/>
        <v>2.5804350483716314E-5</v>
      </c>
      <c r="J871" s="9">
        <f t="shared" si="144"/>
        <v>5.0797982719509947E-3</v>
      </c>
      <c r="K871" s="10">
        <f t="shared" si="148"/>
        <v>1.8863552684673297E-3</v>
      </c>
      <c r="L871" s="10">
        <f t="shared" si="149"/>
        <v>1.2701923132388725E-2</v>
      </c>
      <c r="M871" s="10">
        <f t="shared" si="150"/>
        <v>0</v>
      </c>
      <c r="N871" s="10">
        <f t="shared" si="151"/>
        <v>1.1917600003054573E-2</v>
      </c>
      <c r="O871" s="3">
        <f t="shared" si="152"/>
        <v>9.9624120997569887E-6</v>
      </c>
      <c r="P871" s="3">
        <f t="shared" si="153"/>
        <v>5.7181202632713615E-3</v>
      </c>
    </row>
    <row r="872" spans="1:16" x14ac:dyDescent="0.3">
      <c r="A872" s="8" t="s">
        <v>406</v>
      </c>
      <c r="B872" s="11">
        <v>33087.550000000003</v>
      </c>
      <c r="C872" s="11">
        <v>33259</v>
      </c>
      <c r="D872" s="11">
        <v>32905.129999999997</v>
      </c>
      <c r="E872" s="11">
        <v>33171.370000000003</v>
      </c>
      <c r="F872" s="3">
        <f t="shared" si="145"/>
        <v>2.9779686558897289E-3</v>
      </c>
      <c r="G872" s="9">
        <f t="shared" si="146"/>
        <v>1.144222683124159E-4</v>
      </c>
      <c r="H872" s="9">
        <f t="shared" si="143"/>
        <v>6.4012835079076005E-6</v>
      </c>
      <c r="I872" s="9">
        <f t="shared" si="147"/>
        <v>5.4738354433173495E-5</v>
      </c>
      <c r="J872" s="9">
        <f t="shared" si="144"/>
        <v>7.3985373171440785E-3</v>
      </c>
      <c r="K872" s="10">
        <f t="shared" si="148"/>
        <v>4.4346749984632293E-4</v>
      </c>
      <c r="L872" s="10">
        <f t="shared" si="149"/>
        <v>5.1683284704958348E-3</v>
      </c>
      <c r="M872" s="10">
        <f t="shared" si="150"/>
        <v>-5.5285060291313916E-3</v>
      </c>
      <c r="N872" s="10">
        <f t="shared" si="151"/>
        <v>2.5300757909413702E-3</v>
      </c>
      <c r="O872" s="3">
        <f t="shared" si="152"/>
        <v>5.8187274614624149E-5</v>
      </c>
      <c r="P872" s="3">
        <f t="shared" si="153"/>
        <v>7.1319415725470516E-3</v>
      </c>
    </row>
    <row r="873" spans="1:16" x14ac:dyDescent="0.3">
      <c r="A873" s="8" t="s">
        <v>405</v>
      </c>
      <c r="B873" s="11">
        <v>33127.879999999997</v>
      </c>
      <c r="C873" s="11">
        <v>33170.93</v>
      </c>
      <c r="D873" s="11">
        <v>32988.92</v>
      </c>
      <c r="E873" s="11">
        <v>33066.959999999999</v>
      </c>
      <c r="F873" s="3">
        <f t="shared" si="145"/>
        <v>-3.1475938437274253E-3</v>
      </c>
      <c r="G873" s="9">
        <f t="shared" si="146"/>
        <v>3.0273571403319385E-5</v>
      </c>
      <c r="H873" s="9">
        <f t="shared" si="143"/>
        <v>3.3879091230785161E-6</v>
      </c>
      <c r="I873" s="9">
        <f t="shared" si="147"/>
        <v>1.3828055511427829E-5</v>
      </c>
      <c r="J873" s="9">
        <f t="shared" si="144"/>
        <v>3.7186093518179384E-3</v>
      </c>
      <c r="K873" s="10">
        <f t="shared" si="148"/>
        <v>-1.311930564456876E-3</v>
      </c>
      <c r="L873" s="10">
        <f t="shared" si="149"/>
        <v>1.2986660258439027E-3</v>
      </c>
      <c r="M873" s="10">
        <f t="shared" si="150"/>
        <v>-4.2034764117270425E-3</v>
      </c>
      <c r="N873" s="10">
        <f t="shared" si="151"/>
        <v>-1.8406273721420412E-3</v>
      </c>
      <c r="O873" s="3">
        <f t="shared" si="152"/>
        <v>1.4009073883487857E-5</v>
      </c>
      <c r="P873" s="3">
        <f t="shared" si="153"/>
        <v>3.7667012291178197E-3</v>
      </c>
    </row>
    <row r="874" spans="1:16" x14ac:dyDescent="0.3">
      <c r="A874" s="8" t="s">
        <v>404</v>
      </c>
      <c r="B874" s="11">
        <v>33116.04</v>
      </c>
      <c r="C874" s="11">
        <v>33173.769999999997</v>
      </c>
      <c r="D874" s="11">
        <v>32980.57</v>
      </c>
      <c r="E874" s="11">
        <v>32981.550000000003</v>
      </c>
      <c r="F874" s="3">
        <f t="shared" si="145"/>
        <v>-2.5829407964927942E-3</v>
      </c>
      <c r="G874" s="9">
        <f t="shared" si="146"/>
        <v>3.4116150604894614E-5</v>
      </c>
      <c r="H874" s="9">
        <f t="shared" si="143"/>
        <v>1.6560365869495691E-5</v>
      </c>
      <c r="I874" s="9">
        <f t="shared" si="147"/>
        <v>1.0660899348978827E-5</v>
      </c>
      <c r="J874" s="9">
        <f t="shared" si="144"/>
        <v>3.2651032677357738E-3</v>
      </c>
      <c r="K874" s="10">
        <f t="shared" si="148"/>
        <v>1.4831606000646979E-3</v>
      </c>
      <c r="L874" s="10">
        <f t="shared" si="149"/>
        <v>1.7417462682281653E-3</v>
      </c>
      <c r="M874" s="10">
        <f t="shared" si="150"/>
        <v>-4.0991569671366612E-3</v>
      </c>
      <c r="N874" s="10">
        <f t="shared" si="151"/>
        <v>-4.0694429433886514E-3</v>
      </c>
      <c r="O874" s="3">
        <f t="shared" si="152"/>
        <v>1.0243419570769683E-5</v>
      </c>
      <c r="P874" s="3">
        <f t="shared" si="153"/>
        <v>3.6551892106731327E-3</v>
      </c>
    </row>
    <row r="875" spans="1:16" x14ac:dyDescent="0.3">
      <c r="A875" s="8" t="s">
        <v>403</v>
      </c>
      <c r="B875" s="11">
        <v>33054.58</v>
      </c>
      <c r="C875" s="11">
        <v>33167.17</v>
      </c>
      <c r="D875" s="11">
        <v>32985.35</v>
      </c>
      <c r="E875" s="11">
        <v>33153.21</v>
      </c>
      <c r="F875" s="3">
        <f t="shared" si="145"/>
        <v>5.2047280979818922E-3</v>
      </c>
      <c r="G875" s="9">
        <f t="shared" si="146"/>
        <v>3.0217094295993745E-5</v>
      </c>
      <c r="H875" s="9">
        <f t="shared" si="143"/>
        <v>8.8768834366410762E-6</v>
      </c>
      <c r="I875" s="9">
        <f t="shared" si="147"/>
        <v>1.167945713210387E-5</v>
      </c>
      <c r="J875" s="9">
        <f t="shared" si="144"/>
        <v>3.4175220748524611E-3</v>
      </c>
      <c r="K875" s="10">
        <f t="shared" si="148"/>
        <v>2.211820401129052E-3</v>
      </c>
      <c r="L875" s="10">
        <f t="shared" si="149"/>
        <v>3.4003966517642949E-3</v>
      </c>
      <c r="M875" s="10">
        <f t="shared" si="150"/>
        <v>-2.0966111066434024E-3</v>
      </c>
      <c r="N875" s="10">
        <f t="shared" si="151"/>
        <v>2.9794099141677494E-3</v>
      </c>
      <c r="O875" s="3">
        <f t="shared" si="152"/>
        <v>1.2073963942748508E-5</v>
      </c>
      <c r="P875" s="3">
        <f t="shared" si="153"/>
        <v>4.06225257838695E-3</v>
      </c>
    </row>
    <row r="876" spans="1:16" x14ac:dyDescent="0.3">
      <c r="A876" s="8" t="s">
        <v>402</v>
      </c>
      <c r="B876" s="11">
        <v>33222.379999999997</v>
      </c>
      <c r="C876" s="11">
        <v>33617.949999999997</v>
      </c>
      <c r="D876" s="11">
        <v>33222.379999999997</v>
      </c>
      <c r="E876" s="11">
        <v>33527.19</v>
      </c>
      <c r="F876" s="3">
        <f t="shared" si="145"/>
        <v>1.1280355657868446E-2</v>
      </c>
      <c r="G876" s="9">
        <f t="shared" si="146"/>
        <v>1.4010049053371965E-4</v>
      </c>
      <c r="H876" s="9">
        <f t="shared" si="143"/>
        <v>8.3411802466889953E-5</v>
      </c>
      <c r="I876" s="9">
        <f t="shared" si="147"/>
        <v>3.7828736323054054E-5</v>
      </c>
      <c r="J876" s="9">
        <f t="shared" si="144"/>
        <v>6.1505069972364107E-3</v>
      </c>
      <c r="K876" s="10">
        <f t="shared" si="148"/>
        <v>2.0842006839838878E-3</v>
      </c>
      <c r="L876" s="10">
        <f t="shared" si="149"/>
        <v>1.1836405304555925E-2</v>
      </c>
      <c r="M876" s="10">
        <f t="shared" si="150"/>
        <v>0</v>
      </c>
      <c r="N876" s="10">
        <f t="shared" si="151"/>
        <v>9.133006211915656E-3</v>
      </c>
      <c r="O876" s="3">
        <f t="shared" si="152"/>
        <v>3.1998527360458959E-5</v>
      </c>
      <c r="P876" s="3">
        <f t="shared" si="153"/>
        <v>6.6187346809765853E-3</v>
      </c>
    </row>
    <row r="877" spans="1:16" x14ac:dyDescent="0.3">
      <c r="A877" s="8" t="s">
        <v>401</v>
      </c>
      <c r="B877" s="11">
        <v>33500.019999999997</v>
      </c>
      <c r="C877" s="11">
        <v>33544.79</v>
      </c>
      <c r="D877" s="11">
        <v>33380.43</v>
      </c>
      <c r="E877" s="11">
        <v>33430.239999999998</v>
      </c>
      <c r="F877" s="3">
        <f t="shared" si="145"/>
        <v>-2.8916828401068795E-3</v>
      </c>
      <c r="G877" s="9">
        <f t="shared" si="146"/>
        <v>2.4125392504701789E-5</v>
      </c>
      <c r="H877" s="9">
        <f t="shared" si="143"/>
        <v>4.3478766250889128E-6</v>
      </c>
      <c r="I877" s="9">
        <f t="shared" si="147"/>
        <v>1.0383136029234067E-5</v>
      </c>
      <c r="J877" s="9">
        <f t="shared" si="144"/>
        <v>3.2222873908504912E-3</v>
      </c>
      <c r="K877" s="10">
        <f t="shared" si="148"/>
        <v>-8.1071557321719023E-4</v>
      </c>
      <c r="L877" s="10">
        <f t="shared" si="149"/>
        <v>1.3355249020593244E-3</v>
      </c>
      <c r="M877" s="10">
        <f t="shared" si="150"/>
        <v>-3.5762357298019256E-3</v>
      </c>
      <c r="N877" s="10">
        <f t="shared" si="151"/>
        <v>-2.0851562591539543E-3</v>
      </c>
      <c r="O877" s="3">
        <f t="shared" si="152"/>
        <v>9.9008565517109579E-6</v>
      </c>
      <c r="P877" s="3">
        <f t="shared" si="153"/>
        <v>3.1227906266389745E-3</v>
      </c>
    </row>
    <row r="878" spans="1:16" x14ac:dyDescent="0.3">
      <c r="A878" s="8" t="s">
        <v>400</v>
      </c>
      <c r="B878" s="11">
        <v>33444.980000000003</v>
      </c>
      <c r="C878" s="11">
        <v>33521.760000000002</v>
      </c>
      <c r="D878" s="11">
        <v>33347.96</v>
      </c>
      <c r="E878" s="11">
        <v>33446.26</v>
      </c>
      <c r="F878" s="3">
        <f t="shared" si="145"/>
        <v>4.7920684984625872E-4</v>
      </c>
      <c r="G878" s="9">
        <f t="shared" si="146"/>
        <v>2.7021066232887238E-5</v>
      </c>
      <c r="H878" s="9">
        <f t="shared" si="143"/>
        <v>1.4646755677602502E-9</v>
      </c>
      <c r="I878" s="9">
        <f t="shared" si="147"/>
        <v>1.3509967320530924E-5</v>
      </c>
      <c r="J878" s="9">
        <f t="shared" si="144"/>
        <v>3.6755907444288357E-3</v>
      </c>
      <c r="K878" s="10">
        <f t="shared" si="148"/>
        <v>4.408209868676492E-4</v>
      </c>
      <c r="L878" s="10">
        <f t="shared" si="149"/>
        <v>2.2930796285977931E-3</v>
      </c>
      <c r="M878" s="10">
        <f t="shared" si="150"/>
        <v>-2.9050994980663026E-3</v>
      </c>
      <c r="N878" s="10">
        <f t="shared" si="151"/>
        <v>3.8271080044339619E-5</v>
      </c>
      <c r="O878" s="3">
        <f t="shared" si="152"/>
        <v>1.3721239938168431E-5</v>
      </c>
      <c r="P878" s="3">
        <f t="shared" si="153"/>
        <v>3.4530343188498075E-3</v>
      </c>
    </row>
    <row r="879" spans="1:16" x14ac:dyDescent="0.3">
      <c r="A879" s="8" t="s">
        <v>399</v>
      </c>
      <c r="B879" s="11">
        <v>33469.89</v>
      </c>
      <c r="C879" s="11">
        <v>33506.800000000003</v>
      </c>
      <c r="D879" s="11">
        <v>33342.639999999999</v>
      </c>
      <c r="E879" s="11">
        <v>33503.57</v>
      </c>
      <c r="F879" s="3">
        <f t="shared" si="145"/>
        <v>1.713495021565814E-3</v>
      </c>
      <c r="G879" s="9">
        <f t="shared" si="146"/>
        <v>2.4121309277318059E-5</v>
      </c>
      <c r="H879" s="9">
        <f t="shared" si="143"/>
        <v>1.0115765611216699E-6</v>
      </c>
      <c r="I879" s="9">
        <f t="shared" si="147"/>
        <v>1.1669888317256679E-5</v>
      </c>
      <c r="J879" s="9">
        <f t="shared" si="144"/>
        <v>3.4161218241240575E-3</v>
      </c>
      <c r="K879" s="10">
        <f t="shared" si="148"/>
        <v>7.06257039062063E-4</v>
      </c>
      <c r="L879" s="10">
        <f t="shared" si="149"/>
        <v>1.1021746143768296E-3</v>
      </c>
      <c r="M879" s="10">
        <f t="shared" si="150"/>
        <v>-3.8091703416731327E-3</v>
      </c>
      <c r="N879" s="10">
        <f t="shared" si="151"/>
        <v>1.0057716247347953E-3</v>
      </c>
      <c r="O879" s="3">
        <f t="shared" si="152"/>
        <v>1.8447187063251877E-5</v>
      </c>
      <c r="P879" s="3">
        <f t="shared" si="153"/>
        <v>4.0514600051087439E-3</v>
      </c>
    </row>
    <row r="880" spans="1:16" x14ac:dyDescent="0.3">
      <c r="A880" s="8" t="s">
        <v>398</v>
      </c>
      <c r="B880" s="11">
        <v>33526.19</v>
      </c>
      <c r="C880" s="11">
        <v>33810.870000000003</v>
      </c>
      <c r="D880" s="11">
        <v>33526.19</v>
      </c>
      <c r="E880" s="11">
        <v>33800.6</v>
      </c>
      <c r="F880" s="3">
        <f t="shared" si="145"/>
        <v>8.865622379943261E-3</v>
      </c>
      <c r="G880" s="9">
        <f t="shared" si="146"/>
        <v>7.1494194754510442E-5</v>
      </c>
      <c r="H880" s="9">
        <f t="shared" si="143"/>
        <v>6.6449061456707819E-5</v>
      </c>
      <c r="I880" s="9">
        <f t="shared" si="147"/>
        <v>1.007819963481993E-5</v>
      </c>
      <c r="J880" s="9">
        <f t="shared" si="144"/>
        <v>3.1746180297509701E-3</v>
      </c>
      <c r="K880" s="10">
        <f t="shared" si="148"/>
        <v>6.7492411903801244E-4</v>
      </c>
      <c r="L880" s="10">
        <f t="shared" si="149"/>
        <v>8.4554239843138822E-3</v>
      </c>
      <c r="M880" s="10">
        <f t="shared" si="150"/>
        <v>0</v>
      </c>
      <c r="N880" s="10">
        <f t="shared" si="151"/>
        <v>8.151629374346445E-3</v>
      </c>
      <c r="O880" s="3">
        <f t="shared" si="152"/>
        <v>2.5687122314239502E-6</v>
      </c>
      <c r="P880" s="3">
        <f t="shared" si="153"/>
        <v>3.5070911122949719E-3</v>
      </c>
    </row>
    <row r="881" spans="1:16" x14ac:dyDescent="0.3">
      <c r="A881" s="8" t="s">
        <v>397</v>
      </c>
      <c r="B881" s="11">
        <v>33775.06</v>
      </c>
      <c r="C881" s="11">
        <v>33786.19</v>
      </c>
      <c r="D881" s="11">
        <v>33665.54</v>
      </c>
      <c r="E881" s="11">
        <v>33745.4</v>
      </c>
      <c r="F881" s="3">
        <f t="shared" si="145"/>
        <v>-1.6331071046075119E-3</v>
      </c>
      <c r="G881" s="9">
        <f t="shared" si="146"/>
        <v>1.2797625121019842E-5</v>
      </c>
      <c r="H881" s="9">
        <f t="shared" si="143"/>
        <v>7.7184759601006511E-7</v>
      </c>
      <c r="I881" s="9">
        <f t="shared" si="147"/>
        <v>6.1006521865272897E-6</v>
      </c>
      <c r="J881" s="9">
        <f t="shared" si="144"/>
        <v>2.4699498348199887E-3</v>
      </c>
      <c r="K881" s="10">
        <f t="shared" si="148"/>
        <v>-7.5589350414268961E-4</v>
      </c>
      <c r="L881" s="10">
        <f t="shared" si="149"/>
        <v>3.2947880924917745E-4</v>
      </c>
      <c r="M881" s="10">
        <f t="shared" si="150"/>
        <v>-3.2478980399267285E-3</v>
      </c>
      <c r="N881" s="10">
        <f t="shared" si="151"/>
        <v>-8.7854857350636289E-4</v>
      </c>
      <c r="O881" s="3">
        <f t="shared" si="152"/>
        <v>8.0934249114988428E-6</v>
      </c>
      <c r="P881" s="3">
        <f t="shared" si="153"/>
        <v>2.7571187551914474E-3</v>
      </c>
    </row>
    <row r="882" spans="1:16" x14ac:dyDescent="0.3">
      <c r="A882" s="8" t="s">
        <v>396</v>
      </c>
      <c r="B882" s="11">
        <v>33721.160000000003</v>
      </c>
      <c r="C882" s="11">
        <v>33741.64</v>
      </c>
      <c r="D882" s="11">
        <v>33545.839999999997</v>
      </c>
      <c r="E882" s="11">
        <v>33677.269999999997</v>
      </c>
      <c r="F882" s="3">
        <f t="shared" si="145"/>
        <v>-2.0189418409621851E-3</v>
      </c>
      <c r="G882" s="9">
        <f t="shared" si="146"/>
        <v>3.3870319267410299E-5</v>
      </c>
      <c r="H882" s="9">
        <f t="shared" si="143"/>
        <v>1.6962572452187805E-6</v>
      </c>
      <c r="I882" s="9">
        <f t="shared" si="147"/>
        <v>1.6279905024868376E-5</v>
      </c>
      <c r="J882" s="9">
        <f t="shared" si="144"/>
        <v>4.034836430993006E-3</v>
      </c>
      <c r="K882" s="10">
        <f t="shared" si="148"/>
        <v>-7.1857824211092451E-4</v>
      </c>
      <c r="L882" s="10">
        <f t="shared" si="149"/>
        <v>6.0714944025829637E-4</v>
      </c>
      <c r="M882" s="10">
        <f t="shared" si="150"/>
        <v>-5.2126717999011569E-3</v>
      </c>
      <c r="N882" s="10">
        <f t="shared" si="151"/>
        <v>-1.302404409244218E-3</v>
      </c>
      <c r="O882" s="3">
        <f t="shared" si="152"/>
        <v>2.1542325108219037E-5</v>
      </c>
      <c r="P882" s="3">
        <f t="shared" si="153"/>
        <v>4.3791577376922769E-3</v>
      </c>
    </row>
    <row r="883" spans="1:16" x14ac:dyDescent="0.3">
      <c r="A883" s="8" t="s">
        <v>395</v>
      </c>
      <c r="B883" s="11">
        <v>33668.949999999997</v>
      </c>
      <c r="C883" s="11">
        <v>33911.25</v>
      </c>
      <c r="D883" s="11">
        <v>33668.949999999997</v>
      </c>
      <c r="E883" s="11">
        <v>33730.89</v>
      </c>
      <c r="F883" s="3">
        <f t="shared" si="145"/>
        <v>1.5921718120264217E-3</v>
      </c>
      <c r="G883" s="9">
        <f t="shared" si="146"/>
        <v>5.1419943613761439E-5</v>
      </c>
      <c r="H883" s="9">
        <f t="shared" si="143"/>
        <v>3.3781964931675169E-6</v>
      </c>
      <c r="I883" s="9">
        <f t="shared" si="147"/>
        <v>2.4404993550815119E-5</v>
      </c>
      <c r="J883" s="9">
        <f t="shared" si="144"/>
        <v>4.9401410456398022E-3</v>
      </c>
      <c r="K883" s="10">
        <f t="shared" si="148"/>
        <v>-2.4708142616844896E-4</v>
      </c>
      <c r="L883" s="10">
        <f t="shared" si="149"/>
        <v>7.1707700851276384E-3</v>
      </c>
      <c r="M883" s="10">
        <f t="shared" si="150"/>
        <v>0</v>
      </c>
      <c r="N883" s="10">
        <f t="shared" si="151"/>
        <v>1.8379870764419202E-3</v>
      </c>
      <c r="O883" s="3">
        <f t="shared" si="152"/>
        <v>3.8240160869160508E-5</v>
      </c>
      <c r="P883" s="3">
        <f t="shared" si="153"/>
        <v>5.7653480706397978E-3</v>
      </c>
    </row>
    <row r="884" spans="1:16" x14ac:dyDescent="0.3">
      <c r="A884" s="8" t="s">
        <v>394</v>
      </c>
      <c r="B884" s="11">
        <v>33788.53</v>
      </c>
      <c r="C884" s="11">
        <v>34068.730000000003</v>
      </c>
      <c r="D884" s="11">
        <v>33788.53</v>
      </c>
      <c r="E884" s="11">
        <v>34035.99</v>
      </c>
      <c r="F884" s="3">
        <f t="shared" si="145"/>
        <v>9.0451215488236425E-3</v>
      </c>
      <c r="G884" s="9">
        <f t="shared" si="146"/>
        <v>6.8203796713971337E-5</v>
      </c>
      <c r="H884" s="9">
        <f t="shared" si="143"/>
        <v>5.3247645002402231E-5</v>
      </c>
      <c r="I884" s="9">
        <f t="shared" si="147"/>
        <v>1.3532633349643966E-5</v>
      </c>
      <c r="J884" s="9">
        <f t="shared" si="144"/>
        <v>3.6786727701229372E-3</v>
      </c>
      <c r="K884" s="10">
        <f t="shared" si="148"/>
        <v>1.7073610526307996E-3</v>
      </c>
      <c r="L884" s="10">
        <f t="shared" si="149"/>
        <v>8.2585589974263265E-3</v>
      </c>
      <c r="M884" s="10">
        <f t="shared" si="150"/>
        <v>0</v>
      </c>
      <c r="N884" s="10">
        <f t="shared" si="151"/>
        <v>7.297098396102538E-3</v>
      </c>
      <c r="O884" s="3">
        <f t="shared" si="152"/>
        <v>7.9402790997334997E-6</v>
      </c>
      <c r="P884" s="3">
        <f t="shared" si="153"/>
        <v>4.1754052777951117E-3</v>
      </c>
    </row>
    <row r="885" spans="1:16" x14ac:dyDescent="0.3">
      <c r="A885" s="8" t="s">
        <v>393</v>
      </c>
      <c r="B885" s="11">
        <v>34058.160000000003</v>
      </c>
      <c r="C885" s="11">
        <v>34256.75</v>
      </c>
      <c r="D885" s="11">
        <v>34058.160000000003</v>
      </c>
      <c r="E885" s="11">
        <v>34200.67</v>
      </c>
      <c r="F885" s="3">
        <f t="shared" si="145"/>
        <v>4.8384078147867271E-3</v>
      </c>
      <c r="G885" s="9">
        <f t="shared" si="146"/>
        <v>3.3802295076345979E-5</v>
      </c>
      <c r="H885" s="9">
        <f t="shared" si="143"/>
        <v>1.7435493876092839E-5</v>
      </c>
      <c r="I885" s="9">
        <f t="shared" si="147"/>
        <v>1.0165914570497942E-5</v>
      </c>
      <c r="J885" s="9">
        <f t="shared" si="144"/>
        <v>3.1884031380140657E-3</v>
      </c>
      <c r="K885" s="10">
        <f t="shared" si="148"/>
        <v>6.5115728101038193E-4</v>
      </c>
      <c r="L885" s="10">
        <f t="shared" si="149"/>
        <v>5.8139741207151908E-3</v>
      </c>
      <c r="M885" s="10">
        <f t="shared" si="150"/>
        <v>0</v>
      </c>
      <c r="N885" s="10">
        <f t="shared" si="151"/>
        <v>4.1755830582198743E-3</v>
      </c>
      <c r="O885" s="3">
        <f t="shared" si="152"/>
        <v>9.5255632369588353E-6</v>
      </c>
      <c r="P885" s="3">
        <f t="shared" si="153"/>
        <v>3.3313802334327272E-3</v>
      </c>
    </row>
    <row r="886" spans="1:16" x14ac:dyDescent="0.3">
      <c r="A886" s="8" t="s">
        <v>392</v>
      </c>
      <c r="B886" s="11">
        <v>34182.379999999997</v>
      </c>
      <c r="C886" s="11">
        <v>34182.379999999997</v>
      </c>
      <c r="D886" s="11">
        <v>33980.559999999998</v>
      </c>
      <c r="E886" s="11">
        <v>34077.629999999997</v>
      </c>
      <c r="F886" s="3">
        <f t="shared" si="145"/>
        <v>-3.597590339604495E-3</v>
      </c>
      <c r="G886" s="9">
        <f t="shared" si="146"/>
        <v>3.5066652121014597E-5</v>
      </c>
      <c r="H886" s="9">
        <f t="shared" si="143"/>
        <v>9.4196776543120802E-6</v>
      </c>
      <c r="I886" s="9">
        <f t="shared" si="147"/>
        <v>1.3894557699079503E-5</v>
      </c>
      <c r="J886" s="9">
        <f t="shared" si="144"/>
        <v>3.7275404356062326E-3</v>
      </c>
      <c r="K886" s="10">
        <f t="shared" si="148"/>
        <v>-5.3492789327586271E-4</v>
      </c>
      <c r="L886" s="10">
        <f t="shared" si="149"/>
        <v>0</v>
      </c>
      <c r="M886" s="10">
        <f t="shared" si="150"/>
        <v>-5.9217102361576804E-3</v>
      </c>
      <c r="N886" s="10">
        <f t="shared" si="151"/>
        <v>-3.069149337245107E-3</v>
      </c>
      <c r="O886" s="3">
        <f t="shared" si="152"/>
        <v>1.6892039074353738E-5</v>
      </c>
      <c r="P886" s="3">
        <f t="shared" si="153"/>
        <v>4.0116327025038513E-3</v>
      </c>
    </row>
    <row r="887" spans="1:16" x14ac:dyDescent="0.3">
      <c r="A887" s="8" t="s">
        <v>391</v>
      </c>
      <c r="B887" s="11">
        <v>34034.18</v>
      </c>
      <c r="C887" s="11">
        <v>34034.18</v>
      </c>
      <c r="D887" s="11">
        <v>33687.01</v>
      </c>
      <c r="E887" s="11">
        <v>33821.300000000003</v>
      </c>
      <c r="F887" s="3">
        <f t="shared" si="145"/>
        <v>-7.5219432806798991E-3</v>
      </c>
      <c r="G887" s="9">
        <f t="shared" si="146"/>
        <v>1.0512422749550315E-4</v>
      </c>
      <c r="H887" s="9">
        <f t="shared" si="143"/>
        <v>3.9369754815505369E-5</v>
      </c>
      <c r="I887" s="9">
        <f t="shared" si="147"/>
        <v>3.7353799463849193E-5</v>
      </c>
      <c r="J887" s="9">
        <f t="shared" si="144"/>
        <v>6.1117754755757505E-3</v>
      </c>
      <c r="K887" s="10">
        <f t="shared" si="148"/>
        <v>-1.2758435253417686E-3</v>
      </c>
      <c r="L887" s="10">
        <f t="shared" si="149"/>
        <v>0</v>
      </c>
      <c r="M887" s="10">
        <f t="shared" si="150"/>
        <v>-1.0253010655193004E-2</v>
      </c>
      <c r="N887" s="10">
        <f t="shared" si="151"/>
        <v>-6.2745322387812597E-3</v>
      </c>
      <c r="O887" s="3">
        <f t="shared" si="152"/>
        <v>4.0791381594925E-5</v>
      </c>
      <c r="P887" s="3">
        <f t="shared" si="153"/>
        <v>6.4971330213047431E-3</v>
      </c>
    </row>
    <row r="888" spans="1:16" x14ac:dyDescent="0.3">
      <c r="A888" s="8" t="s">
        <v>390</v>
      </c>
      <c r="B888" s="11">
        <v>33808.300000000003</v>
      </c>
      <c r="C888" s="11">
        <v>34160.339999999997</v>
      </c>
      <c r="D888" s="11">
        <v>33773.800000000003</v>
      </c>
      <c r="E888" s="11">
        <v>34137.31</v>
      </c>
      <c r="F888" s="3">
        <f t="shared" si="145"/>
        <v>9.3435202076797008E-3</v>
      </c>
      <c r="G888" s="9">
        <f t="shared" si="146"/>
        <v>1.2950367293160274E-4</v>
      </c>
      <c r="H888" s="9">
        <f t="shared" si="143"/>
        <v>9.3791217298903748E-5</v>
      </c>
      <c r="I888" s="9">
        <f t="shared" si="147"/>
        <v>2.8520818100664522E-5</v>
      </c>
      <c r="J888" s="9">
        <f t="shared" si="144"/>
        <v>5.3404885638548578E-3</v>
      </c>
      <c r="K888" s="10">
        <f t="shared" si="148"/>
        <v>-3.8444705159027242E-4</v>
      </c>
      <c r="L888" s="10">
        <f t="shared" si="149"/>
        <v>1.0358987558723299E-2</v>
      </c>
      <c r="M888" s="10">
        <f t="shared" si="150"/>
        <v>-1.0209804962232479E-3</v>
      </c>
      <c r="N888" s="10">
        <f t="shared" si="151"/>
        <v>9.684586583788889E-3</v>
      </c>
      <c r="O888" s="3">
        <f t="shared" si="152"/>
        <v>1.7916286498638469E-5</v>
      </c>
      <c r="P888" s="3">
        <f t="shared" si="153"/>
        <v>5.3926948308601272E-3</v>
      </c>
    </row>
    <row r="889" spans="1:16" x14ac:dyDescent="0.3">
      <c r="A889" s="8" t="s">
        <v>389</v>
      </c>
      <c r="B889" s="11">
        <v>34109.879999999997</v>
      </c>
      <c r="C889" s="11">
        <v>34126.57</v>
      </c>
      <c r="D889" s="11">
        <v>33717.19</v>
      </c>
      <c r="E889" s="11">
        <v>33815.9</v>
      </c>
      <c r="F889" s="3">
        <f t="shared" si="145"/>
        <v>-9.4152116848104095E-3</v>
      </c>
      <c r="G889" s="9">
        <f t="shared" si="146"/>
        <v>1.4564780992137476E-4</v>
      </c>
      <c r="H889" s="9">
        <f t="shared" si="143"/>
        <v>7.4925856707304983E-5</v>
      </c>
      <c r="I889" s="9">
        <f t="shared" si="147"/>
        <v>4.388046901257853E-5</v>
      </c>
      <c r="J889" s="9">
        <f t="shared" si="144"/>
        <v>6.6242334660380538E-3</v>
      </c>
      <c r="K889" s="10">
        <f t="shared" si="148"/>
        <v>-8.0384266303185536E-4</v>
      </c>
      <c r="L889" s="10">
        <f t="shared" si="149"/>
        <v>4.8918137836386605E-4</v>
      </c>
      <c r="M889" s="10">
        <f t="shared" si="150"/>
        <v>-1.1579282066556456E-2</v>
      </c>
      <c r="N889" s="10">
        <f t="shared" si="151"/>
        <v>-8.6559723143795342E-3</v>
      </c>
      <c r="O889" s="3">
        <f t="shared" si="152"/>
        <v>3.832346707713745E-5</v>
      </c>
      <c r="P889" s="3">
        <f t="shared" si="153"/>
        <v>6.6546459184087916E-3</v>
      </c>
    </row>
    <row r="890" spans="1:16" x14ac:dyDescent="0.3">
      <c r="A890" s="8" t="s">
        <v>388</v>
      </c>
      <c r="B890" s="11">
        <v>33804.519999999997</v>
      </c>
      <c r="C890" s="11">
        <v>34157.57</v>
      </c>
      <c r="D890" s="11">
        <v>33713.29</v>
      </c>
      <c r="E890" s="11">
        <v>34043.49</v>
      </c>
      <c r="F890" s="3">
        <f t="shared" si="145"/>
        <v>6.7302659399866016E-3</v>
      </c>
      <c r="G890" s="9">
        <f t="shared" si="146"/>
        <v>1.7140331604793913E-4</v>
      </c>
      <c r="H890" s="9">
        <f t="shared" si="143"/>
        <v>4.9622212227317988E-5</v>
      </c>
      <c r="I890" s="9">
        <f t="shared" si="147"/>
        <v>6.6532877254262145E-5</v>
      </c>
      <c r="J890" s="9">
        <f t="shared" si="144"/>
        <v>8.1567687998534161E-3</v>
      </c>
      <c r="K890" s="10">
        <f t="shared" si="148"/>
        <v>-3.3658472122595327E-4</v>
      </c>
      <c r="L890" s="10">
        <f t="shared" si="149"/>
        <v>1.0389709199856816E-2</v>
      </c>
      <c r="M890" s="10">
        <f t="shared" si="150"/>
        <v>-2.7023997229997979E-3</v>
      </c>
      <c r="N890" s="10">
        <f t="shared" si="151"/>
        <v>7.0443035303227805E-3</v>
      </c>
      <c r="O890" s="3">
        <f t="shared" si="152"/>
        <v>6.1097280233951077E-5</v>
      </c>
      <c r="P890" s="3">
        <f t="shared" si="153"/>
        <v>7.7165008172138169E-3</v>
      </c>
    </row>
    <row r="891" spans="1:16" x14ac:dyDescent="0.3">
      <c r="A891" s="8" t="s">
        <v>387</v>
      </c>
      <c r="B891" s="11">
        <v>34044.230000000003</v>
      </c>
      <c r="C891" s="11">
        <v>34148.94</v>
      </c>
      <c r="D891" s="11">
        <v>33941.370000000003</v>
      </c>
      <c r="E891" s="11">
        <v>33981.57</v>
      </c>
      <c r="F891" s="3">
        <f t="shared" si="145"/>
        <v>-1.8188499475229047E-3</v>
      </c>
      <c r="G891" s="9">
        <f t="shared" si="146"/>
        <v>3.7172453747003623E-5</v>
      </c>
      <c r="H891" s="9">
        <f t="shared" si="143"/>
        <v>3.3938582730295466E-6</v>
      </c>
      <c r="I891" s="9">
        <f t="shared" si="147"/>
        <v>1.7275198560190408E-5</v>
      </c>
      <c r="J891" s="9">
        <f t="shared" si="144"/>
        <v>4.1563443745905376E-3</v>
      </c>
      <c r="K891" s="10">
        <f t="shared" si="148"/>
        <v>2.1736665584801978E-5</v>
      </c>
      <c r="L891" s="10">
        <f t="shared" si="149"/>
        <v>3.0709844488192861E-3</v>
      </c>
      <c r="M891" s="10">
        <f t="shared" si="150"/>
        <v>-3.0259372127246645E-3</v>
      </c>
      <c r="N891" s="10">
        <f t="shared" si="151"/>
        <v>-1.842242729129239E-3</v>
      </c>
      <c r="O891" s="3">
        <f t="shared" si="152"/>
        <v>1.8670229443404491E-5</v>
      </c>
      <c r="P891" s="3">
        <f t="shared" si="153"/>
        <v>4.0561763373208491E-3</v>
      </c>
    </row>
    <row r="892" spans="1:16" x14ac:dyDescent="0.3">
      <c r="A892" s="8" t="s">
        <v>386</v>
      </c>
      <c r="B892" s="11">
        <v>33932.129999999997</v>
      </c>
      <c r="C892" s="11">
        <v>34043.980000000003</v>
      </c>
      <c r="D892" s="11">
        <v>33870.46</v>
      </c>
      <c r="E892" s="11">
        <v>33984.93</v>
      </c>
      <c r="F892" s="3">
        <f t="shared" si="145"/>
        <v>9.8877126630814161E-5</v>
      </c>
      <c r="G892" s="9">
        <f t="shared" si="146"/>
        <v>2.6111794030814767E-5</v>
      </c>
      <c r="H892" s="9">
        <f t="shared" si="143"/>
        <v>2.4175210019411315E-6</v>
      </c>
      <c r="I892" s="9">
        <f t="shared" si="147"/>
        <v>1.2122022284468616E-5</v>
      </c>
      <c r="J892" s="9">
        <f t="shared" si="144"/>
        <v>3.4816694680093654E-3</v>
      </c>
      <c r="K892" s="10">
        <f t="shared" si="148"/>
        <v>-1.4559656956911098E-3</v>
      </c>
      <c r="L892" s="10">
        <f t="shared" si="149"/>
        <v>3.2908650095652844E-3</v>
      </c>
      <c r="M892" s="10">
        <f t="shared" si="150"/>
        <v>-1.8191050520706355E-3</v>
      </c>
      <c r="N892" s="10">
        <f t="shared" si="151"/>
        <v>1.5548379343009134E-3</v>
      </c>
      <c r="O892" s="3">
        <f t="shared" si="152"/>
        <v>1.1850587489552249E-5</v>
      </c>
      <c r="P892" s="3">
        <f t="shared" si="153"/>
        <v>3.5497518814495148E-3</v>
      </c>
    </row>
    <row r="893" spans="1:16" x14ac:dyDescent="0.3">
      <c r="A893" s="8" t="s">
        <v>385</v>
      </c>
      <c r="B893" s="11">
        <v>33860.46</v>
      </c>
      <c r="C893" s="11">
        <v>33946.6</v>
      </c>
      <c r="D893" s="11">
        <v>33805.56</v>
      </c>
      <c r="E893" s="11">
        <v>33820.379999999997</v>
      </c>
      <c r="F893" s="3">
        <f t="shared" si="145"/>
        <v>-4.8418519620314626E-3</v>
      </c>
      <c r="G893" s="9">
        <f t="shared" si="146"/>
        <v>1.7334030390832849E-5</v>
      </c>
      <c r="H893" s="9">
        <f t="shared" si="143"/>
        <v>1.4027621474200989E-6</v>
      </c>
      <c r="I893" s="9">
        <f t="shared" si="147"/>
        <v>8.1251360878756123E-6</v>
      </c>
      <c r="J893" s="9">
        <f t="shared" si="144"/>
        <v>2.8504624340404158E-3</v>
      </c>
      <c r="K893" s="10">
        <f t="shared" si="148"/>
        <v>-3.6692291000891908E-3</v>
      </c>
      <c r="L893" s="10">
        <f t="shared" si="149"/>
        <v>2.5407397500705215E-3</v>
      </c>
      <c r="M893" s="10">
        <f t="shared" si="150"/>
        <v>-1.6226759619178952E-3</v>
      </c>
      <c r="N893" s="10">
        <f t="shared" si="151"/>
        <v>-1.1843826017888387E-3</v>
      </c>
      <c r="O893" s="3">
        <f t="shared" si="152"/>
        <v>1.0175774532994908E-5</v>
      </c>
      <c r="P893" s="3">
        <f t="shared" si="153"/>
        <v>4.729182981795821E-3</v>
      </c>
    </row>
    <row r="894" spans="1:16" x14ac:dyDescent="0.3">
      <c r="A894" s="8" t="s">
        <v>384</v>
      </c>
      <c r="B894" s="11">
        <v>33855.64</v>
      </c>
      <c r="C894" s="11">
        <v>34087.21</v>
      </c>
      <c r="D894" s="11">
        <v>33744.28</v>
      </c>
      <c r="E894" s="11">
        <v>34060.36</v>
      </c>
      <c r="F894" s="3">
        <f t="shared" si="145"/>
        <v>7.0957215737967871E-3</v>
      </c>
      <c r="G894" s="9">
        <f t="shared" si="146"/>
        <v>1.0223877484499113E-4</v>
      </c>
      <c r="H894" s="9">
        <f t="shared" si="143"/>
        <v>3.6344522589260632E-5</v>
      </c>
      <c r="I894" s="9">
        <f t="shared" si="147"/>
        <v>3.7079703288669694E-5</v>
      </c>
      <c r="J894" s="9">
        <f t="shared" si="144"/>
        <v>6.0893105758098509E-3</v>
      </c>
      <c r="K894" s="10">
        <f t="shared" si="148"/>
        <v>1.0420235466118242E-3</v>
      </c>
      <c r="L894" s="10">
        <f t="shared" si="149"/>
        <v>6.8166377091202377E-3</v>
      </c>
      <c r="M894" s="10">
        <f t="shared" si="150"/>
        <v>-3.2946814355311448E-3</v>
      </c>
      <c r="N894" s="10">
        <f t="shared" si="151"/>
        <v>6.0286418527940961E-3</v>
      </c>
      <c r="O894" s="3">
        <f t="shared" si="152"/>
        <v>3.6088862424363631E-5</v>
      </c>
      <c r="P894" s="3">
        <f t="shared" si="153"/>
        <v>6.1001473308696444E-3</v>
      </c>
    </row>
    <row r="895" spans="1:16" x14ac:dyDescent="0.3">
      <c r="A895" s="8" t="s">
        <v>383</v>
      </c>
      <c r="B895" s="11">
        <v>33988.75</v>
      </c>
      <c r="C895" s="11">
        <v>33988.75</v>
      </c>
      <c r="D895" s="11">
        <v>33784.959999999999</v>
      </c>
      <c r="E895" s="11">
        <v>33874.85</v>
      </c>
      <c r="F895" s="3">
        <f t="shared" si="145"/>
        <v>-5.4465073181846346E-3</v>
      </c>
      <c r="G895" s="9">
        <f t="shared" si="146"/>
        <v>3.6166445508358041E-5</v>
      </c>
      <c r="H895" s="9">
        <f t="shared" si="143"/>
        <v>1.1267679016026393E-5</v>
      </c>
      <c r="I895" s="9">
        <f t="shared" si="147"/>
        <v>1.3730581887379107E-5</v>
      </c>
      <c r="J895" s="9">
        <f t="shared" si="144"/>
        <v>3.7054799807014348E-3</v>
      </c>
      <c r="K895" s="10">
        <f t="shared" si="148"/>
        <v>-2.104657252197102E-3</v>
      </c>
      <c r="L895" s="10">
        <f t="shared" si="149"/>
        <v>0</v>
      </c>
      <c r="M895" s="10">
        <f t="shared" si="150"/>
        <v>-6.0138544635166997E-3</v>
      </c>
      <c r="N895" s="10">
        <f t="shared" si="151"/>
        <v>-3.3567363637954043E-3</v>
      </c>
      <c r="O895" s="3">
        <f t="shared" si="152"/>
        <v>1.5979521544099924E-5</v>
      </c>
      <c r="P895" s="3">
        <f t="shared" si="153"/>
        <v>4.4412770909769981E-3</v>
      </c>
    </row>
    <row r="896" spans="1:16" x14ac:dyDescent="0.3">
      <c r="A896" s="8" t="s">
        <v>382</v>
      </c>
      <c r="B896" s="11">
        <v>33904.89</v>
      </c>
      <c r="C896" s="11">
        <v>34221.06</v>
      </c>
      <c r="D896" s="11">
        <v>33904.89</v>
      </c>
      <c r="E896" s="11">
        <v>34113.230000000003</v>
      </c>
      <c r="F896" s="3">
        <f t="shared" si="145"/>
        <v>7.0370791309777303E-3</v>
      </c>
      <c r="G896" s="9">
        <f t="shared" si="146"/>
        <v>8.615538013651133E-5</v>
      </c>
      <c r="H896" s="9">
        <f t="shared" si="143"/>
        <v>3.7528290294202356E-5</v>
      </c>
      <c r="I896" s="9">
        <f t="shared" si="147"/>
        <v>2.8580723145134974E-5</v>
      </c>
      <c r="J896" s="9">
        <f t="shared" si="144"/>
        <v>5.3460941953107199E-3</v>
      </c>
      <c r="K896" s="10">
        <f t="shared" si="148"/>
        <v>8.8640062552268202E-4</v>
      </c>
      <c r="L896" s="10">
        <f t="shared" si="149"/>
        <v>9.281992250401383E-3</v>
      </c>
      <c r="M896" s="10">
        <f t="shared" si="150"/>
        <v>0</v>
      </c>
      <c r="N896" s="10">
        <f t="shared" si="151"/>
        <v>6.1260338143208411E-3</v>
      </c>
      <c r="O896" s="3">
        <f t="shared" si="152"/>
        <v>2.9293581746288459E-5</v>
      </c>
      <c r="P896" s="3">
        <f t="shared" si="153"/>
        <v>5.5924029648053188E-3</v>
      </c>
    </row>
    <row r="897" spans="1:16" x14ac:dyDescent="0.3">
      <c r="A897" s="8" t="s">
        <v>381</v>
      </c>
      <c r="B897" s="11">
        <v>34080.199999999997</v>
      </c>
      <c r="C897" s="11">
        <v>34147.78</v>
      </c>
      <c r="D897" s="11">
        <v>33765.68</v>
      </c>
      <c r="E897" s="11">
        <v>34133.03</v>
      </c>
      <c r="F897" s="3">
        <f t="shared" si="145"/>
        <v>5.8041997195790174E-4</v>
      </c>
      <c r="G897" s="9">
        <f t="shared" si="146"/>
        <v>1.2662268479106352E-4</v>
      </c>
      <c r="H897" s="9">
        <f t="shared" si="143"/>
        <v>2.3992978084788999E-6</v>
      </c>
      <c r="I897" s="9">
        <f t="shared" si="147"/>
        <v>6.2384507181469055E-5</v>
      </c>
      <c r="J897" s="9">
        <f t="shared" si="144"/>
        <v>7.8983863656742603E-3</v>
      </c>
      <c r="K897" s="10">
        <f t="shared" si="148"/>
        <v>-9.6871509712816346E-4</v>
      </c>
      <c r="L897" s="10">
        <f t="shared" si="149"/>
        <v>1.9810060945913439E-3</v>
      </c>
      <c r="M897" s="10">
        <f t="shared" si="150"/>
        <v>-9.2716684670879398E-3</v>
      </c>
      <c r="N897" s="10">
        <f t="shared" si="151"/>
        <v>1.5489666905646809E-3</v>
      </c>
      <c r="O897" s="3">
        <f t="shared" si="152"/>
        <v>1.0118121447755137E-4</v>
      </c>
      <c r="P897" s="3">
        <f t="shared" si="153"/>
        <v>9.3689085830901079E-3</v>
      </c>
    </row>
    <row r="898" spans="1:16" x14ac:dyDescent="0.3">
      <c r="A898" s="8" t="s">
        <v>380</v>
      </c>
      <c r="B898" s="11">
        <v>34163.99</v>
      </c>
      <c r="C898" s="11">
        <v>34331.199999999997</v>
      </c>
      <c r="D898" s="11">
        <v>34039.660000000003</v>
      </c>
      <c r="E898" s="11">
        <v>34230.339999999997</v>
      </c>
      <c r="F898" s="3">
        <f t="shared" si="145"/>
        <v>2.8509042414341934E-3</v>
      </c>
      <c r="G898" s="9">
        <f t="shared" si="146"/>
        <v>7.2730984996234943E-5</v>
      </c>
      <c r="H898" s="9">
        <f t="shared" si="143"/>
        <v>3.7644533463343795E-6</v>
      </c>
      <c r="I898" s="9">
        <f t="shared" si="147"/>
        <v>3.4911305397729598E-5</v>
      </c>
      <c r="J898" s="9">
        <f t="shared" si="144"/>
        <v>5.9085789660230145E-3</v>
      </c>
      <c r="K898" s="10">
        <f t="shared" si="148"/>
        <v>9.0662819902517853E-4</v>
      </c>
      <c r="L898" s="10">
        <f t="shared" si="149"/>
        <v>4.8823963305937735E-3</v>
      </c>
      <c r="M898" s="10">
        <f t="shared" si="150"/>
        <v>-3.6458499719138728E-3</v>
      </c>
      <c r="N898" s="10">
        <f t="shared" si="151"/>
        <v>1.9402199221568619E-3</v>
      </c>
      <c r="O898" s="3">
        <f t="shared" si="152"/>
        <v>3.4730844066918662E-5</v>
      </c>
      <c r="P898" s="3">
        <f t="shared" si="153"/>
        <v>5.5728346421037829E-3</v>
      </c>
    </row>
    <row r="899" spans="1:16" x14ac:dyDescent="0.3">
      <c r="A899" s="8" t="s">
        <v>379</v>
      </c>
      <c r="B899" s="11">
        <v>34245.11</v>
      </c>
      <c r="C899" s="11">
        <v>34561.29</v>
      </c>
      <c r="D899" s="11">
        <v>34185.06</v>
      </c>
      <c r="E899" s="11">
        <v>34548.53</v>
      </c>
      <c r="F899" s="3">
        <f t="shared" si="145"/>
        <v>9.2955547622373125E-3</v>
      </c>
      <c r="G899" s="9">
        <f t="shared" si="146"/>
        <v>1.1980535175437401E-4</v>
      </c>
      <c r="H899" s="9">
        <f t="shared" si="143"/>
        <v>7.7813948448166991E-5</v>
      </c>
      <c r="I899" s="9">
        <f t="shared" si="147"/>
        <v>2.9843586375186236E-5</v>
      </c>
      <c r="J899" s="9">
        <f t="shared" si="144"/>
        <v>5.4629283699483226E-3</v>
      </c>
      <c r="K899" s="10">
        <f t="shared" si="148"/>
        <v>4.3139549222581273E-4</v>
      </c>
      <c r="L899" s="10">
        <f t="shared" si="149"/>
        <v>9.1904888356629504E-3</v>
      </c>
      <c r="M899" s="10">
        <f t="shared" si="150"/>
        <v>-1.7550742724814583E-3</v>
      </c>
      <c r="N899" s="10">
        <f t="shared" si="151"/>
        <v>8.8212214827747635E-3</v>
      </c>
      <c r="O899" s="3">
        <f t="shared" si="152"/>
        <v>2.1955932062298743E-5</v>
      </c>
      <c r="P899" s="3">
        <f t="shared" si="153"/>
        <v>5.5002401166411724E-3</v>
      </c>
    </row>
    <row r="900" spans="1:16" x14ac:dyDescent="0.3">
      <c r="A900" s="8" t="s">
        <v>378</v>
      </c>
      <c r="B900" s="11">
        <v>34578.269999999997</v>
      </c>
      <c r="C900" s="11">
        <v>34811.39</v>
      </c>
      <c r="D900" s="11">
        <v>34464.31</v>
      </c>
      <c r="E900" s="11">
        <v>34777.760000000002</v>
      </c>
      <c r="F900" s="3">
        <f t="shared" si="145"/>
        <v>6.6350145722553489E-3</v>
      </c>
      <c r="G900" s="9">
        <f t="shared" si="146"/>
        <v>1.0040713863666866E-4</v>
      </c>
      <c r="H900" s="9">
        <f t="shared" si="143"/>
        <v>3.3093004302381595E-5</v>
      </c>
      <c r="I900" s="9">
        <f t="shared" si="147"/>
        <v>3.7419928363808044E-5</v>
      </c>
      <c r="J900" s="9">
        <f t="shared" si="144"/>
        <v>6.1171830415484582E-3</v>
      </c>
      <c r="K900" s="10">
        <f t="shared" si="148"/>
        <v>8.6044780996313765E-4</v>
      </c>
      <c r="L900" s="10">
        <f t="shared" si="149"/>
        <v>6.7191819952127146E-3</v>
      </c>
      <c r="M900" s="10">
        <f t="shared" si="150"/>
        <v>-3.3011542584602217E-3</v>
      </c>
      <c r="N900" s="10">
        <f t="shared" si="151"/>
        <v>5.7526519364882135E-3</v>
      </c>
      <c r="O900" s="3">
        <f t="shared" si="152"/>
        <v>3.6382302244141117E-5</v>
      </c>
      <c r="P900" s="3">
        <f t="shared" si="153"/>
        <v>6.0535167670386905E-3</v>
      </c>
    </row>
    <row r="901" spans="1:16" x14ac:dyDescent="0.3">
      <c r="A901" s="8" t="s">
        <v>377</v>
      </c>
      <c r="B901" s="11">
        <v>34785.269999999997</v>
      </c>
      <c r="C901" s="11">
        <v>35091.56</v>
      </c>
      <c r="D901" s="11">
        <v>34741.57</v>
      </c>
      <c r="E901" s="11">
        <v>34742.82</v>
      </c>
      <c r="F901" s="3">
        <f t="shared" si="145"/>
        <v>-1.0046650503080512E-3</v>
      </c>
      <c r="G901" s="9">
        <f t="shared" si="146"/>
        <v>1.0047442264481216E-4</v>
      </c>
      <c r="H901" s="9">
        <f t="shared" si="143"/>
        <v>1.4910592120777884E-6</v>
      </c>
      <c r="I901" s="9">
        <f t="shared" si="147"/>
        <v>4.9661223556684562E-5</v>
      </c>
      <c r="J901" s="9">
        <f t="shared" si="144"/>
        <v>7.0470719846390502E-3</v>
      </c>
      <c r="K901" s="10">
        <f t="shared" si="148"/>
        <v>2.1591929015090137E-4</v>
      </c>
      <c r="L901" s="10">
        <f t="shared" si="149"/>
        <v>8.7666244053779679E-3</v>
      </c>
      <c r="M901" s="10">
        <f t="shared" si="150"/>
        <v>-1.2570686587981559E-3</v>
      </c>
      <c r="N901" s="10">
        <f t="shared" si="151"/>
        <v>-1.2210893546656561E-3</v>
      </c>
      <c r="O901" s="3">
        <f t="shared" si="152"/>
        <v>8.7603763658318122E-5</v>
      </c>
      <c r="P901" s="3">
        <f t="shared" si="153"/>
        <v>8.6687244911087657E-3</v>
      </c>
    </row>
    <row r="902" spans="1:16" x14ac:dyDescent="0.3">
      <c r="A902" s="8" t="s">
        <v>376</v>
      </c>
      <c r="B902" s="11">
        <v>34572.74</v>
      </c>
      <c r="C902" s="11">
        <v>34572.74</v>
      </c>
      <c r="D902" s="11">
        <v>34075.31</v>
      </c>
      <c r="E902" s="11">
        <v>34269.160000000003</v>
      </c>
      <c r="F902" s="3">
        <f t="shared" si="145"/>
        <v>-1.3633320496148404E-2</v>
      </c>
      <c r="G902" s="9">
        <f t="shared" si="146"/>
        <v>2.1003067646435523E-4</v>
      </c>
      <c r="H902" s="9">
        <f t="shared" si="143"/>
        <v>7.7786859628706045E-5</v>
      </c>
      <c r="I902" s="9">
        <f t="shared" si="147"/>
        <v>7.4966712988384004E-5</v>
      </c>
      <c r="J902" s="9">
        <f t="shared" si="144"/>
        <v>8.6583319980458127E-3</v>
      </c>
      <c r="K902" s="10">
        <f t="shared" si="148"/>
        <v>-4.9074216909808501E-3</v>
      </c>
      <c r="L902" s="10">
        <f t="shared" si="149"/>
        <v>0</v>
      </c>
      <c r="M902" s="10">
        <f t="shared" si="150"/>
        <v>-1.4492435146115326E-2</v>
      </c>
      <c r="N902" s="10">
        <f t="shared" si="151"/>
        <v>-8.8196859144022838E-3</v>
      </c>
      <c r="O902" s="3">
        <f t="shared" si="152"/>
        <v>8.2211950340776806E-5</v>
      </c>
      <c r="P902" s="3">
        <f t="shared" si="153"/>
        <v>1.0278726233455505E-2</v>
      </c>
    </row>
    <row r="903" spans="1:16" x14ac:dyDescent="0.3">
      <c r="A903" s="8" t="s">
        <v>375</v>
      </c>
      <c r="B903" s="11">
        <v>34206.400000000001</v>
      </c>
      <c r="C903" s="11">
        <v>34207.870000000003</v>
      </c>
      <c r="D903" s="11">
        <v>33555.22</v>
      </c>
      <c r="E903" s="11">
        <v>33587.660000000003</v>
      </c>
      <c r="F903" s="3">
        <f t="shared" si="145"/>
        <v>-1.9886685287879846E-2</v>
      </c>
      <c r="G903" s="9">
        <f t="shared" si="146"/>
        <v>3.7107451754140539E-4</v>
      </c>
      <c r="H903" s="9">
        <f t="shared" si="143"/>
        <v>3.3320937236067398E-4</v>
      </c>
      <c r="I903" s="9">
        <f t="shared" si="147"/>
        <v>5.6820357155476406E-5</v>
      </c>
      <c r="J903" s="9">
        <f t="shared" si="144"/>
        <v>7.5379279086149669E-3</v>
      </c>
      <c r="K903" s="10">
        <f t="shared" si="148"/>
        <v>-1.8330632877900806E-3</v>
      </c>
      <c r="L903" s="10">
        <f t="shared" si="149"/>
        <v>4.2973490771121621E-5</v>
      </c>
      <c r="M903" s="10">
        <f t="shared" si="150"/>
        <v>-1.9220321075356598E-2</v>
      </c>
      <c r="N903" s="10">
        <f t="shared" si="151"/>
        <v>-1.8254023456779987E-2</v>
      </c>
      <c r="O903" s="3">
        <f t="shared" si="152"/>
        <v>1.9358836312859764E-5</v>
      </c>
      <c r="P903" s="3">
        <f t="shared" si="153"/>
        <v>8.2637876109144994E-3</v>
      </c>
    </row>
    <row r="904" spans="1:16" x14ac:dyDescent="0.3">
      <c r="A904" s="8" t="s">
        <v>374</v>
      </c>
      <c r="B904" s="11">
        <v>33624.74</v>
      </c>
      <c r="C904" s="11">
        <v>34181.769999999997</v>
      </c>
      <c r="D904" s="11">
        <v>33623.49</v>
      </c>
      <c r="E904" s="11">
        <v>34021.449999999997</v>
      </c>
      <c r="F904" s="3">
        <f t="shared" si="145"/>
        <v>1.291515991289649E-2</v>
      </c>
      <c r="G904" s="9">
        <f t="shared" si="146"/>
        <v>2.7117958269029226E-4</v>
      </c>
      <c r="H904" s="9">
        <f t="shared" si="143"/>
        <v>1.3757184537082376E-4</v>
      </c>
      <c r="I904" s="9">
        <f t="shared" si="147"/>
        <v>8.2446563229539386E-5</v>
      </c>
      <c r="J904" s="9">
        <f t="shared" si="144"/>
        <v>9.0800089884063104E-3</v>
      </c>
      <c r="K904" s="10">
        <f t="shared" si="148"/>
        <v>1.1033679428744457E-3</v>
      </c>
      <c r="L904" s="10">
        <f t="shared" si="149"/>
        <v>1.6430355465961298E-2</v>
      </c>
      <c r="M904" s="10">
        <f t="shared" si="150"/>
        <v>-3.7175699647182118E-5</v>
      </c>
      <c r="N904" s="10">
        <f t="shared" si="151"/>
        <v>1.172910249639007E-2</v>
      </c>
      <c r="O904" s="3">
        <f t="shared" si="152"/>
        <v>7.7680677049642494E-5</v>
      </c>
      <c r="P904" s="3">
        <f t="shared" si="153"/>
        <v>9.3591837471485896E-3</v>
      </c>
    </row>
    <row r="905" spans="1:16" x14ac:dyDescent="0.3">
      <c r="A905" s="8" t="s">
        <v>373</v>
      </c>
      <c r="B905" s="11">
        <v>34050.86</v>
      </c>
      <c r="C905" s="11">
        <v>34454.050000000003</v>
      </c>
      <c r="D905" s="11">
        <v>34050.86</v>
      </c>
      <c r="E905" s="11">
        <v>34382.129999999997</v>
      </c>
      <c r="F905" s="3">
        <f t="shared" si="145"/>
        <v>1.0601546965223418E-2</v>
      </c>
      <c r="G905" s="9">
        <f t="shared" si="146"/>
        <v>1.3856263218734943E-4</v>
      </c>
      <c r="H905" s="9">
        <f t="shared" si="143"/>
        <v>9.3734606360725486E-5</v>
      </c>
      <c r="I905" s="9">
        <f t="shared" si="147"/>
        <v>3.3072166214733835E-5</v>
      </c>
      <c r="J905" s="9">
        <f t="shared" si="144"/>
        <v>5.7508404789851225E-3</v>
      </c>
      <c r="K905" s="10">
        <f t="shared" si="148"/>
        <v>8.6408120511503026E-4</v>
      </c>
      <c r="L905" s="10">
        <f t="shared" si="149"/>
        <v>1.1771262981827797E-2</v>
      </c>
      <c r="M905" s="10">
        <f t="shared" si="150"/>
        <v>0</v>
      </c>
      <c r="N905" s="10">
        <f t="shared" si="151"/>
        <v>9.6816634087704932E-3</v>
      </c>
      <c r="O905" s="3">
        <f t="shared" si="152"/>
        <v>2.4597226101172614E-5</v>
      </c>
      <c r="P905" s="3">
        <f t="shared" si="153"/>
        <v>5.9483307569909811E-3</v>
      </c>
    </row>
    <row r="906" spans="1:16" x14ac:dyDescent="0.3">
      <c r="A906" s="8" t="s">
        <v>372</v>
      </c>
      <c r="B906" s="11">
        <v>34375.29</v>
      </c>
      <c r="C906" s="11">
        <v>34383.839999999997</v>
      </c>
      <c r="D906" s="11">
        <v>34176.65</v>
      </c>
      <c r="E906" s="11">
        <v>34327.79</v>
      </c>
      <c r="F906" s="3">
        <f t="shared" si="145"/>
        <v>-1.5804721813336142E-3</v>
      </c>
      <c r="G906" s="9">
        <f t="shared" si="146"/>
        <v>3.6530228658020386E-5</v>
      </c>
      <c r="H906" s="9">
        <f t="shared" si="143"/>
        <v>1.9120310235720344E-6</v>
      </c>
      <c r="I906" s="9">
        <f t="shared" si="147"/>
        <v>1.7526507526318025E-5</v>
      </c>
      <c r="J906" s="9">
        <f t="shared" si="144"/>
        <v>4.1864671892083453E-3</v>
      </c>
      <c r="K906" s="10">
        <f t="shared" si="148"/>
        <v>-1.9896034559067875E-4</v>
      </c>
      <c r="L906" s="10">
        <f t="shared" si="149"/>
        <v>2.4869424741314665E-4</v>
      </c>
      <c r="M906" s="10">
        <f t="shared" si="150"/>
        <v>-5.7953299631622315E-3</v>
      </c>
      <c r="N906" s="10">
        <f t="shared" si="151"/>
        <v>-1.3827620994126338E-3</v>
      </c>
      <c r="O906" s="3">
        <f t="shared" si="152"/>
        <v>2.5978020563636044E-5</v>
      </c>
      <c r="P906" s="3">
        <f t="shared" si="153"/>
        <v>4.7458628397512659E-3</v>
      </c>
    </row>
    <row r="907" spans="1:16" x14ac:dyDescent="0.3">
      <c r="A907" s="8" t="s">
        <v>371</v>
      </c>
      <c r="B907" s="11">
        <v>34351.18</v>
      </c>
      <c r="C907" s="11">
        <v>34408.99</v>
      </c>
      <c r="D907" s="11">
        <v>34044.1</v>
      </c>
      <c r="E907" s="11">
        <v>34060.660000000003</v>
      </c>
      <c r="F907" s="3">
        <f t="shared" si="145"/>
        <v>-7.7817418482225564E-3</v>
      </c>
      <c r="G907" s="9">
        <f t="shared" si="146"/>
        <v>1.1365957476168942E-4</v>
      </c>
      <c r="H907" s="9">
        <f t="shared" si="143"/>
        <v>7.213644587118977E-5</v>
      </c>
      <c r="I907" s="9">
        <f t="shared" si="147"/>
        <v>2.8963885109573888E-5</v>
      </c>
      <c r="J907" s="9">
        <f t="shared" si="144"/>
        <v>5.3818105791242675E-3</v>
      </c>
      <c r="K907" s="10">
        <f t="shared" si="148"/>
        <v>6.811401191461361E-4</v>
      </c>
      <c r="L907" s="10">
        <f t="shared" si="149"/>
        <v>1.6814971115154335E-3</v>
      </c>
      <c r="M907" s="10">
        <f t="shared" si="150"/>
        <v>-8.9796273489574086E-3</v>
      </c>
      <c r="N907" s="10">
        <f t="shared" si="151"/>
        <v>-8.4933177187239244E-3</v>
      </c>
      <c r="O907" s="3">
        <f t="shared" si="152"/>
        <v>2.1475801002957834E-5</v>
      </c>
      <c r="P907" s="3">
        <f t="shared" si="153"/>
        <v>5.4125501907036373E-3</v>
      </c>
    </row>
    <row r="908" spans="1:16" x14ac:dyDescent="0.3">
      <c r="A908" s="8" t="s">
        <v>370</v>
      </c>
      <c r="B908" s="11">
        <v>33945.81</v>
      </c>
      <c r="C908" s="11">
        <v>33945.81</v>
      </c>
      <c r="D908" s="11">
        <v>33473.800000000003</v>
      </c>
      <c r="E908" s="11">
        <v>33896.04</v>
      </c>
      <c r="F908" s="3">
        <f t="shared" si="145"/>
        <v>-4.8331418122844472E-3</v>
      </c>
      <c r="G908" s="9">
        <f t="shared" si="146"/>
        <v>1.9606682242024313E-4</v>
      </c>
      <c r="H908" s="9">
        <f t="shared" si="143"/>
        <v>2.1527820519856259E-6</v>
      </c>
      <c r="I908" s="9">
        <f t="shared" si="147"/>
        <v>9.7201803642719408E-5</v>
      </c>
      <c r="J908" s="9">
        <f t="shared" si="144"/>
        <v>9.8590975065022766E-3</v>
      </c>
      <c r="K908" s="10">
        <f t="shared" si="148"/>
        <v>-3.3776230169653243E-3</v>
      </c>
      <c r="L908" s="10">
        <f t="shared" si="149"/>
        <v>0</v>
      </c>
      <c r="M908" s="10">
        <f t="shared" si="150"/>
        <v>-1.4002386311634363E-2</v>
      </c>
      <c r="N908" s="10">
        <f t="shared" si="151"/>
        <v>-1.4672361950230188E-3</v>
      </c>
      <c r="O908" s="3">
        <f t="shared" si="152"/>
        <v>1.7552201440712057E-4</v>
      </c>
      <c r="P908" s="3">
        <f t="shared" si="153"/>
        <v>1.2718375172110745E-2</v>
      </c>
    </row>
    <row r="909" spans="1:16" x14ac:dyDescent="0.3">
      <c r="A909" s="8" t="s">
        <v>369</v>
      </c>
      <c r="B909" s="11">
        <v>33906.300000000003</v>
      </c>
      <c r="C909" s="11">
        <v>34233.4</v>
      </c>
      <c r="D909" s="11">
        <v>33872.410000000003</v>
      </c>
      <c r="E909" s="11">
        <v>34084.15</v>
      </c>
      <c r="F909" s="3">
        <f t="shared" si="145"/>
        <v>5.5496158253294237E-3</v>
      </c>
      <c r="G909" s="9">
        <f t="shared" si="146"/>
        <v>1.1238028872039052E-4</v>
      </c>
      <c r="H909" s="9">
        <f t="shared" si="143"/>
        <v>2.7369942200979063E-5</v>
      </c>
      <c r="I909" s="9">
        <f t="shared" si="147"/>
        <v>4.5617290023779725E-5</v>
      </c>
      <c r="J909" s="9">
        <f t="shared" si="144"/>
        <v>6.7540573008954942E-3</v>
      </c>
      <c r="K909" s="10">
        <f t="shared" si="148"/>
        <v>3.0264442431682958E-4</v>
      </c>
      <c r="L909" s="10">
        <f t="shared" si="149"/>
        <v>9.6009378560516744E-3</v>
      </c>
      <c r="M909" s="10">
        <f t="shared" si="150"/>
        <v>-1.0000191158631923E-3</v>
      </c>
      <c r="N909" s="10">
        <f t="shared" si="151"/>
        <v>5.2316290198158224E-3</v>
      </c>
      <c r="O909" s="3">
        <f t="shared" si="152"/>
        <v>4.8181229869610114E-5</v>
      </c>
      <c r="P909" s="3">
        <f t="shared" si="153"/>
        <v>6.7268875338713152E-3</v>
      </c>
    </row>
    <row r="910" spans="1:16" x14ac:dyDescent="0.3">
      <c r="A910" s="8" t="s">
        <v>368</v>
      </c>
      <c r="B910" s="11">
        <v>34121.910000000003</v>
      </c>
      <c r="C910" s="11">
        <v>34415.480000000003</v>
      </c>
      <c r="D910" s="11">
        <v>34121.910000000003</v>
      </c>
      <c r="E910" s="11">
        <v>34207.839999999997</v>
      </c>
      <c r="F910" s="3">
        <f t="shared" si="145"/>
        <v>3.6289595017038323E-3</v>
      </c>
      <c r="G910" s="9">
        <f t="shared" si="146"/>
        <v>7.3389431810405166E-5</v>
      </c>
      <c r="H910" s="9">
        <f t="shared" si="143"/>
        <v>6.3260177955722389E-6</v>
      </c>
      <c r="I910" s="9">
        <f t="shared" si="147"/>
        <v>3.4251010902428945E-5</v>
      </c>
      <c r="J910" s="9">
        <f t="shared" si="144"/>
        <v>5.8524363219456688E-3</v>
      </c>
      <c r="K910" s="10">
        <f t="shared" si="148"/>
        <v>1.1072331067856322E-3</v>
      </c>
      <c r="L910" s="10">
        <f t="shared" si="149"/>
        <v>8.5667632049920214E-3</v>
      </c>
      <c r="M910" s="10">
        <f t="shared" si="150"/>
        <v>0</v>
      </c>
      <c r="N910" s="10">
        <f t="shared" si="151"/>
        <v>2.5151576084953878E-3</v>
      </c>
      <c r="O910" s="3">
        <f t="shared" si="152"/>
        <v>5.1842672155191148E-5</v>
      </c>
      <c r="P910" s="3">
        <f t="shared" si="153"/>
        <v>6.8161279453151881E-3</v>
      </c>
    </row>
    <row r="911" spans="1:16" x14ac:dyDescent="0.3">
      <c r="A911" s="8" t="s">
        <v>367</v>
      </c>
      <c r="B911" s="11">
        <v>34253.870000000003</v>
      </c>
      <c r="C911" s="11">
        <v>34472.51</v>
      </c>
      <c r="D911" s="11">
        <v>34253.870000000003</v>
      </c>
      <c r="E911" s="11">
        <v>34393.980000000003</v>
      </c>
      <c r="F911" s="3">
        <f t="shared" si="145"/>
        <v>5.4414426634363799E-3</v>
      </c>
      <c r="G911" s="9">
        <f t="shared" si="146"/>
        <v>4.0483236052482653E-5</v>
      </c>
      <c r="H911" s="9">
        <f t="shared" si="143"/>
        <v>1.6662707992817914E-5</v>
      </c>
      <c r="I911" s="9">
        <f t="shared" si="147"/>
        <v>1.3804907887628438E-5</v>
      </c>
      <c r="J911" s="9">
        <f t="shared" si="144"/>
        <v>3.7154956449481189E-3</v>
      </c>
      <c r="K911" s="10">
        <f t="shared" si="148"/>
        <v>1.3446934625490604E-3</v>
      </c>
      <c r="L911" s="10">
        <f t="shared" si="149"/>
        <v>6.3626437942480053E-3</v>
      </c>
      <c r="M911" s="10">
        <f t="shared" si="150"/>
        <v>0</v>
      </c>
      <c r="N911" s="10">
        <f t="shared" si="151"/>
        <v>4.0819980392961868E-3</v>
      </c>
      <c r="O911" s="3">
        <f t="shared" si="152"/>
        <v>1.4510936559622244E-5</v>
      </c>
      <c r="P911" s="3">
        <f t="shared" si="153"/>
        <v>4.078182827529345E-3</v>
      </c>
    </row>
    <row r="912" spans="1:16" x14ac:dyDescent="0.3">
      <c r="A912" s="8" t="s">
        <v>366</v>
      </c>
      <c r="B912" s="11">
        <v>34428.660000000003</v>
      </c>
      <c r="C912" s="11">
        <v>34511.35</v>
      </c>
      <c r="D912" s="11">
        <v>34266.03</v>
      </c>
      <c r="E912" s="11">
        <v>34312.46</v>
      </c>
      <c r="F912" s="3">
        <f t="shared" si="145"/>
        <v>-2.3701822237497394E-3</v>
      </c>
      <c r="G912" s="9">
        <f t="shared" si="146"/>
        <v>5.0890689063984293E-5</v>
      </c>
      <c r="H912" s="9">
        <f t="shared" si="143"/>
        <v>1.1429832528680951E-5</v>
      </c>
      <c r="I912" s="9">
        <f t="shared" si="147"/>
        <v>2.1030064677617995E-5</v>
      </c>
      <c r="J912" s="9">
        <f t="shared" si="144"/>
        <v>4.5858548469852375E-3</v>
      </c>
      <c r="K912" s="10">
        <f t="shared" si="148"/>
        <v>1.0078079810743488E-3</v>
      </c>
      <c r="L912" s="10">
        <f t="shared" si="149"/>
        <v>2.3988983945537686E-3</v>
      </c>
      <c r="M912" s="10">
        <f t="shared" si="150"/>
        <v>-4.734872632328419E-3</v>
      </c>
      <c r="N912" s="10">
        <f t="shared" si="151"/>
        <v>-3.3808035329904859E-3</v>
      </c>
      <c r="O912" s="3">
        <f t="shared" si="152"/>
        <v>2.0276262395722006E-5</v>
      </c>
      <c r="P912" s="3">
        <f t="shared" si="153"/>
        <v>4.472967027261735E-3</v>
      </c>
    </row>
    <row r="913" spans="1:16" x14ac:dyDescent="0.3">
      <c r="A913" s="8" t="s">
        <v>365</v>
      </c>
      <c r="B913" s="11">
        <v>34336.339999999997</v>
      </c>
      <c r="C913" s="11">
        <v>34409.589999999997</v>
      </c>
      <c r="D913" s="11">
        <v>34271.440000000002</v>
      </c>
      <c r="E913" s="11">
        <v>34323.050000000003</v>
      </c>
      <c r="F913" s="3">
        <f t="shared" si="145"/>
        <v>3.0863423957372405E-4</v>
      </c>
      <c r="G913" s="9">
        <f t="shared" si="146"/>
        <v>1.6184129397036549E-5</v>
      </c>
      <c r="H913" s="9">
        <f t="shared" si="143"/>
        <v>1.4986840413393996E-7</v>
      </c>
      <c r="I913" s="9">
        <f t="shared" si="147"/>
        <v>8.0341713790912972E-6</v>
      </c>
      <c r="J913" s="9">
        <f t="shared" si="144"/>
        <v>2.8344613913566185E-3</v>
      </c>
      <c r="K913" s="10">
        <f t="shared" si="148"/>
        <v>6.9571502963473603E-4</v>
      </c>
      <c r="L913" s="10">
        <f t="shared" si="149"/>
        <v>2.1310360546708822E-3</v>
      </c>
      <c r="M913" s="10">
        <f t="shared" si="150"/>
        <v>-1.8919142802246247E-3</v>
      </c>
      <c r="N913" s="10">
        <f t="shared" si="151"/>
        <v>-3.8712840781056091E-4</v>
      </c>
      <c r="O913" s="3">
        <f t="shared" si="152"/>
        <v>8.2132251418393157E-6</v>
      </c>
      <c r="P913" s="3">
        <f t="shared" si="153"/>
        <v>2.7434361288081388E-3</v>
      </c>
    </row>
    <row r="914" spans="1:16" x14ac:dyDescent="0.3">
      <c r="A914" s="8" t="s">
        <v>364</v>
      </c>
      <c r="B914" s="11">
        <v>34432.47</v>
      </c>
      <c r="C914" s="11">
        <v>34608.82</v>
      </c>
      <c r="D914" s="11">
        <v>34389.24</v>
      </c>
      <c r="E914" s="11">
        <v>34464.639999999999</v>
      </c>
      <c r="F914" s="3">
        <f t="shared" si="145"/>
        <v>4.1252161448355196E-3</v>
      </c>
      <c r="G914" s="9">
        <f t="shared" si="146"/>
        <v>4.0511164308292536E-5</v>
      </c>
      <c r="H914" s="9">
        <f t="shared" ref="H914:H977" si="154">LN(E914/B914)^2</f>
        <v>8.7208770969846652E-7</v>
      </c>
      <c r="I914" s="9">
        <f t="shared" si="147"/>
        <v>1.9918699589487789E-5</v>
      </c>
      <c r="J914" s="9">
        <f t="shared" ref="J914:J977" si="155">SQRT(I914)</f>
        <v>4.4630370365355233E-3</v>
      </c>
      <c r="K914" s="10">
        <f t="shared" si="148"/>
        <v>3.1828744041201514E-3</v>
      </c>
      <c r="L914" s="10">
        <f t="shared" si="149"/>
        <v>5.1085483345083048E-3</v>
      </c>
      <c r="M914" s="10">
        <f t="shared" si="150"/>
        <v>-1.2562897866297746E-3</v>
      </c>
      <c r="N914" s="10">
        <f t="shared" si="151"/>
        <v>9.3385636459707578E-4</v>
      </c>
      <c r="O914" s="3">
        <f t="shared" si="152"/>
        <v>2.4078073950988002E-5</v>
      </c>
      <c r="P914" s="3">
        <f t="shared" si="153"/>
        <v>5.5533093350706338E-3</v>
      </c>
    </row>
    <row r="915" spans="1:16" x14ac:dyDescent="0.3">
      <c r="A915" s="8" t="s">
        <v>363</v>
      </c>
      <c r="B915" s="11">
        <v>34558.5</v>
      </c>
      <c r="C915" s="11">
        <v>34631.11</v>
      </c>
      <c r="D915" s="11">
        <v>34520.089999999997</v>
      </c>
      <c r="E915" s="11">
        <v>34529.449999999997</v>
      </c>
      <c r="F915" s="3">
        <f t="shared" ref="F915:F978" si="156">E915/E914-1</f>
        <v>1.8804780784014152E-3</v>
      </c>
      <c r="G915" s="9">
        <f t="shared" ref="G915:G978" si="157">LN(C915/D915)^2</f>
        <v>1.0310120513147858E-5</v>
      </c>
      <c r="H915" s="9">
        <f t="shared" si="154"/>
        <v>7.0720887683572367E-7</v>
      </c>
      <c r="I915" s="9">
        <f t="shared" ref="I915:I978" si="158">G915/2-((2*LN(2)-1)*H915)</f>
        <v>4.8818694553183578E-6</v>
      </c>
      <c r="J915" s="9">
        <f t="shared" si="155"/>
        <v>2.2094952942512363E-3</v>
      </c>
      <c r="K915" s="10">
        <f t="shared" ref="K915:K978" si="159">LN(B915/E914)</f>
        <v>2.7196693124578505E-3</v>
      </c>
      <c r="L915" s="10">
        <f t="shared" ref="L915:L978" si="160">LN(C915/B915)</f>
        <v>2.0988708176121495E-3</v>
      </c>
      <c r="M915" s="10">
        <f t="shared" ref="M915:M978" si="161">LN(D915/B915)</f>
        <v>-1.1120668200798583E-3</v>
      </c>
      <c r="N915" s="10">
        <f t="shared" ref="N915:N978" si="162">LN(E915/B915)</f>
        <v>-8.4095711949880281E-4</v>
      </c>
      <c r="O915" s="3">
        <f t="shared" ref="O915:O978" si="163">L915*(L915-N915)+M915*(M915-N915)</f>
        <v>6.4718111686210796E-6</v>
      </c>
      <c r="P915" s="3">
        <f t="shared" ref="P915:P978" si="164">SQRT(K915^2+$C$10*N915^2+(1-$C$10)*O915)</f>
        <v>3.609901617465204E-3</v>
      </c>
    </row>
    <row r="916" spans="1:16" x14ac:dyDescent="0.3">
      <c r="A916" s="8" t="s">
        <v>362</v>
      </c>
      <c r="B916" s="11">
        <v>34584.19</v>
      </c>
      <c r="C916" s="11">
        <v>34849.32</v>
      </c>
      <c r="D916" s="11">
        <v>34542.870000000003</v>
      </c>
      <c r="E916" s="11">
        <v>34575.31</v>
      </c>
      <c r="F916" s="3">
        <f t="shared" si="156"/>
        <v>1.3281416298260851E-3</v>
      </c>
      <c r="G916" s="9">
        <f t="shared" si="157"/>
        <v>7.8012411254469279E-5</v>
      </c>
      <c r="H916" s="9">
        <f t="shared" si="154"/>
        <v>6.5945055490836178E-8</v>
      </c>
      <c r="I916" s="9">
        <f t="shared" si="158"/>
        <v>3.8980731424154793E-5</v>
      </c>
      <c r="J916" s="9">
        <f t="shared" si="155"/>
        <v>6.2434550870615535E-3</v>
      </c>
      <c r="K916" s="10">
        <f t="shared" si="159"/>
        <v>1.584058123586766E-3</v>
      </c>
      <c r="L916" s="10">
        <f t="shared" si="160"/>
        <v>7.6369836008083822E-3</v>
      </c>
      <c r="M916" s="10">
        <f t="shared" si="161"/>
        <v>-1.1954798864906265E-3</v>
      </c>
      <c r="N916" s="10">
        <f t="shared" si="162"/>
        <v>-2.5679769370233094E-4</v>
      </c>
      <c r="O916" s="3">
        <f t="shared" si="163"/>
        <v>6.1406853975831606E-5</v>
      </c>
      <c r="P916" s="3">
        <f t="shared" si="164"/>
        <v>7.4168300931717239E-3</v>
      </c>
    </row>
    <row r="917" spans="1:16" x14ac:dyDescent="0.3">
      <c r="A917" s="8" t="s">
        <v>361</v>
      </c>
      <c r="B917" s="11">
        <v>34614.620000000003</v>
      </c>
      <c r="C917" s="11">
        <v>34706.65</v>
      </c>
      <c r="D917" s="11">
        <v>34545.96</v>
      </c>
      <c r="E917" s="11">
        <v>34600.379999999997</v>
      </c>
      <c r="F917" s="3">
        <f t="shared" si="156"/>
        <v>7.2508388211134367E-4</v>
      </c>
      <c r="G917" s="9">
        <f t="shared" si="157"/>
        <v>2.1536095088838247E-5</v>
      </c>
      <c r="H917" s="9">
        <f t="shared" si="154"/>
        <v>1.6930880160585775E-7</v>
      </c>
      <c r="I917" s="9">
        <f t="shared" si="158"/>
        <v>1.0702644509070815E-5</v>
      </c>
      <c r="J917" s="9">
        <f t="shared" si="155"/>
        <v>3.2714896467925456E-3</v>
      </c>
      <c r="K917" s="10">
        <f t="shared" si="159"/>
        <v>1.1362926434419984E-3</v>
      </c>
      <c r="L917" s="10">
        <f t="shared" si="160"/>
        <v>2.6551750730264985E-3</v>
      </c>
      <c r="M917" s="10">
        <f t="shared" si="161"/>
        <v>-1.985524776009101E-3</v>
      </c>
      <c r="N917" s="10">
        <f t="shared" si="162"/>
        <v>-4.1147150764768361E-4</v>
      </c>
      <c r="O917" s="3">
        <f t="shared" si="163"/>
        <v>1.126780532187773E-5</v>
      </c>
      <c r="P917" s="3">
        <f t="shared" si="164"/>
        <v>3.3086946041274534E-3</v>
      </c>
    </row>
    <row r="918" spans="1:16" x14ac:dyDescent="0.3">
      <c r="A918" s="8" t="s">
        <v>360</v>
      </c>
      <c r="B918" s="11">
        <v>34550.31</v>
      </c>
      <c r="C918" s="11">
        <v>34667.410000000003</v>
      </c>
      <c r="D918" s="11">
        <v>34334.410000000003</v>
      </c>
      <c r="E918" s="11">
        <v>34577.040000000001</v>
      </c>
      <c r="F918" s="3">
        <f t="shared" si="156"/>
        <v>-6.7455906553615108E-4</v>
      </c>
      <c r="G918" s="9">
        <f t="shared" si="157"/>
        <v>9.3160993155216442E-5</v>
      </c>
      <c r="H918" s="9">
        <f t="shared" si="154"/>
        <v>5.9807842377464066E-7</v>
      </c>
      <c r="I918" s="9">
        <f t="shared" si="158"/>
        <v>4.6349462254996602E-5</v>
      </c>
      <c r="J918" s="9">
        <f t="shared" si="155"/>
        <v>6.8080439375048547E-3</v>
      </c>
      <c r="K918" s="10">
        <f t="shared" si="159"/>
        <v>-1.448141985284924E-3</v>
      </c>
      <c r="L918" s="10">
        <f t="shared" si="160"/>
        <v>3.3835298740282666E-3</v>
      </c>
      <c r="M918" s="10">
        <f t="shared" si="161"/>
        <v>-6.2684643839070924E-3</v>
      </c>
      <c r="N918" s="10">
        <f t="shared" si="162"/>
        <v>7.7335530241580462E-4</v>
      </c>
      <c r="O918" s="3">
        <f t="shared" si="163"/>
        <v>5.2972999541090596E-5</v>
      </c>
      <c r="P918" s="3">
        <f t="shared" si="164"/>
        <v>6.8895032059192564E-3</v>
      </c>
    </row>
    <row r="919" spans="1:16" x14ac:dyDescent="0.3">
      <c r="A919" s="8" t="s">
        <v>359</v>
      </c>
      <c r="B919" s="11">
        <v>34618.69</v>
      </c>
      <c r="C919" s="11">
        <v>34772.120000000003</v>
      </c>
      <c r="D919" s="11">
        <v>34618.69</v>
      </c>
      <c r="E919" s="11">
        <v>34756.39</v>
      </c>
      <c r="F919" s="3">
        <f t="shared" si="156"/>
        <v>5.186967999574188E-3</v>
      </c>
      <c r="G919" s="9">
        <f t="shared" si="157"/>
        <v>1.9555911482750779E-5</v>
      </c>
      <c r="H919" s="9">
        <f t="shared" si="154"/>
        <v>1.5758759172303771E-5</v>
      </c>
      <c r="I919" s="9">
        <f t="shared" si="158"/>
        <v>3.6904359348680889E-6</v>
      </c>
      <c r="J919" s="9">
        <f t="shared" si="155"/>
        <v>1.9210507371925627E-3</v>
      </c>
      <c r="K919" s="10">
        <f t="shared" si="159"/>
        <v>1.2038316534840115E-3</v>
      </c>
      <c r="L919" s="10">
        <f t="shared" si="160"/>
        <v>4.4222066304901199E-3</v>
      </c>
      <c r="M919" s="10">
        <f t="shared" si="161"/>
        <v>0</v>
      </c>
      <c r="N919" s="10">
        <f t="shared" si="162"/>
        <v>3.9697303651890226E-3</v>
      </c>
      <c r="O919" s="3">
        <f t="shared" si="163"/>
        <v>2.000943540553919E-6</v>
      </c>
      <c r="P919" s="3">
        <f t="shared" si="164"/>
        <v>2.3340511436942212E-3</v>
      </c>
    </row>
    <row r="920" spans="1:16" x14ac:dyDescent="0.3">
      <c r="A920" s="8" t="s">
        <v>358</v>
      </c>
      <c r="B920" s="11">
        <v>34766.199999999997</v>
      </c>
      <c r="C920" s="11">
        <v>34820.910000000003</v>
      </c>
      <c r="D920" s="11">
        <v>34574.51</v>
      </c>
      <c r="E920" s="11">
        <v>34630.239999999998</v>
      </c>
      <c r="F920" s="3">
        <f t="shared" si="156"/>
        <v>-3.6295484082208285E-3</v>
      </c>
      <c r="G920" s="9">
        <f t="shared" si="157"/>
        <v>5.042935707307046E-5</v>
      </c>
      <c r="H920" s="9">
        <f t="shared" si="154"/>
        <v>1.5353557881178289E-5</v>
      </c>
      <c r="I920" s="9">
        <f t="shared" si="158"/>
        <v>1.9283685703908203E-5</v>
      </c>
      <c r="J920" s="9">
        <f t="shared" si="155"/>
        <v>4.3913193579957497E-3</v>
      </c>
      <c r="K920" s="10">
        <f t="shared" si="159"/>
        <v>2.8221043160512498E-4</v>
      </c>
      <c r="L920" s="10">
        <f t="shared" si="160"/>
        <v>1.5724179743212404E-3</v>
      </c>
      <c r="M920" s="10">
        <f t="shared" si="161"/>
        <v>-5.5289450690014291E-3</v>
      </c>
      <c r="N920" s="10">
        <f t="shared" si="162"/>
        <v>-3.9183616322614086E-3</v>
      </c>
      <c r="O920" s="3">
        <f t="shared" si="163"/>
        <v>1.753862789720618E-5</v>
      </c>
      <c r="P920" s="3">
        <f t="shared" si="164"/>
        <v>4.1594467841201809E-3</v>
      </c>
    </row>
    <row r="921" spans="1:16" x14ac:dyDescent="0.3">
      <c r="A921" s="8" t="s">
        <v>357</v>
      </c>
      <c r="B921" s="11">
        <v>34645.839999999997</v>
      </c>
      <c r="C921" s="11">
        <v>34665.379999999997</v>
      </c>
      <c r="D921" s="11">
        <v>34452.94</v>
      </c>
      <c r="E921" s="11">
        <v>34599.82</v>
      </c>
      <c r="F921" s="3">
        <f t="shared" si="156"/>
        <v>-8.7842301988083626E-4</v>
      </c>
      <c r="G921" s="9">
        <f t="shared" si="157"/>
        <v>3.778757001075793E-5</v>
      </c>
      <c r="H921" s="9">
        <f t="shared" si="154"/>
        <v>1.7667220519186441E-6</v>
      </c>
      <c r="I921" s="9">
        <f t="shared" si="158"/>
        <v>1.8211310239056632E-5</v>
      </c>
      <c r="J921" s="9">
        <f t="shared" si="155"/>
        <v>4.2674711761248761E-3</v>
      </c>
      <c r="K921" s="10">
        <f t="shared" si="159"/>
        <v>4.5037191087270368E-4</v>
      </c>
      <c r="L921" s="10">
        <f t="shared" si="160"/>
        <v>5.6383369150518094E-4</v>
      </c>
      <c r="M921" s="10">
        <f t="shared" si="161"/>
        <v>-5.5833258160037638E-3</v>
      </c>
      <c r="N921" s="10">
        <f t="shared" si="162"/>
        <v>-1.329180970341753E-3</v>
      </c>
      <c r="O921" s="3">
        <f t="shared" si="163"/>
        <v>2.4819622186666636E-5</v>
      </c>
      <c r="P921" s="3">
        <f t="shared" si="164"/>
        <v>4.655659605114151E-3</v>
      </c>
    </row>
    <row r="922" spans="1:16" x14ac:dyDescent="0.3">
      <c r="A922" s="8" t="s">
        <v>356</v>
      </c>
      <c r="B922" s="11">
        <v>34626.160000000003</v>
      </c>
      <c r="C922" s="11">
        <v>34654.67</v>
      </c>
      <c r="D922" s="11">
        <v>34439.370000000003</v>
      </c>
      <c r="E922" s="11">
        <v>34447.14</v>
      </c>
      <c r="F922" s="3">
        <f t="shared" si="156"/>
        <v>-4.4127397194552165E-3</v>
      </c>
      <c r="G922" s="9">
        <f t="shared" si="157"/>
        <v>3.8839147437350447E-5</v>
      </c>
      <c r="H922" s="9">
        <f t="shared" si="154"/>
        <v>2.6868574861430703E-5</v>
      </c>
      <c r="I922" s="9">
        <f t="shared" si="158"/>
        <v>9.040394758376898E-6</v>
      </c>
      <c r="J922" s="9">
        <f t="shared" si="155"/>
        <v>3.0067249222994938E-3</v>
      </c>
      <c r="K922" s="10">
        <f t="shared" si="159"/>
        <v>7.6098601337609825E-4</v>
      </c>
      <c r="L922" s="10">
        <f t="shared" si="160"/>
        <v>8.2302713779044924E-4</v>
      </c>
      <c r="M922" s="10">
        <f t="shared" si="161"/>
        <v>-5.4090790420937389E-3</v>
      </c>
      <c r="N922" s="10">
        <f t="shared" si="162"/>
        <v>-5.1834906058977961E-3</v>
      </c>
      <c r="O922" s="3">
        <f t="shared" si="163"/>
        <v>6.1637527890414588E-6</v>
      </c>
      <c r="P922" s="3">
        <f t="shared" si="164"/>
        <v>3.1223710984722036E-3</v>
      </c>
    </row>
    <row r="923" spans="1:16" x14ac:dyDescent="0.3">
      <c r="A923" s="8" t="s">
        <v>355</v>
      </c>
      <c r="B923" s="11">
        <v>34502.51</v>
      </c>
      <c r="C923" s="11">
        <v>34737.79</v>
      </c>
      <c r="D923" s="11">
        <v>34447.25</v>
      </c>
      <c r="E923" s="11">
        <v>34466.239999999998</v>
      </c>
      <c r="F923" s="3">
        <f t="shared" si="156"/>
        <v>5.5447273706898947E-4</v>
      </c>
      <c r="G923" s="9">
        <f t="shared" si="157"/>
        <v>7.0542779734304809E-5</v>
      </c>
      <c r="H923" s="9">
        <f t="shared" si="154"/>
        <v>1.1062428401844807E-6</v>
      </c>
      <c r="I923" s="9">
        <f t="shared" si="158"/>
        <v>3.484405449595989E-5</v>
      </c>
      <c r="J923" s="9">
        <f t="shared" si="155"/>
        <v>5.9028852687444209E-3</v>
      </c>
      <c r="K923" s="10">
        <f t="shared" si="159"/>
        <v>1.6060998685999664E-3</v>
      </c>
      <c r="L923" s="10">
        <f t="shared" si="160"/>
        <v>6.79606834642531E-3</v>
      </c>
      <c r="M923" s="10">
        <f t="shared" si="161"/>
        <v>-1.6029065752128024E-3</v>
      </c>
      <c r="N923" s="10">
        <f t="shared" si="162"/>
        <v>-1.0517807947402731E-3</v>
      </c>
      <c r="O923" s="3">
        <f t="shared" si="163"/>
        <v>5.4217922273085179E-5</v>
      </c>
      <c r="P923" s="3">
        <f t="shared" si="164"/>
        <v>7.0061145523703404E-3</v>
      </c>
    </row>
    <row r="924" spans="1:16" x14ac:dyDescent="0.3">
      <c r="A924" s="8" t="s">
        <v>354</v>
      </c>
      <c r="B924" s="11">
        <v>34499.81</v>
      </c>
      <c r="C924" s="11">
        <v>34618.089999999997</v>
      </c>
      <c r="D924" s="11">
        <v>34328.65</v>
      </c>
      <c r="E924" s="11">
        <v>34479.599999999999</v>
      </c>
      <c r="F924" s="3">
        <f t="shared" si="156"/>
        <v>3.8762568820960297E-4</v>
      </c>
      <c r="G924" s="9">
        <f t="shared" si="157"/>
        <v>7.0494416525928799E-5</v>
      </c>
      <c r="H924" s="9">
        <f t="shared" si="154"/>
        <v>3.4336315624192874E-7</v>
      </c>
      <c r="I924" s="9">
        <f t="shared" si="158"/>
        <v>3.5114569011891813E-5</v>
      </c>
      <c r="J924" s="9">
        <f t="shared" si="155"/>
        <v>5.9257547208682046E-3</v>
      </c>
      <c r="K924" s="10">
        <f t="shared" si="159"/>
        <v>9.7352255642656346E-4</v>
      </c>
      <c r="L924" s="10">
        <f t="shared" si="160"/>
        <v>3.4225610286255414E-3</v>
      </c>
      <c r="M924" s="10">
        <f t="shared" si="161"/>
        <v>-4.9735342856220156E-3</v>
      </c>
      <c r="N924" s="10">
        <f t="shared" si="162"/>
        <v>-5.859719756455327E-4</v>
      </c>
      <c r="O924" s="3">
        <f t="shared" si="163"/>
        <v>3.5541140421348408E-5</v>
      </c>
      <c r="P924" s="3">
        <f t="shared" si="164"/>
        <v>5.601620720236713E-3</v>
      </c>
    </row>
    <row r="925" spans="1:16" x14ac:dyDescent="0.3">
      <c r="A925" s="8" t="s">
        <v>353</v>
      </c>
      <c r="B925" s="11">
        <v>34472.519999999997</v>
      </c>
      <c r="C925" s="11">
        <v>34472.519999999997</v>
      </c>
      <c r="D925" s="11">
        <v>34211.54</v>
      </c>
      <c r="E925" s="11">
        <v>34393.75</v>
      </c>
      <c r="F925" s="3">
        <f t="shared" si="156"/>
        <v>-2.4898780728314085E-3</v>
      </c>
      <c r="G925" s="9">
        <f t="shared" si="157"/>
        <v>5.775195724106221E-5</v>
      </c>
      <c r="H925" s="9">
        <f t="shared" si="154"/>
        <v>5.233219357339484E-6</v>
      </c>
      <c r="I925" s="9">
        <f t="shared" si="158"/>
        <v>2.6854415492287403E-5</v>
      </c>
      <c r="J925" s="9">
        <f t="shared" si="155"/>
        <v>5.1821246118061853E-3</v>
      </c>
      <c r="K925" s="10">
        <f t="shared" si="159"/>
        <v>-2.053598939346123E-4</v>
      </c>
      <c r="L925" s="10">
        <f t="shared" si="160"/>
        <v>0</v>
      </c>
      <c r="M925" s="10">
        <f t="shared" si="161"/>
        <v>-7.5994708527016381E-3</v>
      </c>
      <c r="N925" s="10">
        <f t="shared" si="162"/>
        <v>-2.2876230802602697E-3</v>
      </c>
      <c r="O925" s="3">
        <f t="shared" si="163"/>
        <v>4.0367232320656306E-5</v>
      </c>
      <c r="P925" s="3">
        <f t="shared" si="164"/>
        <v>5.9420477710966646E-3</v>
      </c>
    </row>
    <row r="926" spans="1:16" x14ac:dyDescent="0.3">
      <c r="A926" s="8" t="s">
        <v>352</v>
      </c>
      <c r="B926" s="11">
        <v>34397.1</v>
      </c>
      <c r="C926" s="11">
        <v>34420.379999999997</v>
      </c>
      <c r="D926" s="11">
        <v>34199.160000000003</v>
      </c>
      <c r="E926" s="11">
        <v>34299.33</v>
      </c>
      <c r="F926" s="3">
        <f t="shared" si="156"/>
        <v>-2.745266218426301E-3</v>
      </c>
      <c r="G926" s="9">
        <f t="shared" si="157"/>
        <v>4.1573460100353233E-5</v>
      </c>
      <c r="H926" s="9">
        <f t="shared" si="154"/>
        <v>8.1022095537854633E-6</v>
      </c>
      <c r="I926" s="9">
        <f t="shared" si="158"/>
        <v>1.7656892186937588E-5</v>
      </c>
      <c r="J926" s="9">
        <f t="shared" si="155"/>
        <v>4.2020104934349682E-3</v>
      </c>
      <c r="K926" s="10">
        <f t="shared" si="159"/>
        <v>9.7396674198597965E-5</v>
      </c>
      <c r="L926" s="10">
        <f t="shared" si="160"/>
        <v>6.7657231529063796E-4</v>
      </c>
      <c r="M926" s="10">
        <f t="shared" si="161"/>
        <v>-5.7711761367158464E-3</v>
      </c>
      <c r="N926" s="10">
        <f t="shared" si="162"/>
        <v>-2.846438046714782E-3</v>
      </c>
      <c r="O926" s="3">
        <f t="shared" si="163"/>
        <v>1.9262749948572941E-5</v>
      </c>
      <c r="P926" s="3">
        <f t="shared" si="164"/>
        <v>4.2013951199930434E-3</v>
      </c>
    </row>
    <row r="927" spans="1:16" x14ac:dyDescent="0.3">
      <c r="A927" s="8" t="s">
        <v>351</v>
      </c>
      <c r="B927" s="11">
        <v>34308.480000000003</v>
      </c>
      <c r="C927" s="11">
        <v>34333.25</v>
      </c>
      <c r="D927" s="11">
        <v>33917.11</v>
      </c>
      <c r="E927" s="11">
        <v>34033.67</v>
      </c>
      <c r="F927" s="3">
        <f t="shared" si="156"/>
        <v>-7.745340798202327E-3</v>
      </c>
      <c r="G927" s="9">
        <f t="shared" si="157"/>
        <v>1.4870986792212308E-4</v>
      </c>
      <c r="H927" s="9">
        <f t="shared" si="154"/>
        <v>6.4677386491531315E-5</v>
      </c>
      <c r="I927" s="9">
        <f t="shared" si="158"/>
        <v>4.9370424267411212E-5</v>
      </c>
      <c r="J927" s="9">
        <f t="shared" si="155"/>
        <v>7.0264090592144727E-3</v>
      </c>
      <c r="K927" s="10">
        <f t="shared" si="159"/>
        <v>2.6673348279891983E-4</v>
      </c>
      <c r="L927" s="10">
        <f t="shared" si="160"/>
        <v>7.217184378999884E-4</v>
      </c>
      <c r="M927" s="10">
        <f t="shared" si="161"/>
        <v>-1.1472947113976681E-2</v>
      </c>
      <c r="N927" s="10">
        <f t="shared" si="162"/>
        <v>-8.0422252201446907E-3</v>
      </c>
      <c r="O927" s="3">
        <f t="shared" si="163"/>
        <v>4.5685590577423866E-5</v>
      </c>
      <c r="P927" s="3">
        <f t="shared" si="164"/>
        <v>6.9652246189700964E-3</v>
      </c>
    </row>
    <row r="928" spans="1:16" x14ac:dyDescent="0.3">
      <c r="A928" s="8" t="s">
        <v>350</v>
      </c>
      <c r="B928" s="11">
        <v>34014.379999999997</v>
      </c>
      <c r="C928" s="11">
        <v>34091.79</v>
      </c>
      <c r="D928" s="11">
        <v>33626.61</v>
      </c>
      <c r="E928" s="11">
        <v>33823.449999999997</v>
      </c>
      <c r="F928" s="3">
        <f t="shared" si="156"/>
        <v>-6.1768243036969261E-3</v>
      </c>
      <c r="G928" s="9">
        <f t="shared" si="157"/>
        <v>1.88756686858001E-4</v>
      </c>
      <c r="H928" s="9">
        <f t="shared" si="154"/>
        <v>3.168595021221469E-5</v>
      </c>
      <c r="I928" s="9">
        <f t="shared" si="158"/>
        <v>8.2138239535296361E-5</v>
      </c>
      <c r="J928" s="9">
        <f t="shared" si="155"/>
        <v>9.0630149252495639E-3</v>
      </c>
      <c r="K928" s="10">
        <f t="shared" si="159"/>
        <v>-5.6695233784675688E-4</v>
      </c>
      <c r="L928" s="10">
        <f t="shared" si="160"/>
        <v>2.2732164599702865E-3</v>
      </c>
      <c r="M928" s="10">
        <f t="shared" si="161"/>
        <v>-1.1465658561588076E-2</v>
      </c>
      <c r="N928" s="10">
        <f t="shared" si="162"/>
        <v>-5.6290274659318096E-3</v>
      </c>
      <c r="O928" s="3">
        <f t="shared" si="163"/>
        <v>8.4884330255803332E-5</v>
      </c>
      <c r="P928" s="3">
        <f t="shared" si="164"/>
        <v>8.8023484539298084E-3</v>
      </c>
    </row>
    <row r="929" spans="1:16" x14ac:dyDescent="0.3">
      <c r="A929" s="8" t="s">
        <v>349</v>
      </c>
      <c r="B929" s="11">
        <v>33622.699999999997</v>
      </c>
      <c r="C929" s="11">
        <v>33622.699999999997</v>
      </c>
      <c r="D929" s="11">
        <v>33271.93</v>
      </c>
      <c r="E929" s="11">
        <v>33290.080000000002</v>
      </c>
      <c r="F929" s="3">
        <f t="shared" si="156"/>
        <v>-1.5769237023425919E-2</v>
      </c>
      <c r="G929" s="9">
        <f t="shared" si="157"/>
        <v>1.09984206482121E-4</v>
      </c>
      <c r="H929" s="9">
        <f t="shared" si="154"/>
        <v>9.8842954139852888E-5</v>
      </c>
      <c r="I929" s="9">
        <f t="shared" si="158"/>
        <v>1.6809627420403387E-5</v>
      </c>
      <c r="J929" s="9">
        <f t="shared" si="155"/>
        <v>4.0999545632120589E-3</v>
      </c>
      <c r="K929" s="10">
        <f t="shared" si="159"/>
        <v>-5.9529148167653664E-3</v>
      </c>
      <c r="L929" s="10">
        <f t="shared" si="160"/>
        <v>0</v>
      </c>
      <c r="M929" s="10">
        <f t="shared" si="161"/>
        <v>-1.0487335528251337E-2</v>
      </c>
      <c r="N929" s="10">
        <f t="shared" si="162"/>
        <v>-9.9419793874184273E-3</v>
      </c>
      <c r="O929" s="3">
        <f t="shared" si="163"/>
        <v>5.7193328313070154E-6</v>
      </c>
      <c r="P929" s="3">
        <f t="shared" si="164"/>
        <v>7.394465240048516E-3</v>
      </c>
    </row>
    <row r="930" spans="1:16" x14ac:dyDescent="0.3">
      <c r="A930" s="8" t="s">
        <v>348</v>
      </c>
      <c r="B930" s="11">
        <v>33312.07</v>
      </c>
      <c r="C930" s="11">
        <v>33908.089999999997</v>
      </c>
      <c r="D930" s="11">
        <v>33312.07</v>
      </c>
      <c r="E930" s="11">
        <v>33876.97</v>
      </c>
      <c r="F930" s="3">
        <f t="shared" si="156"/>
        <v>1.7629576137996539E-2</v>
      </c>
      <c r="G930" s="9">
        <f t="shared" si="157"/>
        <v>3.1448891119558131E-4</v>
      </c>
      <c r="H930" s="9">
        <f t="shared" si="154"/>
        <v>2.8276570540242558E-4</v>
      </c>
      <c r="I930" s="9">
        <f t="shared" si="158"/>
        <v>4.8013658082745472E-5</v>
      </c>
      <c r="J930" s="9">
        <f t="shared" si="155"/>
        <v>6.9291888473865014E-3</v>
      </c>
      <c r="K930" s="10">
        <f t="shared" si="159"/>
        <v>6.6033906710394731E-4</v>
      </c>
      <c r="L930" s="10">
        <f t="shared" si="160"/>
        <v>1.7733835208312423E-2</v>
      </c>
      <c r="M930" s="10">
        <f t="shared" si="161"/>
        <v>0</v>
      </c>
      <c r="N930" s="10">
        <f t="shared" si="162"/>
        <v>1.6815638715268165E-2</v>
      </c>
      <c r="O930" s="3">
        <f t="shared" si="163"/>
        <v>1.6283145296497252E-5</v>
      </c>
      <c r="P930" s="3">
        <f t="shared" si="164"/>
        <v>7.4439620850579539E-3</v>
      </c>
    </row>
    <row r="931" spans="1:16" x14ac:dyDescent="0.3">
      <c r="A931" s="8" t="s">
        <v>347</v>
      </c>
      <c r="B931" s="11">
        <v>33872.559999999998</v>
      </c>
      <c r="C931" s="11">
        <v>34040.699999999997</v>
      </c>
      <c r="D931" s="11">
        <v>33751.06</v>
      </c>
      <c r="E931" s="11">
        <v>33945.58</v>
      </c>
      <c r="F931" s="3">
        <f t="shared" si="156"/>
        <v>2.0252696743539023E-3</v>
      </c>
      <c r="G931" s="9">
        <f t="shared" si="157"/>
        <v>7.3017765055196721E-5</v>
      </c>
      <c r="H931" s="9">
        <f t="shared" si="154"/>
        <v>4.637161646130257E-6</v>
      </c>
      <c r="I931" s="9">
        <f t="shared" si="158"/>
        <v>3.4717573132096815E-5</v>
      </c>
      <c r="J931" s="9">
        <f t="shared" si="155"/>
        <v>5.8921620083036428E-3</v>
      </c>
      <c r="K931" s="10">
        <f t="shared" si="159"/>
        <v>-1.3018540516017841E-4</v>
      </c>
      <c r="L931" s="10">
        <f t="shared" si="160"/>
        <v>4.9516204507201508E-3</v>
      </c>
      <c r="M931" s="10">
        <f t="shared" si="161"/>
        <v>-3.5934228525753725E-3</v>
      </c>
      <c r="N931" s="10">
        <f t="shared" si="162"/>
        <v>2.1534069857159508E-3</v>
      </c>
      <c r="O931" s="3">
        <f t="shared" si="163"/>
        <v>3.4506480689573369E-5</v>
      </c>
      <c r="P931" s="3">
        <f t="shared" si="164"/>
        <v>5.4942143553989801E-3</v>
      </c>
    </row>
    <row r="932" spans="1:16" x14ac:dyDescent="0.3">
      <c r="A932" s="8" t="s">
        <v>346</v>
      </c>
      <c r="B932" s="11">
        <v>33948.54</v>
      </c>
      <c r="C932" s="11">
        <v>34009.4</v>
      </c>
      <c r="D932" s="11">
        <v>33869.83</v>
      </c>
      <c r="E932" s="11">
        <v>33874.239999999998</v>
      </c>
      <c r="F932" s="3">
        <f t="shared" si="156"/>
        <v>-2.1015990888947345E-3</v>
      </c>
      <c r="G932" s="9">
        <f t="shared" si="157"/>
        <v>1.6911088333094702E-5</v>
      </c>
      <c r="H932" s="9">
        <f t="shared" si="154"/>
        <v>4.8005035142766891E-6</v>
      </c>
      <c r="I932" s="9">
        <f t="shared" si="158"/>
        <v>6.601136728446048E-6</v>
      </c>
      <c r="J932" s="9">
        <f t="shared" si="155"/>
        <v>2.5692677416816736E-3</v>
      </c>
      <c r="K932" s="10">
        <f t="shared" si="159"/>
        <v>8.7194590691317913E-5</v>
      </c>
      <c r="L932" s="10">
        <f t="shared" si="160"/>
        <v>1.7911083317196763E-3</v>
      </c>
      <c r="M932" s="10">
        <f t="shared" si="161"/>
        <v>-2.3212010356668034E-3</v>
      </c>
      <c r="N932" s="10">
        <f t="shared" si="162"/>
        <v>-2.1910051378937223E-3</v>
      </c>
      <c r="O932" s="3">
        <f t="shared" si="163"/>
        <v>7.4346074660281508E-6</v>
      </c>
      <c r="P932" s="3">
        <f t="shared" si="164"/>
        <v>2.6570166302625261E-3</v>
      </c>
    </row>
    <row r="933" spans="1:16" x14ac:dyDescent="0.3">
      <c r="A933" s="8" t="s">
        <v>345</v>
      </c>
      <c r="B933" s="11">
        <v>33933.910000000003</v>
      </c>
      <c r="C933" s="11">
        <v>34233.019999999997</v>
      </c>
      <c r="D933" s="11">
        <v>33933.910000000003</v>
      </c>
      <c r="E933" s="11">
        <v>34196.82</v>
      </c>
      <c r="F933" s="3">
        <f t="shared" si="156"/>
        <v>9.5228704762084782E-3</v>
      </c>
      <c r="G933" s="9">
        <f t="shared" si="157"/>
        <v>7.7015823033112996E-5</v>
      </c>
      <c r="H933" s="9">
        <f t="shared" si="154"/>
        <v>5.9565175887669578E-5</v>
      </c>
      <c r="I933" s="9">
        <f t="shared" si="158"/>
        <v>1.5498219952035267E-5</v>
      </c>
      <c r="J933" s="9">
        <f t="shared" si="155"/>
        <v>3.936777864197479E-3</v>
      </c>
      <c r="K933" s="10">
        <f t="shared" si="159"/>
        <v>1.7599658861722977E-3</v>
      </c>
      <c r="L933" s="10">
        <f t="shared" si="160"/>
        <v>8.7758659420659451E-3</v>
      </c>
      <c r="M933" s="10">
        <f t="shared" si="161"/>
        <v>0</v>
      </c>
      <c r="N933" s="10">
        <f t="shared" si="162"/>
        <v>7.717847879277589E-3</v>
      </c>
      <c r="O933" s="3">
        <f t="shared" si="163"/>
        <v>9.2850246833149234E-6</v>
      </c>
      <c r="P933" s="3">
        <f t="shared" si="164"/>
        <v>4.4365756465544704E-3</v>
      </c>
    </row>
    <row r="934" spans="1:16" x14ac:dyDescent="0.3">
      <c r="A934" s="8" t="s">
        <v>344</v>
      </c>
      <c r="B934" s="11">
        <v>34328.1</v>
      </c>
      <c r="C934" s="11">
        <v>34501.019999999997</v>
      </c>
      <c r="D934" s="11">
        <v>34314.800000000003</v>
      </c>
      <c r="E934" s="11">
        <v>34433.839999999997</v>
      </c>
      <c r="F934" s="3">
        <f t="shared" si="156"/>
        <v>6.931053823133082E-3</v>
      </c>
      <c r="G934" s="9">
        <f t="shared" si="157"/>
        <v>2.9291268352890285E-5</v>
      </c>
      <c r="H934" s="9">
        <f t="shared" si="154"/>
        <v>9.4589525311256627E-6</v>
      </c>
      <c r="I934" s="9">
        <f t="shared" si="158"/>
        <v>1.0991694151570583E-5</v>
      </c>
      <c r="J934" s="9">
        <f t="shared" si="155"/>
        <v>3.3153724001340457E-3</v>
      </c>
      <c r="K934" s="10">
        <f t="shared" si="159"/>
        <v>3.8316034695736571E-3</v>
      </c>
      <c r="L934" s="10">
        <f t="shared" si="160"/>
        <v>5.024628058806802E-3</v>
      </c>
      <c r="M934" s="10">
        <f t="shared" si="161"/>
        <v>-3.8751277018973898E-4</v>
      </c>
      <c r="N934" s="10">
        <f t="shared" si="162"/>
        <v>3.0755410143787163E-3</v>
      </c>
      <c r="O934" s="3">
        <f t="shared" si="163"/>
        <v>1.113541501786436E-5</v>
      </c>
      <c r="P934" s="3">
        <f t="shared" si="164"/>
        <v>5.0569928925878931E-3</v>
      </c>
    </row>
    <row r="935" spans="1:16" x14ac:dyDescent="0.3">
      <c r="A935" s="8" t="s">
        <v>343</v>
      </c>
      <c r="B935" s="11">
        <v>34428.1</v>
      </c>
      <c r="C935" s="11">
        <v>34449.65</v>
      </c>
      <c r="D935" s="11">
        <v>34186.129999999997</v>
      </c>
      <c r="E935" s="11">
        <v>34283.269999999997</v>
      </c>
      <c r="F935" s="3">
        <f t="shared" si="156"/>
        <v>-4.3727333344175667E-3</v>
      </c>
      <c r="G935" s="9">
        <f t="shared" si="157"/>
        <v>5.8964453255776654E-5</v>
      </c>
      <c r="H935" s="9">
        <f t="shared" si="154"/>
        <v>1.7771378775131045E-5</v>
      </c>
      <c r="I935" s="9">
        <f t="shared" si="158"/>
        <v>2.2617243217729496E-5</v>
      </c>
      <c r="J935" s="9">
        <f t="shared" si="155"/>
        <v>4.7557589528622558E-3</v>
      </c>
      <c r="K935" s="10">
        <f t="shared" si="159"/>
        <v>-1.6671037770044897E-4</v>
      </c>
      <c r="L935" s="10">
        <f t="shared" si="160"/>
        <v>6.2574636085463106E-4</v>
      </c>
      <c r="M935" s="10">
        <f t="shared" si="161"/>
        <v>-7.05308514242618E-3</v>
      </c>
      <c r="N935" s="10">
        <f t="shared" si="162"/>
        <v>-4.215611316894745E-3</v>
      </c>
      <c r="O935" s="3">
        <f t="shared" si="163"/>
        <v>2.3042406429326237E-5</v>
      </c>
      <c r="P935" s="3">
        <f t="shared" si="164"/>
        <v>4.7228003739329767E-3</v>
      </c>
    </row>
    <row r="936" spans="1:16" x14ac:dyDescent="0.3">
      <c r="A936" s="8" t="s">
        <v>342</v>
      </c>
      <c r="B936" s="11">
        <v>34338.89</v>
      </c>
      <c r="C936" s="11">
        <v>34469.83</v>
      </c>
      <c r="D936" s="11">
        <v>34266.83</v>
      </c>
      <c r="E936" s="11">
        <v>34292.29</v>
      </c>
      <c r="F936" s="3">
        <f t="shared" si="156"/>
        <v>2.6310209031987775E-4</v>
      </c>
      <c r="G936" s="9">
        <f t="shared" si="157"/>
        <v>3.4888133992124378E-5</v>
      </c>
      <c r="H936" s="9">
        <f t="shared" si="154"/>
        <v>1.8441193563241144E-6</v>
      </c>
      <c r="I936" s="9">
        <f t="shared" si="158"/>
        <v>1.673169408748214E-5</v>
      </c>
      <c r="J936" s="9">
        <f t="shared" si="155"/>
        <v>4.0904393514000596E-3</v>
      </c>
      <c r="K936" s="10">
        <f t="shared" si="159"/>
        <v>1.6210510476466018E-3</v>
      </c>
      <c r="L936" s="10">
        <f t="shared" si="160"/>
        <v>3.8059175655511565E-3</v>
      </c>
      <c r="M936" s="10">
        <f t="shared" si="161"/>
        <v>-2.1007002477260199E-3</v>
      </c>
      <c r="N936" s="10">
        <f t="shared" si="162"/>
        <v>-1.3579835626119023E-3</v>
      </c>
      <c r="O936" s="3">
        <f t="shared" si="163"/>
        <v>2.1213607134854695E-5</v>
      </c>
      <c r="P936" s="3">
        <f t="shared" si="164"/>
        <v>4.5857339601983894E-3</v>
      </c>
    </row>
    <row r="937" spans="1:16" x14ac:dyDescent="0.3">
      <c r="A937" s="8" t="s">
        <v>341</v>
      </c>
      <c r="B937" s="11">
        <v>34290.74</v>
      </c>
      <c r="C937" s="11">
        <v>34553.160000000003</v>
      </c>
      <c r="D937" s="11">
        <v>34245.480000000003</v>
      </c>
      <c r="E937" s="11">
        <v>34502.51</v>
      </c>
      <c r="F937" s="3">
        <f t="shared" si="156"/>
        <v>6.1302409375403322E-3</v>
      </c>
      <c r="G937" s="9">
        <f t="shared" si="157"/>
        <v>8.0002693584775073E-5</v>
      </c>
      <c r="H937" s="9">
        <f t="shared" si="154"/>
        <v>3.7905301345070158E-5</v>
      </c>
      <c r="I937" s="9">
        <f t="shared" si="158"/>
        <v>2.5358742626236733E-5</v>
      </c>
      <c r="J937" s="9">
        <f t="shared" si="155"/>
        <v>5.0357464815294992E-3</v>
      </c>
      <c r="K937" s="10">
        <f t="shared" si="159"/>
        <v>-4.5200685950021896E-5</v>
      </c>
      <c r="L937" s="10">
        <f t="shared" si="160"/>
        <v>7.6236608033759447E-3</v>
      </c>
      <c r="M937" s="10">
        <f t="shared" si="161"/>
        <v>-1.3207616813221735E-3</v>
      </c>
      <c r="N937" s="10">
        <f t="shared" si="162"/>
        <v>6.1567281363618907E-3</v>
      </c>
      <c r="O937" s="3">
        <f t="shared" si="163"/>
        <v>2.105937909838062E-5</v>
      </c>
      <c r="P937" s="3">
        <f t="shared" si="164"/>
        <v>4.8484489391929135E-3</v>
      </c>
    </row>
    <row r="938" spans="1:16" x14ac:dyDescent="0.3">
      <c r="A938" s="8" t="s">
        <v>340</v>
      </c>
      <c r="B938" s="11">
        <v>34507.32</v>
      </c>
      <c r="C938" s="11">
        <v>34640.28</v>
      </c>
      <c r="D938" s="11">
        <v>34498.85</v>
      </c>
      <c r="E938" s="11">
        <v>34633.53</v>
      </c>
      <c r="F938" s="3">
        <f t="shared" si="156"/>
        <v>3.7974048844562347E-3</v>
      </c>
      <c r="G938" s="9">
        <f t="shared" si="157"/>
        <v>1.6737726414487172E-5</v>
      </c>
      <c r="H938" s="9">
        <f t="shared" si="154"/>
        <v>1.3328432007617681E-5</v>
      </c>
      <c r="I938" s="9">
        <f t="shared" si="158"/>
        <v>3.2201650801310136E-6</v>
      </c>
      <c r="J938" s="9">
        <f t="shared" si="155"/>
        <v>1.7944818416832792E-3</v>
      </c>
      <c r="K938" s="10">
        <f t="shared" si="159"/>
        <v>1.3940043057007832E-4</v>
      </c>
      <c r="L938" s="10">
        <f t="shared" si="160"/>
        <v>3.8456913577872968E-3</v>
      </c>
      <c r="M938" s="10">
        <f t="shared" si="161"/>
        <v>-2.4548529624341482E-4</v>
      </c>
      <c r="N938" s="10">
        <f t="shared" si="162"/>
        <v>3.6508125133479096E-3</v>
      </c>
      <c r="O938" s="3">
        <f t="shared" si="163"/>
        <v>1.705927709916221E-6</v>
      </c>
      <c r="P938" s="3">
        <f t="shared" si="164"/>
        <v>1.847417832323254E-3</v>
      </c>
    </row>
    <row r="939" spans="1:16" x14ac:dyDescent="0.3">
      <c r="A939" s="8" t="s">
        <v>339</v>
      </c>
      <c r="B939" s="11">
        <v>34642.42</v>
      </c>
      <c r="C939" s="11">
        <v>34821.93</v>
      </c>
      <c r="D939" s="11">
        <v>34613.49</v>
      </c>
      <c r="E939" s="11">
        <v>34786.35</v>
      </c>
      <c r="F939" s="3">
        <f t="shared" si="156"/>
        <v>4.4124869743280559E-3</v>
      </c>
      <c r="G939" s="9">
        <f t="shared" si="157"/>
        <v>3.6046457947524174E-5</v>
      </c>
      <c r="H939" s="9">
        <f t="shared" si="154"/>
        <v>1.7190358887703125E-5</v>
      </c>
      <c r="I939" s="9">
        <f t="shared" si="158"/>
        <v>1.1382690269815176E-5</v>
      </c>
      <c r="J939" s="9">
        <f t="shared" si="155"/>
        <v>3.3738242796291533E-3</v>
      </c>
      <c r="K939" s="10">
        <f t="shared" si="159"/>
        <v>2.566547279047246E-4</v>
      </c>
      <c r="L939" s="10">
        <f t="shared" si="160"/>
        <v>5.168418033055411E-3</v>
      </c>
      <c r="M939" s="10">
        <f t="shared" si="161"/>
        <v>-8.3545221433706891E-4</v>
      </c>
      <c r="N939" s="10">
        <f t="shared" si="162"/>
        <v>4.146125768437702E-3</v>
      </c>
      <c r="O939" s="3">
        <f t="shared" si="163"/>
        <v>9.4455041321051919E-6</v>
      </c>
      <c r="P939" s="3">
        <f t="shared" si="164"/>
        <v>3.2612776503480466E-3</v>
      </c>
    </row>
    <row r="940" spans="1:16" x14ac:dyDescent="0.3">
      <c r="A940" s="8" t="s">
        <v>338</v>
      </c>
      <c r="B940" s="11">
        <v>34790.160000000003</v>
      </c>
      <c r="C940" s="11">
        <v>34814.199999999997</v>
      </c>
      <c r="D940" s="11">
        <v>34358.42</v>
      </c>
      <c r="E940" s="11">
        <v>34577.370000000003</v>
      </c>
      <c r="F940" s="3">
        <f t="shared" si="156"/>
        <v>-6.0075288151817396E-3</v>
      </c>
      <c r="G940" s="9">
        <f t="shared" si="157"/>
        <v>1.7366593497538453E-4</v>
      </c>
      <c r="H940" s="9">
        <f t="shared" si="154"/>
        <v>3.7640265978122338E-5</v>
      </c>
      <c r="I940" s="9">
        <f t="shared" si="158"/>
        <v>7.2292744989290749E-5</v>
      </c>
      <c r="J940" s="9">
        <f t="shared" si="155"/>
        <v>8.5025140393468774E-3</v>
      </c>
      <c r="K940" s="10">
        <f t="shared" si="159"/>
        <v>1.0951972163625354E-4</v>
      </c>
      <c r="L940" s="10">
        <f t="shared" si="160"/>
        <v>6.9076135333725759E-4</v>
      </c>
      <c r="M940" s="10">
        <f t="shared" si="161"/>
        <v>-1.2487475819190278E-2</v>
      </c>
      <c r="N940" s="10">
        <f t="shared" si="162"/>
        <v>-6.1351663366303556E-3</v>
      </c>
      <c r="O940" s="3">
        <f t="shared" si="163"/>
        <v>8.403939810838442E-5</v>
      </c>
      <c r="P940" s="3">
        <f t="shared" si="164"/>
        <v>8.792850470552234E-3</v>
      </c>
    </row>
    <row r="941" spans="1:16" x14ac:dyDescent="0.3">
      <c r="A941" s="8" t="s">
        <v>337</v>
      </c>
      <c r="B941" s="11">
        <v>34604.17</v>
      </c>
      <c r="C941" s="11">
        <v>34708.78</v>
      </c>
      <c r="D941" s="11">
        <v>34435.589999999997</v>
      </c>
      <c r="E941" s="11">
        <v>34681.79</v>
      </c>
      <c r="F941" s="3">
        <f t="shared" si="156"/>
        <v>3.0198942256163264E-3</v>
      </c>
      <c r="G941" s="9">
        <f t="shared" si="157"/>
        <v>6.2442525434320086E-5</v>
      </c>
      <c r="H941" s="9">
        <f t="shared" si="154"/>
        <v>5.0201553184665887E-6</v>
      </c>
      <c r="I941" s="9">
        <f t="shared" si="158"/>
        <v>2.9282005025690373E-5</v>
      </c>
      <c r="J941" s="9">
        <f t="shared" si="155"/>
        <v>5.4112849699207649E-3</v>
      </c>
      <c r="K941" s="10">
        <f t="shared" si="159"/>
        <v>7.7477319356028464E-4</v>
      </c>
      <c r="L941" s="10">
        <f t="shared" si="160"/>
        <v>3.0184858508364794E-3</v>
      </c>
      <c r="M941" s="10">
        <f t="shared" si="161"/>
        <v>-4.8835724528156123E-3</v>
      </c>
      <c r="N941" s="10">
        <f t="shared" si="162"/>
        <v>2.2405703109848146E-3</v>
      </c>
      <c r="O941" s="3">
        <f t="shared" si="163"/>
        <v>3.7139394401409519E-5</v>
      </c>
      <c r="P941" s="3">
        <f t="shared" si="164"/>
        <v>5.7511686665659648E-3</v>
      </c>
    </row>
    <row r="942" spans="1:16" x14ac:dyDescent="0.3">
      <c r="A942" s="8" t="s">
        <v>336</v>
      </c>
      <c r="B942" s="11">
        <v>34569.01</v>
      </c>
      <c r="C942" s="11">
        <v>34569.01</v>
      </c>
      <c r="D942" s="11">
        <v>34145.589999999997</v>
      </c>
      <c r="E942" s="11">
        <v>34421.93</v>
      </c>
      <c r="F942" s="3">
        <f t="shared" si="156"/>
        <v>-7.4926928512052404E-3</v>
      </c>
      <c r="G942" s="9">
        <f t="shared" si="157"/>
        <v>1.518852761806705E-4</v>
      </c>
      <c r="H942" s="9">
        <f t="shared" si="154"/>
        <v>1.8179604260449667E-5</v>
      </c>
      <c r="I942" s="9">
        <f t="shared" si="158"/>
        <v>6.8919959477132397E-5</v>
      </c>
      <c r="J942" s="9">
        <f t="shared" si="155"/>
        <v>8.3018045916012986E-3</v>
      </c>
      <c r="K942" s="10">
        <f t="shared" si="159"/>
        <v>-3.2571493674327183E-3</v>
      </c>
      <c r="L942" s="10">
        <f t="shared" si="160"/>
        <v>0</v>
      </c>
      <c r="M942" s="10">
        <f t="shared" si="161"/>
        <v>-1.232417446244052E-2</v>
      </c>
      <c r="N942" s="10">
        <f t="shared" si="162"/>
        <v>-4.2637547139170269E-3</v>
      </c>
      <c r="O942" s="3">
        <f t="shared" si="163"/>
        <v>9.9338019221304469E-5</v>
      </c>
      <c r="P942" s="3">
        <f t="shared" si="164"/>
        <v>9.9077144499200697E-3</v>
      </c>
    </row>
    <row r="943" spans="1:16" x14ac:dyDescent="0.3">
      <c r="A943" s="8" t="s">
        <v>335</v>
      </c>
      <c r="B943" s="11">
        <v>34457.51</v>
      </c>
      <c r="C943" s="11">
        <v>34893.72</v>
      </c>
      <c r="D943" s="11">
        <v>34457.51</v>
      </c>
      <c r="E943" s="11">
        <v>34870.160000000003</v>
      </c>
      <c r="F943" s="3">
        <f t="shared" si="156"/>
        <v>1.3021640564605308E-2</v>
      </c>
      <c r="G943" s="9">
        <f t="shared" si="157"/>
        <v>1.5825387204267447E-4</v>
      </c>
      <c r="H943" s="9">
        <f t="shared" si="154"/>
        <v>1.4171660477377894E-4</v>
      </c>
      <c r="I943" s="9">
        <f t="shared" si="158"/>
        <v>2.4382610720170261E-5</v>
      </c>
      <c r="J943" s="9">
        <f t="shared" si="155"/>
        <v>4.9378751219700022E-3</v>
      </c>
      <c r="K943" s="10">
        <f t="shared" si="159"/>
        <v>1.0331095364478767E-3</v>
      </c>
      <c r="L943" s="10">
        <f t="shared" si="160"/>
        <v>1.2579899524347342E-2</v>
      </c>
      <c r="M943" s="10">
        <f t="shared" si="161"/>
        <v>0</v>
      </c>
      <c r="N943" s="10">
        <f t="shared" si="162"/>
        <v>1.1904478349502718E-2</v>
      </c>
      <c r="O943" s="3">
        <f t="shared" si="163"/>
        <v>8.4967305161620065E-6</v>
      </c>
      <c r="P943" s="3">
        <f t="shared" si="164"/>
        <v>5.3765813461664714E-3</v>
      </c>
    </row>
    <row r="944" spans="1:16" x14ac:dyDescent="0.3">
      <c r="A944" s="8" t="s">
        <v>334</v>
      </c>
      <c r="B944" s="11">
        <v>34836.75</v>
      </c>
      <c r="C944" s="11">
        <v>35014.9</v>
      </c>
      <c r="D944" s="11">
        <v>34730.15</v>
      </c>
      <c r="E944" s="11">
        <v>34996.18</v>
      </c>
      <c r="F944" s="3">
        <f t="shared" si="156"/>
        <v>3.6139782553334943E-3</v>
      </c>
      <c r="G944" s="9">
        <f t="shared" si="157"/>
        <v>6.6675380538260443E-5</v>
      </c>
      <c r="H944" s="9">
        <f t="shared" si="154"/>
        <v>2.0848800043372792E-5</v>
      </c>
      <c r="I944" s="9">
        <f t="shared" si="158"/>
        <v>2.5283916376259181E-5</v>
      </c>
      <c r="J944" s="9">
        <f t="shared" si="155"/>
        <v>5.0283114836154668E-3</v>
      </c>
      <c r="K944" s="10">
        <f t="shared" si="159"/>
        <v>-9.5858509746983122E-4</v>
      </c>
      <c r="L944" s="10">
        <f t="shared" si="160"/>
        <v>5.1008211334824423E-3</v>
      </c>
      <c r="M944" s="10">
        <f t="shared" si="161"/>
        <v>-3.0646782718360952E-3</v>
      </c>
      <c r="N944" s="10">
        <f t="shared" si="162"/>
        <v>4.5660486247271603E-3</v>
      </c>
      <c r="O944" s="3">
        <f t="shared" si="163"/>
        <v>2.6113501832477051E-5</v>
      </c>
      <c r="P944" s="3">
        <f t="shared" si="164"/>
        <v>5.1252268566837414E-3</v>
      </c>
    </row>
    <row r="945" spans="1:16" x14ac:dyDescent="0.3">
      <c r="A945" s="8" t="s">
        <v>333</v>
      </c>
      <c r="B945" s="11">
        <v>34959.96</v>
      </c>
      <c r="C945" s="11">
        <v>35018.79</v>
      </c>
      <c r="D945" s="11">
        <v>34876.89</v>
      </c>
      <c r="E945" s="11">
        <v>34888.79</v>
      </c>
      <c r="F945" s="3">
        <f t="shared" si="156"/>
        <v>-3.0686206323089493E-3</v>
      </c>
      <c r="G945" s="9">
        <f t="shared" si="157"/>
        <v>1.6486380036003536E-5</v>
      </c>
      <c r="H945" s="9">
        <f t="shared" si="154"/>
        <v>4.1527610894138722E-6</v>
      </c>
      <c r="I945" s="9">
        <f t="shared" si="158"/>
        <v>6.6390018260830956E-6</v>
      </c>
      <c r="J945" s="9">
        <f t="shared" si="155"/>
        <v>2.5766260547629132E-3</v>
      </c>
      <c r="K945" s="10">
        <f t="shared" si="159"/>
        <v>-1.0355060538354062E-3</v>
      </c>
      <c r="L945" s="10">
        <f t="shared" si="160"/>
        <v>1.6813679541106685E-3</v>
      </c>
      <c r="M945" s="10">
        <f t="shared" si="161"/>
        <v>-2.3789744004208838E-3</v>
      </c>
      <c r="N945" s="10">
        <f t="shared" si="162"/>
        <v>-2.0378324488077699E-3</v>
      </c>
      <c r="O945" s="3">
        <f t="shared" si="163"/>
        <v>7.0649123421797675E-6</v>
      </c>
      <c r="P945" s="3">
        <f t="shared" si="164"/>
        <v>2.7774699920601049E-3</v>
      </c>
    </row>
    <row r="946" spans="1:16" x14ac:dyDescent="0.3">
      <c r="A946" s="8" t="s">
        <v>332</v>
      </c>
      <c r="B946" s="11">
        <v>34920.83</v>
      </c>
      <c r="C946" s="11">
        <v>35069.18</v>
      </c>
      <c r="D946" s="11">
        <v>34826.870000000003</v>
      </c>
      <c r="E946" s="11">
        <v>34933.230000000003</v>
      </c>
      <c r="F946" s="3">
        <f t="shared" si="156"/>
        <v>1.2737615721267748E-3</v>
      </c>
      <c r="G946" s="9">
        <f t="shared" si="157"/>
        <v>4.807296172760002E-5</v>
      </c>
      <c r="H946" s="9">
        <f t="shared" si="154"/>
        <v>1.2604338703142822E-7</v>
      </c>
      <c r="I946" s="9">
        <f t="shared" si="158"/>
        <v>2.3987791014133317E-5</v>
      </c>
      <c r="J946" s="9">
        <f t="shared" si="155"/>
        <v>4.8977332526520178E-3</v>
      </c>
      <c r="K946" s="10">
        <f t="shared" si="159"/>
        <v>9.1792512979452429E-4</v>
      </c>
      <c r="L946" s="10">
        <f t="shared" si="160"/>
        <v>4.2391827680078077E-3</v>
      </c>
      <c r="M946" s="10">
        <f t="shared" si="161"/>
        <v>-2.694284021961031E-3</v>
      </c>
      <c r="N946" s="10">
        <f t="shared" si="162"/>
        <v>3.5502589628283205E-4</v>
      </c>
      <c r="O946" s="3">
        <f t="shared" si="163"/>
        <v>2.4681357869587367E-5</v>
      </c>
      <c r="P946" s="3">
        <f t="shared" si="164"/>
        <v>4.685990027661088E-3</v>
      </c>
    </row>
    <row r="947" spans="1:16" x14ac:dyDescent="0.3">
      <c r="A947" s="8" t="s">
        <v>331</v>
      </c>
      <c r="B947" s="11">
        <v>34924.81</v>
      </c>
      <c r="C947" s="11">
        <v>34990.410000000003</v>
      </c>
      <c r="D947" s="11">
        <v>34762.870000000003</v>
      </c>
      <c r="E947" s="11">
        <v>34987.019999999997</v>
      </c>
      <c r="F947" s="3">
        <f t="shared" si="156"/>
        <v>1.5397946310717892E-3</v>
      </c>
      <c r="G947" s="9">
        <f t="shared" si="157"/>
        <v>4.256467398445861E-5</v>
      </c>
      <c r="H947" s="9">
        <f t="shared" si="154"/>
        <v>3.1672276682957948E-6</v>
      </c>
      <c r="I947" s="9">
        <f t="shared" si="158"/>
        <v>2.0058854803583741E-5</v>
      </c>
      <c r="J947" s="9">
        <f t="shared" si="155"/>
        <v>4.4787112882595749E-3</v>
      </c>
      <c r="K947" s="10">
        <f t="shared" si="159"/>
        <v>-2.410603000250336E-4</v>
      </c>
      <c r="L947" s="10">
        <f t="shared" si="160"/>
        <v>1.8765590453904493E-3</v>
      </c>
      <c r="M947" s="10">
        <f t="shared" si="161"/>
        <v>-4.6476017423629128E-3</v>
      </c>
      <c r="N947" s="10">
        <f t="shared" si="162"/>
        <v>1.7796706628743968E-3</v>
      </c>
      <c r="O947" s="3">
        <f t="shared" si="163"/>
        <v>3.0053219199825736E-5</v>
      </c>
      <c r="P947" s="3">
        <f t="shared" si="164"/>
        <v>5.1193234042398554E-3</v>
      </c>
    </row>
    <row r="948" spans="1:16" x14ac:dyDescent="0.3">
      <c r="A948" s="8" t="s">
        <v>330</v>
      </c>
      <c r="B948" s="11">
        <v>35007.94</v>
      </c>
      <c r="C948" s="11">
        <v>35090.01</v>
      </c>
      <c r="D948" s="11">
        <v>34647.82</v>
      </c>
      <c r="E948" s="11">
        <v>34687.85</v>
      </c>
      <c r="F948" s="3">
        <f t="shared" si="156"/>
        <v>-8.5508854426583625E-3</v>
      </c>
      <c r="G948" s="9">
        <f t="shared" si="157"/>
        <v>1.608246470262623E-4</v>
      </c>
      <c r="H948" s="9">
        <f t="shared" si="154"/>
        <v>8.4371781820113202E-5</v>
      </c>
      <c r="I948" s="9">
        <f t="shared" si="158"/>
        <v>4.7819979958383724E-5</v>
      </c>
      <c r="J948" s="9">
        <f t="shared" si="155"/>
        <v>6.915199198749355E-3</v>
      </c>
      <c r="K948" s="10">
        <f t="shared" si="159"/>
        <v>5.9775734204068677E-4</v>
      </c>
      <c r="L948" s="10">
        <f t="shared" si="160"/>
        <v>2.3415816724792066E-3</v>
      </c>
      <c r="M948" s="10">
        <f t="shared" si="161"/>
        <v>-1.0340084110305859E-2</v>
      </c>
      <c r="N948" s="10">
        <f t="shared" si="162"/>
        <v>-9.1854113582415676E-3</v>
      </c>
      <c r="O948" s="3">
        <f t="shared" si="163"/>
        <v>3.8930808995754428E-5</v>
      </c>
      <c r="P948" s="3">
        <f t="shared" si="164"/>
        <v>6.7739331991371766E-3</v>
      </c>
    </row>
    <row r="949" spans="1:16" x14ac:dyDescent="0.3">
      <c r="A949" s="8" t="s">
        <v>329</v>
      </c>
      <c r="B949" s="11">
        <v>34528.480000000003</v>
      </c>
      <c r="C949" s="11">
        <v>34528.480000000003</v>
      </c>
      <c r="D949" s="11">
        <v>33741.760000000002</v>
      </c>
      <c r="E949" s="11">
        <v>33962.04</v>
      </c>
      <c r="F949" s="3">
        <f t="shared" si="156"/>
        <v>-2.0924041126792137E-2</v>
      </c>
      <c r="G949" s="9">
        <f t="shared" si="157"/>
        <v>5.3122189161139779E-4</v>
      </c>
      <c r="H949" s="9">
        <f t="shared" si="154"/>
        <v>2.7360668013671037E-4</v>
      </c>
      <c r="I949" s="9">
        <f t="shared" si="158"/>
        <v>1.599182281041541E-4</v>
      </c>
      <c r="J949" s="9">
        <f t="shared" si="155"/>
        <v>1.2645877909585957E-2</v>
      </c>
      <c r="K949" s="10">
        <f t="shared" si="159"/>
        <v>-4.60499080585333E-3</v>
      </c>
      <c r="L949" s="10">
        <f t="shared" si="160"/>
        <v>0</v>
      </c>
      <c r="M949" s="10">
        <f t="shared" si="161"/>
        <v>-2.3048251378605677E-2</v>
      </c>
      <c r="N949" s="10">
        <f t="shared" si="162"/>
        <v>-1.6541060429631178E-2</v>
      </c>
      <c r="O949" s="3">
        <f t="shared" si="163"/>
        <v>1.4997937276055187E-4</v>
      </c>
      <c r="P949" s="3">
        <f t="shared" si="164"/>
        <v>1.3752674268075554E-2</v>
      </c>
    </row>
    <row r="950" spans="1:16" x14ac:dyDescent="0.3">
      <c r="A950" s="8" t="s">
        <v>328</v>
      </c>
      <c r="B950" s="11">
        <v>33981.79</v>
      </c>
      <c r="C950" s="11">
        <v>34621.79</v>
      </c>
      <c r="D950" s="11">
        <v>33981.79</v>
      </c>
      <c r="E950" s="11">
        <v>34511.99</v>
      </c>
      <c r="F950" s="3">
        <f t="shared" si="156"/>
        <v>1.6193079096544105E-2</v>
      </c>
      <c r="G950" s="9">
        <f t="shared" si="157"/>
        <v>3.4813811936190925E-4</v>
      </c>
      <c r="H950" s="9">
        <f t="shared" si="154"/>
        <v>2.3969254044504587E-4</v>
      </c>
      <c r="I950" s="9">
        <f t="shared" si="158"/>
        <v>8.1477182904532102E-5</v>
      </c>
      <c r="J950" s="9">
        <f t="shared" si="155"/>
        <v>9.0264712321334126E-3</v>
      </c>
      <c r="K950" s="10">
        <f t="shared" si="159"/>
        <v>5.8136259190158101E-4</v>
      </c>
      <c r="L950" s="10">
        <f t="shared" si="160"/>
        <v>1.8658459726405854E-2</v>
      </c>
      <c r="M950" s="10">
        <f t="shared" si="161"/>
        <v>0</v>
      </c>
      <c r="N950" s="10">
        <f t="shared" si="162"/>
        <v>1.5482006990214346E-2</v>
      </c>
      <c r="O950" s="3">
        <f t="shared" si="163"/>
        <v>5.9267715451060944E-5</v>
      </c>
      <c r="P950" s="3">
        <f t="shared" si="164"/>
        <v>9.2630155744678113E-3</v>
      </c>
    </row>
    <row r="951" spans="1:16" x14ac:dyDescent="0.3">
      <c r="A951" s="8" t="s">
        <v>327</v>
      </c>
      <c r="B951" s="11">
        <v>34556.959999999999</v>
      </c>
      <c r="C951" s="11">
        <v>34820.239999999998</v>
      </c>
      <c r="D951" s="11">
        <v>34556.959999999999</v>
      </c>
      <c r="E951" s="11">
        <v>34798</v>
      </c>
      <c r="F951" s="3">
        <f t="shared" si="156"/>
        <v>8.2872648027541018E-3</v>
      </c>
      <c r="G951" s="9">
        <f t="shared" si="157"/>
        <v>5.7605820029529776E-5</v>
      </c>
      <c r="H951" s="9">
        <f t="shared" si="154"/>
        <v>4.8315521849871923E-5</v>
      </c>
      <c r="I951" s="9">
        <f t="shared" si="158"/>
        <v>1.01388963695945E-5</v>
      </c>
      <c r="J951" s="9">
        <f t="shared" si="155"/>
        <v>3.1841633704309991E-3</v>
      </c>
      <c r="K951" s="10">
        <f t="shared" si="159"/>
        <v>1.3021772114535095E-3</v>
      </c>
      <c r="L951" s="10">
        <f t="shared" si="160"/>
        <v>7.5898498028307369E-3</v>
      </c>
      <c r="M951" s="10">
        <f t="shared" si="161"/>
        <v>0</v>
      </c>
      <c r="N951" s="10">
        <f t="shared" si="162"/>
        <v>6.9509367606008276E-3</v>
      </c>
      <c r="O951" s="3">
        <f t="shared" si="163"/>
        <v>4.8492540275946634E-6</v>
      </c>
      <c r="P951" s="3">
        <f t="shared" si="164"/>
        <v>3.5855598838672462E-3</v>
      </c>
    </row>
    <row r="952" spans="1:16" x14ac:dyDescent="0.3">
      <c r="A952" s="8" t="s">
        <v>326</v>
      </c>
      <c r="B952" s="11">
        <v>34799.68</v>
      </c>
      <c r="C952" s="11">
        <v>34879.279999999999</v>
      </c>
      <c r="D952" s="11">
        <v>34673.03</v>
      </c>
      <c r="E952" s="11">
        <v>34823.35</v>
      </c>
      <c r="F952" s="3">
        <f t="shared" si="156"/>
        <v>7.2849014311171523E-4</v>
      </c>
      <c r="G952" s="9">
        <f t="shared" si="157"/>
        <v>3.5174451565485836E-5</v>
      </c>
      <c r="H952" s="9">
        <f t="shared" si="154"/>
        <v>4.6232853699024379E-7</v>
      </c>
      <c r="I952" s="9">
        <f t="shared" si="158"/>
        <v>1.7408630875918777E-5</v>
      </c>
      <c r="J952" s="9">
        <f t="shared" si="155"/>
        <v>4.1723651417294215E-3</v>
      </c>
      <c r="K952" s="10">
        <f t="shared" si="159"/>
        <v>4.8277471327441281E-5</v>
      </c>
      <c r="L952" s="10">
        <f t="shared" si="160"/>
        <v>2.284765290039065E-3</v>
      </c>
      <c r="M952" s="10">
        <f t="shared" si="161"/>
        <v>-3.6460400149331412E-3</v>
      </c>
      <c r="N952" s="10">
        <f t="shared" si="162"/>
        <v>6.7994745163890702E-4</v>
      </c>
      <c r="O952" s="3">
        <f t="shared" si="163"/>
        <v>1.9439355501233135E-5</v>
      </c>
      <c r="P952" s="3">
        <f t="shared" si="164"/>
        <v>4.0848762537799913E-3</v>
      </c>
    </row>
    <row r="953" spans="1:16" x14ac:dyDescent="0.3">
      <c r="A953" s="8" t="s">
        <v>325</v>
      </c>
      <c r="B953" s="11">
        <v>34855.11</v>
      </c>
      <c r="C953" s="11">
        <v>35095.33</v>
      </c>
      <c r="D953" s="11">
        <v>34855.11</v>
      </c>
      <c r="E953" s="11">
        <v>35061.550000000003</v>
      </c>
      <c r="F953" s="3">
        <f t="shared" si="156"/>
        <v>6.8402379437935146E-3</v>
      </c>
      <c r="G953" s="9">
        <f t="shared" si="157"/>
        <v>4.7173796571560345E-5</v>
      </c>
      <c r="H953" s="9">
        <f t="shared" si="154"/>
        <v>3.4872964650926867E-5</v>
      </c>
      <c r="I953" s="9">
        <f t="shared" si="158"/>
        <v>1.0115668685593851E-5</v>
      </c>
      <c r="J953" s="9">
        <f t="shared" si="155"/>
        <v>3.1805139027512286E-3</v>
      </c>
      <c r="K953" s="10">
        <f t="shared" si="159"/>
        <v>9.1161607760833954E-4</v>
      </c>
      <c r="L953" s="10">
        <f t="shared" si="160"/>
        <v>6.8683183219446333E-3</v>
      </c>
      <c r="M953" s="10">
        <f t="shared" si="161"/>
        <v>0</v>
      </c>
      <c r="N953" s="10">
        <f t="shared" si="162"/>
        <v>5.9053335766006366E-3</v>
      </c>
      <c r="O953" s="3">
        <f t="shared" si="163"/>
        <v>6.6140857701993591E-6</v>
      </c>
      <c r="P953" s="3">
        <f t="shared" si="164"/>
        <v>3.3982834796476126E-3</v>
      </c>
    </row>
    <row r="954" spans="1:16" x14ac:dyDescent="0.3">
      <c r="A954" s="8" t="s">
        <v>324</v>
      </c>
      <c r="B954" s="11">
        <v>35055.86</v>
      </c>
      <c r="C954" s="11">
        <v>35150.370000000003</v>
      </c>
      <c r="D954" s="11">
        <v>34950.19</v>
      </c>
      <c r="E954" s="11">
        <v>35144.31</v>
      </c>
      <c r="F954" s="3">
        <f t="shared" si="156"/>
        <v>2.3604204605898182E-3</v>
      </c>
      <c r="G954" s="9">
        <f t="shared" si="157"/>
        <v>3.2618256790780682E-5</v>
      </c>
      <c r="H954" s="9">
        <f t="shared" si="154"/>
        <v>6.3500887889374867E-6</v>
      </c>
      <c r="I954" s="9">
        <f t="shared" si="158"/>
        <v>1.3856124903613156E-5</v>
      </c>
      <c r="J954" s="9">
        <f t="shared" si="155"/>
        <v>3.7223816171388386E-3</v>
      </c>
      <c r="K954" s="10">
        <f t="shared" si="159"/>
        <v>-1.6229920678741922E-4</v>
      </c>
      <c r="L954" s="10">
        <f t="shared" si="160"/>
        <v>2.6923552821496036E-3</v>
      </c>
      <c r="M954" s="10">
        <f t="shared" si="161"/>
        <v>-3.0188842322449363E-3</v>
      </c>
      <c r="N954" s="10">
        <f t="shared" si="162"/>
        <v>2.5199382510167757E-3</v>
      </c>
      <c r="O954" s="3">
        <f t="shared" si="163"/>
        <v>1.7185271764425548E-5</v>
      </c>
      <c r="P954" s="3">
        <f t="shared" si="164"/>
        <v>3.9545340715581787E-3</v>
      </c>
    </row>
    <row r="955" spans="1:16" x14ac:dyDescent="0.3">
      <c r="A955" s="8" t="s">
        <v>323</v>
      </c>
      <c r="B955" s="11">
        <v>35078.9</v>
      </c>
      <c r="C955" s="11">
        <v>35078.9</v>
      </c>
      <c r="D955" s="11">
        <v>34878.07</v>
      </c>
      <c r="E955" s="11">
        <v>35058.519999999997</v>
      </c>
      <c r="F955" s="3">
        <f t="shared" si="156"/>
        <v>-2.4410779440541264E-3</v>
      </c>
      <c r="G955" s="9">
        <f t="shared" si="157"/>
        <v>3.2965340970824892E-5</v>
      </c>
      <c r="H955" s="9">
        <f t="shared" si="154"/>
        <v>3.3772934864417413E-7</v>
      </c>
      <c r="I955" s="9">
        <f t="shared" si="158"/>
        <v>1.6352207542446508E-5</v>
      </c>
      <c r="J955" s="9">
        <f t="shared" si="155"/>
        <v>4.0437862879294829E-3</v>
      </c>
      <c r="K955" s="10">
        <f t="shared" si="159"/>
        <v>-1.862917372102446E-3</v>
      </c>
      <c r="L955" s="10">
        <f t="shared" si="160"/>
        <v>0</v>
      </c>
      <c r="M955" s="10">
        <f t="shared" si="161"/>
        <v>-5.7415451727583465E-3</v>
      </c>
      <c r="N955" s="10">
        <f t="shared" si="162"/>
        <v>-5.8114486029231483E-4</v>
      </c>
      <c r="O955" s="3">
        <f t="shared" si="163"/>
        <v>2.9628671503540003E-5</v>
      </c>
      <c r="P955" s="3">
        <f t="shared" si="164"/>
        <v>5.3708542763081391E-3</v>
      </c>
    </row>
    <row r="956" spans="1:16" x14ac:dyDescent="0.3">
      <c r="A956" s="8" t="s">
        <v>322</v>
      </c>
      <c r="B956" s="11">
        <v>35109.949999999997</v>
      </c>
      <c r="C956" s="11">
        <v>35116.370000000003</v>
      </c>
      <c r="D956" s="11">
        <v>34876.839999999997</v>
      </c>
      <c r="E956" s="11">
        <v>34930.93</v>
      </c>
      <c r="F956" s="3">
        <f t="shared" si="156"/>
        <v>-3.6393435889477965E-3</v>
      </c>
      <c r="G956" s="9">
        <f t="shared" si="157"/>
        <v>4.6845878566837821E-5</v>
      </c>
      <c r="H956" s="9">
        <f t="shared" si="154"/>
        <v>2.6131347206474598E-5</v>
      </c>
      <c r="I956" s="9">
        <f t="shared" si="158"/>
        <v>1.3328547209091768E-5</v>
      </c>
      <c r="J956" s="9">
        <f t="shared" si="155"/>
        <v>3.6508282908254901E-3</v>
      </c>
      <c r="K956" s="10">
        <f t="shared" si="159"/>
        <v>1.4659008300929252E-3</v>
      </c>
      <c r="L956" s="10">
        <f t="shared" si="160"/>
        <v>1.8283743240111311E-4</v>
      </c>
      <c r="M956" s="10">
        <f t="shared" si="161"/>
        <v>-6.6615674772194291E-3</v>
      </c>
      <c r="N956" s="10">
        <f t="shared" si="162"/>
        <v>-5.1118829413900509E-3</v>
      </c>
      <c r="O956" s="3">
        <f t="shared" si="163"/>
        <v>1.1291401182256711E-5</v>
      </c>
      <c r="P956" s="3">
        <f t="shared" si="164"/>
        <v>3.9490546666017135E-3</v>
      </c>
    </row>
    <row r="957" spans="1:16" x14ac:dyDescent="0.3">
      <c r="A957" s="8" t="s">
        <v>321</v>
      </c>
      <c r="B957" s="11">
        <v>34985.99</v>
      </c>
      <c r="C957" s="11">
        <v>35171.519999999997</v>
      </c>
      <c r="D957" s="11">
        <v>34985.99</v>
      </c>
      <c r="E957" s="11">
        <v>35084.53</v>
      </c>
      <c r="F957" s="3">
        <f t="shared" si="156"/>
        <v>4.3972490855526125E-3</v>
      </c>
      <c r="G957" s="9">
        <f t="shared" si="157"/>
        <v>2.797318847982932E-5</v>
      </c>
      <c r="H957" s="9">
        <f t="shared" si="154"/>
        <v>7.9107015295457741E-6</v>
      </c>
      <c r="I957" s="9">
        <f t="shared" si="158"/>
        <v>1.0930734846548634E-5</v>
      </c>
      <c r="J957" s="9">
        <f t="shared" si="155"/>
        <v>3.3061661855612514E-3</v>
      </c>
      <c r="K957" s="10">
        <f t="shared" si="159"/>
        <v>1.5750124971785249E-3</v>
      </c>
      <c r="L957" s="10">
        <f t="shared" si="160"/>
        <v>5.2889685648365619E-3</v>
      </c>
      <c r="M957" s="10">
        <f t="shared" si="161"/>
        <v>0</v>
      </c>
      <c r="N957" s="10">
        <f t="shared" si="162"/>
        <v>2.8125969369153792E-3</v>
      </c>
      <c r="O957" s="3">
        <f t="shared" si="163"/>
        <v>1.3097451694928279E-5</v>
      </c>
      <c r="P957" s="3">
        <f t="shared" si="164"/>
        <v>3.8503243733848287E-3</v>
      </c>
    </row>
    <row r="958" spans="1:16" x14ac:dyDescent="0.3">
      <c r="A958" s="8" t="s">
        <v>320</v>
      </c>
      <c r="B958" s="11">
        <v>35013.26</v>
      </c>
      <c r="C958" s="11">
        <v>35106.300000000003</v>
      </c>
      <c r="D958" s="11">
        <v>34871.129999999997</v>
      </c>
      <c r="E958" s="11">
        <v>34935.47</v>
      </c>
      <c r="F958" s="3">
        <f t="shared" si="156"/>
        <v>-4.2485961761493662E-3</v>
      </c>
      <c r="G958" s="9">
        <f t="shared" si="157"/>
        <v>4.5176348257934375E-5</v>
      </c>
      <c r="H958" s="9">
        <f t="shared" si="154"/>
        <v>4.9470719278313933E-6</v>
      </c>
      <c r="I958" s="9">
        <f t="shared" si="158"/>
        <v>2.0677148139191413E-5</v>
      </c>
      <c r="J958" s="9">
        <f t="shared" si="155"/>
        <v>4.5472132278123285E-3</v>
      </c>
      <c r="K958" s="10">
        <f t="shared" si="159"/>
        <v>-2.0334456923068443E-3</v>
      </c>
      <c r="L958" s="10">
        <f t="shared" si="160"/>
        <v>2.6537546613861446E-3</v>
      </c>
      <c r="M958" s="10">
        <f t="shared" si="161"/>
        <v>-4.0675806418057417E-3</v>
      </c>
      <c r="N958" s="10">
        <f t="shared" si="162"/>
        <v>-2.2242014135035958E-3</v>
      </c>
      <c r="O958" s="3">
        <f t="shared" si="163"/>
        <v>2.0442992336324127E-5</v>
      </c>
      <c r="P958" s="3">
        <f t="shared" si="164"/>
        <v>4.7252385794389071E-3</v>
      </c>
    </row>
    <row r="959" spans="1:16" x14ac:dyDescent="0.3">
      <c r="A959" s="8" t="s">
        <v>319</v>
      </c>
      <c r="B959" s="11">
        <v>34968.559999999998</v>
      </c>
      <c r="C959" s="11">
        <v>35192.11</v>
      </c>
      <c r="D959" s="11">
        <v>34808.199999999997</v>
      </c>
      <c r="E959" s="11">
        <v>34838.160000000003</v>
      </c>
      <c r="F959" s="3">
        <f t="shared" si="156"/>
        <v>-2.7854212352087515E-3</v>
      </c>
      <c r="G959" s="9">
        <f t="shared" si="157"/>
        <v>1.2031717403562775E-4</v>
      </c>
      <c r="H959" s="9">
        <f t="shared" si="154"/>
        <v>1.3957952618558943E-5</v>
      </c>
      <c r="I959" s="9">
        <f t="shared" si="158"/>
        <v>5.4766708628485945E-5</v>
      </c>
      <c r="J959" s="9">
        <f t="shared" si="155"/>
        <v>7.4004532718263917E-3</v>
      </c>
      <c r="K959" s="10">
        <f t="shared" si="159"/>
        <v>9.4672660421773623E-4</v>
      </c>
      <c r="L959" s="10">
        <f t="shared" si="160"/>
        <v>6.3725376771836921E-3</v>
      </c>
      <c r="M959" s="10">
        <f t="shared" si="161"/>
        <v>-4.5963808673049542E-3</v>
      </c>
      <c r="N959" s="10">
        <f t="shared" si="162"/>
        <v>-3.7360343438676983E-3</v>
      </c>
      <c r="O959" s="3">
        <f t="shared" si="163"/>
        <v>6.8371736366254214E-5</v>
      </c>
      <c r="P959" s="3">
        <f t="shared" si="164"/>
        <v>7.8337170999044307E-3</v>
      </c>
    </row>
    <row r="960" spans="1:16" x14ac:dyDescent="0.3">
      <c r="A960" s="8" t="s">
        <v>318</v>
      </c>
      <c r="B960" s="11">
        <v>34864.1</v>
      </c>
      <c r="C960" s="11">
        <v>35120.94</v>
      </c>
      <c r="D960" s="11">
        <v>34714.33</v>
      </c>
      <c r="E960" s="11">
        <v>35116.400000000001</v>
      </c>
      <c r="F960" s="3">
        <f t="shared" si="156"/>
        <v>7.9866445300209588E-3</v>
      </c>
      <c r="G960" s="9">
        <f t="shared" si="157"/>
        <v>1.3560518143745877E-4</v>
      </c>
      <c r="H960" s="9">
        <f t="shared" si="154"/>
        <v>5.1992915777290405E-5</v>
      </c>
      <c r="I960" s="9">
        <f t="shared" si="158"/>
        <v>4.771802053578071E-5</v>
      </c>
      <c r="J960" s="9">
        <f t="shared" si="155"/>
        <v>6.9078231401636728E-3</v>
      </c>
      <c r="K960" s="10">
        <f t="shared" si="159"/>
        <v>7.4430875548517871E-4</v>
      </c>
      <c r="L960" s="10">
        <f t="shared" si="160"/>
        <v>7.3398872982277982E-3</v>
      </c>
      <c r="M960" s="10">
        <f t="shared" si="161"/>
        <v>-4.3050764817699518E-3</v>
      </c>
      <c r="N960" s="10">
        <f t="shared" si="162"/>
        <v>7.2106113317312011E-3</v>
      </c>
      <c r="O960" s="3">
        <f t="shared" si="163"/>
        <v>5.0524787801763142E-5</v>
      </c>
      <c r="P960" s="3">
        <f t="shared" si="164"/>
        <v>7.1618402745258379E-3</v>
      </c>
    </row>
    <row r="961" spans="1:16" x14ac:dyDescent="0.3">
      <c r="A961" s="8" t="s">
        <v>317</v>
      </c>
      <c r="B961" s="11">
        <v>35047.440000000002</v>
      </c>
      <c r="C961" s="11">
        <v>35047.440000000002</v>
      </c>
      <c r="D961" s="11">
        <v>34790.620000000003</v>
      </c>
      <c r="E961" s="11">
        <v>34792.67</v>
      </c>
      <c r="F961" s="3">
        <f t="shared" si="156"/>
        <v>-9.2187695777472545E-3</v>
      </c>
      <c r="G961" s="9">
        <f t="shared" si="157"/>
        <v>5.4092525234351898E-5</v>
      </c>
      <c r="H961" s="9">
        <f t="shared" si="154"/>
        <v>5.322927964659979E-5</v>
      </c>
      <c r="I961" s="9">
        <f t="shared" si="158"/>
        <v>6.4840920432206889E-6</v>
      </c>
      <c r="J961" s="9">
        <f t="shared" si="155"/>
        <v>2.5463880386187585E-3</v>
      </c>
      <c r="K961" s="10">
        <f t="shared" si="159"/>
        <v>-1.9656855213356561E-3</v>
      </c>
      <c r="L961" s="10">
        <f t="shared" si="160"/>
        <v>0</v>
      </c>
      <c r="M961" s="10">
        <f t="shared" si="161"/>
        <v>-7.3547620787046755E-3</v>
      </c>
      <c r="N961" s="10">
        <f t="shared" si="162"/>
        <v>-7.2958398863050573E-3</v>
      </c>
      <c r="O961" s="3">
        <f t="shared" si="163"/>
        <v>4.3335870625485318E-7</v>
      </c>
      <c r="P961" s="3">
        <f t="shared" si="164"/>
        <v>3.4587957370569404E-3</v>
      </c>
    </row>
    <row r="962" spans="1:16" x14ac:dyDescent="0.3">
      <c r="A962" s="8" t="s">
        <v>316</v>
      </c>
      <c r="B962" s="11">
        <v>34815.61</v>
      </c>
      <c r="C962" s="11">
        <v>35067.54</v>
      </c>
      <c r="D962" s="11">
        <v>34815.61</v>
      </c>
      <c r="E962" s="11">
        <v>35064.25</v>
      </c>
      <c r="F962" s="3">
        <f t="shared" si="156"/>
        <v>7.8056671132167299E-3</v>
      </c>
      <c r="G962" s="9">
        <f t="shared" si="157"/>
        <v>5.198506389391987E-5</v>
      </c>
      <c r="H962" s="9">
        <f t="shared" si="154"/>
        <v>5.0640921358231974E-5</v>
      </c>
      <c r="I962" s="9">
        <f t="shared" si="158"/>
        <v>6.4302295843590933E-6</v>
      </c>
      <c r="J962" s="9">
        <f t="shared" si="155"/>
        <v>2.5357897358336107E-3</v>
      </c>
      <c r="K962" s="10">
        <f t="shared" si="159"/>
        <v>6.5911701396733269E-4</v>
      </c>
      <c r="L962" s="10">
        <f t="shared" si="160"/>
        <v>7.2100668439286936E-3</v>
      </c>
      <c r="M962" s="10">
        <f t="shared" si="161"/>
        <v>0</v>
      </c>
      <c r="N962" s="10">
        <f t="shared" si="162"/>
        <v>7.1162434864352397E-3</v>
      </c>
      <c r="O962" s="3">
        <f t="shared" si="163"/>
        <v>6.7647267904962099E-7</v>
      </c>
      <c r="P962" s="3">
        <f t="shared" si="164"/>
        <v>2.8923635046457191E-3</v>
      </c>
    </row>
    <row r="963" spans="1:16" x14ac:dyDescent="0.3">
      <c r="A963" s="8" t="s">
        <v>315</v>
      </c>
      <c r="B963" s="11">
        <v>35077.440000000002</v>
      </c>
      <c r="C963" s="11">
        <v>35246.79</v>
      </c>
      <c r="D963" s="11">
        <v>35077.440000000002</v>
      </c>
      <c r="E963" s="11">
        <v>35208.51</v>
      </c>
      <c r="F963" s="3">
        <f t="shared" si="156"/>
        <v>4.1141618600142316E-3</v>
      </c>
      <c r="G963" s="9">
        <f t="shared" si="157"/>
        <v>2.3196480751485313E-5</v>
      </c>
      <c r="H963" s="9">
        <f t="shared" si="154"/>
        <v>1.3910109814561904E-5</v>
      </c>
      <c r="I963" s="9">
        <f t="shared" si="158"/>
        <v>6.2248433918189458E-6</v>
      </c>
      <c r="J963" s="9">
        <f t="shared" si="155"/>
        <v>2.4949636053094933E-3</v>
      </c>
      <c r="K963" s="10">
        <f t="shared" si="159"/>
        <v>3.7609587551934258E-4</v>
      </c>
      <c r="L963" s="10">
        <f t="shared" si="160"/>
        <v>4.8162724955597468E-3</v>
      </c>
      <c r="M963" s="10">
        <f t="shared" si="161"/>
        <v>0</v>
      </c>
      <c r="N963" s="10">
        <f t="shared" si="162"/>
        <v>3.7296259617503073E-3</v>
      </c>
      <c r="O963" s="3">
        <f t="shared" si="163"/>
        <v>5.233585813181738E-6</v>
      </c>
      <c r="P963" s="3">
        <f t="shared" si="164"/>
        <v>2.575823909719728E-3</v>
      </c>
    </row>
    <row r="964" spans="1:16" x14ac:dyDescent="0.3">
      <c r="A964" s="8" t="s">
        <v>314</v>
      </c>
      <c r="B964" s="11">
        <v>35229.67</v>
      </c>
      <c r="C964" s="11">
        <v>35229.67</v>
      </c>
      <c r="D964" s="11">
        <v>35041.24</v>
      </c>
      <c r="E964" s="11">
        <v>35101.85</v>
      </c>
      <c r="F964" s="3">
        <f t="shared" si="156"/>
        <v>-3.0293812490219674E-3</v>
      </c>
      <c r="G964" s="9">
        <f t="shared" si="157"/>
        <v>2.8761465697716519E-5</v>
      </c>
      <c r="H964" s="9">
        <f t="shared" si="154"/>
        <v>1.3211695850221493E-5</v>
      </c>
      <c r="I964" s="9">
        <f t="shared" si="158"/>
        <v>9.2771292410866381E-6</v>
      </c>
      <c r="J964" s="9">
        <f t="shared" si="155"/>
        <v>3.0458380195090215E-3</v>
      </c>
      <c r="K964" s="10">
        <f t="shared" si="159"/>
        <v>6.0081054440956584E-4</v>
      </c>
      <c r="L964" s="10">
        <f t="shared" si="160"/>
        <v>0</v>
      </c>
      <c r="M964" s="10">
        <f t="shared" si="161"/>
        <v>-5.3629717226288415E-3</v>
      </c>
      <c r="N964" s="10">
        <f t="shared" si="162"/>
        <v>-3.6347896569432314E-3</v>
      </c>
      <c r="O964" s="3">
        <f t="shared" si="163"/>
        <v>9.2681915498262258E-6</v>
      </c>
      <c r="P964" s="3">
        <f t="shared" si="164"/>
        <v>3.1940199317501876E-3</v>
      </c>
    </row>
    <row r="965" spans="1:16" x14ac:dyDescent="0.3">
      <c r="A965" s="8" t="s">
        <v>313</v>
      </c>
      <c r="B965" s="11">
        <v>35135.17</v>
      </c>
      <c r="C965" s="11">
        <v>35285.160000000003</v>
      </c>
      <c r="D965" s="11">
        <v>35091.910000000003</v>
      </c>
      <c r="E965" s="11">
        <v>35264.67</v>
      </c>
      <c r="F965" s="3">
        <f t="shared" si="156"/>
        <v>4.6385019592984911E-3</v>
      </c>
      <c r="G965" s="9">
        <f t="shared" si="157"/>
        <v>3.0160519356543776E-5</v>
      </c>
      <c r="H965" s="9">
        <f t="shared" si="154"/>
        <v>1.3534965828098933E-5</v>
      </c>
      <c r="I965" s="9">
        <f t="shared" si="158"/>
        <v>9.8517787009268612E-6</v>
      </c>
      <c r="J965" s="9">
        <f t="shared" si="155"/>
        <v>3.1387543231235636E-3</v>
      </c>
      <c r="K965" s="10">
        <f t="shared" si="159"/>
        <v>9.4878747701842301E-4</v>
      </c>
      <c r="L965" s="10">
        <f t="shared" si="160"/>
        <v>4.2598558346563153E-3</v>
      </c>
      <c r="M965" s="10">
        <f t="shared" si="161"/>
        <v>-1.2320035368630065E-3</v>
      </c>
      <c r="N965" s="10">
        <f t="shared" si="162"/>
        <v>3.6789897836361184E-3</v>
      </c>
      <c r="O965" s="3">
        <f t="shared" si="163"/>
        <v>8.5247667769576799E-6</v>
      </c>
      <c r="P965" s="3">
        <f t="shared" si="164"/>
        <v>3.1862905453228629E-3</v>
      </c>
    </row>
    <row r="966" spans="1:16" x14ac:dyDescent="0.3">
      <c r="A966" s="8" t="s">
        <v>312</v>
      </c>
      <c r="B966" s="11">
        <v>35300.89</v>
      </c>
      <c r="C966" s="11">
        <v>35501.160000000003</v>
      </c>
      <c r="D966" s="11">
        <v>35300.89</v>
      </c>
      <c r="E966" s="11">
        <v>35484.97</v>
      </c>
      <c r="F966" s="3">
        <f t="shared" si="156"/>
        <v>6.2470455557928073E-3</v>
      </c>
      <c r="G966" s="9">
        <f t="shared" si="157"/>
        <v>3.2003865652893841E-5</v>
      </c>
      <c r="H966" s="9">
        <f t="shared" si="154"/>
        <v>2.7050925917964283E-5</v>
      </c>
      <c r="I966" s="9">
        <f t="shared" si="158"/>
        <v>5.5523126812654185E-6</v>
      </c>
      <c r="J966" s="9">
        <f t="shared" si="155"/>
        <v>2.3563345860181696E-3</v>
      </c>
      <c r="K966" s="10">
        <f t="shared" si="159"/>
        <v>1.0265631897718186E-3</v>
      </c>
      <c r="L966" s="10">
        <f t="shared" si="160"/>
        <v>5.6571959178460347E-3</v>
      </c>
      <c r="M966" s="10">
        <f t="shared" si="161"/>
        <v>0</v>
      </c>
      <c r="N966" s="10">
        <f t="shared" si="162"/>
        <v>5.2010504629319146E-3</v>
      </c>
      <c r="O966" s="3">
        <f t="shared" si="163"/>
        <v>2.5805042054841827E-6</v>
      </c>
      <c r="P966" s="3">
        <f t="shared" si="164"/>
        <v>2.6809422964169959E-3</v>
      </c>
    </row>
    <row r="967" spans="1:16" x14ac:dyDescent="0.3">
      <c r="A967" s="8" t="s">
        <v>311</v>
      </c>
      <c r="B967" s="11">
        <v>35481.94</v>
      </c>
      <c r="C967" s="11">
        <v>35510.769999999997</v>
      </c>
      <c r="D967" s="11">
        <v>35352.53</v>
      </c>
      <c r="E967" s="11">
        <v>35499.85</v>
      </c>
      <c r="F967" s="3">
        <f t="shared" si="156"/>
        <v>4.1933246667524848E-4</v>
      </c>
      <c r="G967" s="9">
        <f t="shared" si="157"/>
        <v>1.9945789791648229E-5</v>
      </c>
      <c r="H967" s="9">
        <f t="shared" si="154"/>
        <v>2.5465797851715496E-7</v>
      </c>
      <c r="I967" s="9">
        <f t="shared" si="158"/>
        <v>9.8745219547087471E-6</v>
      </c>
      <c r="J967" s="9">
        <f t="shared" si="155"/>
        <v>3.1423752090908473E-3</v>
      </c>
      <c r="K967" s="10">
        <f t="shared" si="159"/>
        <v>-8.5391910168810487E-5</v>
      </c>
      <c r="L967" s="10">
        <f t="shared" si="160"/>
        <v>8.1219611379355298E-4</v>
      </c>
      <c r="M967" s="10">
        <f t="shared" si="161"/>
        <v>-3.6538748430597944E-3</v>
      </c>
      <c r="N967" s="10">
        <f t="shared" si="162"/>
        <v>5.0463648155593644E-4</v>
      </c>
      <c r="O967" s="3">
        <f t="shared" si="163"/>
        <v>1.5444478651655847E-5</v>
      </c>
      <c r="P967" s="3">
        <f t="shared" si="164"/>
        <v>3.6395332326515525E-3</v>
      </c>
    </row>
    <row r="968" spans="1:16" x14ac:dyDescent="0.3">
      <c r="A968" s="8" t="s">
        <v>310</v>
      </c>
      <c r="B968" s="11">
        <v>35551.56</v>
      </c>
      <c r="C968" s="11">
        <v>35610.57</v>
      </c>
      <c r="D968" s="11">
        <v>35474.78</v>
      </c>
      <c r="E968" s="11">
        <v>35515.379999999997</v>
      </c>
      <c r="F968" s="3">
        <f t="shared" si="156"/>
        <v>4.3746663718291501E-4</v>
      </c>
      <c r="G968" s="9">
        <f t="shared" si="157"/>
        <v>1.4596085957982554E-5</v>
      </c>
      <c r="H968" s="9">
        <f t="shared" si="154"/>
        <v>1.0367211519581892E-6</v>
      </c>
      <c r="I968" s="9">
        <f t="shared" si="158"/>
        <v>6.8975634439361115E-6</v>
      </c>
      <c r="J968" s="9">
        <f t="shared" si="155"/>
        <v>2.6263212758411928E-3</v>
      </c>
      <c r="K968" s="10">
        <f t="shared" si="159"/>
        <v>1.4555660226788394E-3</v>
      </c>
      <c r="L968" s="10">
        <f t="shared" si="160"/>
        <v>1.6584667582502234E-3</v>
      </c>
      <c r="M968" s="10">
        <f t="shared" si="161"/>
        <v>-2.1620156665203569E-3</v>
      </c>
      <c r="N968" s="10">
        <f t="shared" si="162"/>
        <v>-1.0181950461273072E-3</v>
      </c>
      <c r="O968" s="3">
        <f t="shared" si="163"/>
        <v>6.9121127266170043E-6</v>
      </c>
      <c r="P968" s="3">
        <f t="shared" si="164"/>
        <v>2.859663594390288E-3</v>
      </c>
    </row>
    <row r="969" spans="1:16" x14ac:dyDescent="0.3">
      <c r="A969" s="8" t="s">
        <v>309</v>
      </c>
      <c r="B969" s="11">
        <v>35490.83</v>
      </c>
      <c r="C969" s="11">
        <v>35631.19</v>
      </c>
      <c r="D969" s="11">
        <v>35231.870000000003</v>
      </c>
      <c r="E969" s="11">
        <v>35625.4</v>
      </c>
      <c r="F969" s="3">
        <f t="shared" si="156"/>
        <v>3.0978128348901901E-3</v>
      </c>
      <c r="G969" s="9">
        <f t="shared" si="157"/>
        <v>1.2701982382341102E-4</v>
      </c>
      <c r="H969" s="9">
        <f t="shared" si="154"/>
        <v>1.4322541231827811E-5</v>
      </c>
      <c r="I969" s="9">
        <f t="shared" si="158"/>
        <v>5.7977194996943293E-5</v>
      </c>
      <c r="J969" s="9">
        <f t="shared" si="155"/>
        <v>7.6142757368605511E-3</v>
      </c>
      <c r="K969" s="10">
        <f t="shared" si="159"/>
        <v>-6.9148884240472484E-4</v>
      </c>
      <c r="L969" s="10">
        <f t="shared" si="160"/>
        <v>3.9470246267572558E-3</v>
      </c>
      <c r="M969" s="10">
        <f t="shared" si="161"/>
        <v>-7.3232825484448498E-3</v>
      </c>
      <c r="N969" s="10">
        <f t="shared" si="162"/>
        <v>3.7845133414783744E-3</v>
      </c>
      <c r="O969" s="3">
        <f t="shared" si="163"/>
        <v>8.1986963837483889E-5</v>
      </c>
      <c r="P969" s="3">
        <f t="shared" si="164"/>
        <v>8.5229231110087941E-3</v>
      </c>
    </row>
    <row r="970" spans="1:16" x14ac:dyDescent="0.3">
      <c r="A970" s="8" t="s">
        <v>308</v>
      </c>
      <c r="B970" s="11">
        <v>35500.01</v>
      </c>
      <c r="C970" s="11">
        <v>35500.01</v>
      </c>
      <c r="D970" s="11">
        <v>35120.31</v>
      </c>
      <c r="E970" s="11">
        <v>35343.279999999999</v>
      </c>
      <c r="F970" s="3">
        <f t="shared" si="156"/>
        <v>-7.9190689788747326E-3</v>
      </c>
      <c r="G970" s="9">
        <f t="shared" si="157"/>
        <v>1.1563523657292626E-4</v>
      </c>
      <c r="H970" s="9">
        <f t="shared" si="154"/>
        <v>1.9577995840856198E-5</v>
      </c>
      <c r="I970" s="9">
        <f t="shared" si="158"/>
        <v>5.0254748891111712E-5</v>
      </c>
      <c r="J970" s="9">
        <f t="shared" si="155"/>
        <v>7.0890583924179745E-3</v>
      </c>
      <c r="K970" s="10">
        <f t="shared" si="159"/>
        <v>-3.5258884244843873E-3</v>
      </c>
      <c r="L970" s="10">
        <f t="shared" si="160"/>
        <v>0</v>
      </c>
      <c r="M970" s="10">
        <f t="shared" si="161"/>
        <v>-1.0753382564241088E-2</v>
      </c>
      <c r="N970" s="10">
        <f t="shared" si="162"/>
        <v>-4.4247029098975895E-3</v>
      </c>
      <c r="O970" s="3">
        <f t="shared" si="163"/>
        <v>6.8054713449684702E-5</v>
      </c>
      <c r="P970" s="3">
        <f t="shared" si="164"/>
        <v>8.570167038968849E-3</v>
      </c>
    </row>
    <row r="971" spans="1:16" x14ac:dyDescent="0.3">
      <c r="A971" s="8" t="s">
        <v>307</v>
      </c>
      <c r="B971" s="11">
        <v>35310.199999999997</v>
      </c>
      <c r="C971" s="11">
        <v>35356.800000000003</v>
      </c>
      <c r="D971" s="11">
        <v>34943.410000000003</v>
      </c>
      <c r="E971" s="11">
        <v>34960.69</v>
      </c>
      <c r="F971" s="3">
        <f t="shared" si="156"/>
        <v>-1.0824971536314565E-2</v>
      </c>
      <c r="G971" s="9">
        <f t="shared" si="157"/>
        <v>1.3831736019476567E-4</v>
      </c>
      <c r="H971" s="9">
        <f t="shared" si="154"/>
        <v>9.895447931165188E-5</v>
      </c>
      <c r="I971" s="9">
        <f t="shared" si="158"/>
        <v>3.0933122731736839E-5</v>
      </c>
      <c r="J971" s="9">
        <f t="shared" si="155"/>
        <v>5.5617553642475894E-3</v>
      </c>
      <c r="K971" s="10">
        <f t="shared" si="159"/>
        <v>-9.3640121950621302E-4</v>
      </c>
      <c r="L971" s="10">
        <f t="shared" si="160"/>
        <v>1.318861894651408E-3</v>
      </c>
      <c r="M971" s="10">
        <f t="shared" si="161"/>
        <v>-1.0441978219675786E-2</v>
      </c>
      <c r="N971" s="10">
        <f t="shared" si="162"/>
        <v>-9.9475866073963828E-3</v>
      </c>
      <c r="O971" s="3">
        <f t="shared" si="163"/>
        <v>2.0021316064815186E-5</v>
      </c>
      <c r="P971" s="3">
        <f t="shared" si="164"/>
        <v>5.6885227815648151E-3</v>
      </c>
    </row>
    <row r="972" spans="1:16" x14ac:dyDescent="0.3">
      <c r="A972" s="8" t="s">
        <v>306</v>
      </c>
      <c r="B972" s="11">
        <v>34874.67</v>
      </c>
      <c r="C972" s="11">
        <v>34997.81</v>
      </c>
      <c r="D972" s="11">
        <v>34690.25</v>
      </c>
      <c r="E972" s="11">
        <v>34894.120000000003</v>
      </c>
      <c r="F972" s="3">
        <f t="shared" si="156"/>
        <v>-1.9041386196897436E-3</v>
      </c>
      <c r="G972" s="9">
        <f t="shared" si="157"/>
        <v>7.7912759427284779E-5</v>
      </c>
      <c r="H972" s="9">
        <f t="shared" si="154"/>
        <v>3.1086858973416866E-7</v>
      </c>
      <c r="I972" s="9">
        <f t="shared" si="158"/>
        <v>3.8836292930378785E-5</v>
      </c>
      <c r="J972" s="9">
        <f t="shared" si="155"/>
        <v>6.231877159442312E-3</v>
      </c>
      <c r="K972" s="10">
        <f t="shared" si="159"/>
        <v>-2.4635097035013926E-3</v>
      </c>
      <c r="L972" s="10">
        <f t="shared" si="160"/>
        <v>3.5247103719989888E-3</v>
      </c>
      <c r="M972" s="10">
        <f t="shared" si="161"/>
        <v>-5.3021100876732025E-3</v>
      </c>
      <c r="N972" s="10">
        <f t="shared" si="162"/>
        <v>5.5755590727223818E-4</v>
      </c>
      <c r="O972" s="3">
        <f t="shared" si="163"/>
        <v>4.152695429934134E-5</v>
      </c>
      <c r="P972" s="3">
        <f t="shared" si="164"/>
        <v>6.4506776057951225E-3</v>
      </c>
    </row>
    <row r="973" spans="1:16" x14ac:dyDescent="0.3">
      <c r="A973" s="8" t="s">
        <v>305</v>
      </c>
      <c r="B973" s="11">
        <v>34917.96</v>
      </c>
      <c r="C973" s="11">
        <v>35177.26</v>
      </c>
      <c r="D973" s="11">
        <v>34867.07</v>
      </c>
      <c r="E973" s="11">
        <v>35120.080000000002</v>
      </c>
      <c r="F973" s="3">
        <f t="shared" si="156"/>
        <v>6.4755895835744148E-3</v>
      </c>
      <c r="G973" s="9">
        <f t="shared" si="157"/>
        <v>7.8446809316408623E-5</v>
      </c>
      <c r="H973" s="9">
        <f t="shared" si="154"/>
        <v>3.3312943930460754E-5</v>
      </c>
      <c r="I973" s="9">
        <f t="shared" si="158"/>
        <v>2.6354802265564235E-5</v>
      </c>
      <c r="J973" s="9">
        <f t="shared" si="155"/>
        <v>5.1336928487750646E-3</v>
      </c>
      <c r="K973" s="10">
        <f t="shared" si="159"/>
        <v>6.8297638250263933E-4</v>
      </c>
      <c r="L973" s="10">
        <f t="shared" si="160"/>
        <v>7.3985410932368685E-3</v>
      </c>
      <c r="M973" s="10">
        <f t="shared" si="161"/>
        <v>-1.4584792475102176E-3</v>
      </c>
      <c r="N973" s="10">
        <f t="shared" si="162"/>
        <v>5.7717366477049829E-3</v>
      </c>
      <c r="O973" s="3">
        <f t="shared" si="163"/>
        <v>2.2581099379117954E-5</v>
      </c>
      <c r="P973" s="3">
        <f t="shared" si="164"/>
        <v>4.9604258294878474E-3</v>
      </c>
    </row>
    <row r="974" spans="1:16" x14ac:dyDescent="0.3">
      <c r="A974" s="8" t="s">
        <v>304</v>
      </c>
      <c r="B974" s="11">
        <v>35160.97</v>
      </c>
      <c r="C974" s="11">
        <v>35428.910000000003</v>
      </c>
      <c r="D974" s="11">
        <v>35160.97</v>
      </c>
      <c r="E974" s="11">
        <v>35335.71</v>
      </c>
      <c r="F974" s="3">
        <f t="shared" si="156"/>
        <v>6.1397923922723585E-3</v>
      </c>
      <c r="G974" s="9">
        <f t="shared" si="157"/>
        <v>5.7630764614975443E-5</v>
      </c>
      <c r="H974" s="9">
        <f t="shared" si="154"/>
        <v>2.4575881466486236E-5</v>
      </c>
      <c r="I974" s="9">
        <f t="shared" si="158"/>
        <v>1.9321857877433262E-5</v>
      </c>
      <c r="J974" s="9">
        <f t="shared" si="155"/>
        <v>4.3956635309624487E-3</v>
      </c>
      <c r="K974" s="10">
        <f t="shared" si="159"/>
        <v>1.1636139361532833E-3</v>
      </c>
      <c r="L974" s="10">
        <f t="shared" si="160"/>
        <v>7.5914929108163859E-3</v>
      </c>
      <c r="M974" s="10">
        <f t="shared" si="161"/>
        <v>0</v>
      </c>
      <c r="N974" s="10">
        <f t="shared" si="162"/>
        <v>4.9574067279663705E-3</v>
      </c>
      <c r="O974" s="3">
        <f t="shared" si="163"/>
        <v>1.9996646583585287E-5</v>
      </c>
      <c r="P974" s="3">
        <f t="shared" si="164"/>
        <v>4.6920731862642928E-3</v>
      </c>
    </row>
    <row r="975" spans="1:16" x14ac:dyDescent="0.3">
      <c r="A975" s="8" t="s">
        <v>303</v>
      </c>
      <c r="B975" s="11">
        <v>35382.720000000001</v>
      </c>
      <c r="C975" s="11">
        <v>35445.47</v>
      </c>
      <c r="D975" s="11">
        <v>35356.18</v>
      </c>
      <c r="E975" s="11">
        <v>35366.26</v>
      </c>
      <c r="F975" s="3">
        <f t="shared" si="156"/>
        <v>8.6456448731331292E-4</v>
      </c>
      <c r="G975" s="9">
        <f t="shared" si="157"/>
        <v>6.3617901600383999E-6</v>
      </c>
      <c r="H975" s="9">
        <f t="shared" si="154"/>
        <v>2.1651066945339259E-7</v>
      </c>
      <c r="I975" s="9">
        <f t="shared" si="158"/>
        <v>3.097258229287062E-6</v>
      </c>
      <c r="J975" s="9">
        <f t="shared" si="155"/>
        <v>1.7599029033691211E-3</v>
      </c>
      <c r="K975" s="10">
        <f t="shared" si="159"/>
        <v>1.3294980367760212E-3</v>
      </c>
      <c r="L975" s="10">
        <f t="shared" si="160"/>
        <v>1.771893829774054E-3</v>
      </c>
      <c r="M975" s="10">
        <f t="shared" si="161"/>
        <v>-7.5036511015231318E-4</v>
      </c>
      <c r="N975" s="10">
        <f t="shared" si="162"/>
        <v>-4.653070700659862E-4</v>
      </c>
      <c r="O975" s="3">
        <f t="shared" si="163"/>
        <v>4.1779800780407071E-6</v>
      </c>
      <c r="P975" s="3">
        <f t="shared" si="164"/>
        <v>2.3173989950662842E-3</v>
      </c>
    </row>
    <row r="976" spans="1:16" x14ac:dyDescent="0.3">
      <c r="A976" s="8" t="s">
        <v>302</v>
      </c>
      <c r="B976" s="11">
        <v>35388.769999999997</v>
      </c>
      <c r="C976" s="11">
        <v>35501.14</v>
      </c>
      <c r="D976" s="11">
        <v>35287.629999999997</v>
      </c>
      <c r="E976" s="11">
        <v>35405.5</v>
      </c>
      <c r="F976" s="3">
        <f t="shared" si="156"/>
        <v>1.1095320794451968E-3</v>
      </c>
      <c r="G976" s="9">
        <f t="shared" si="157"/>
        <v>3.6389017835456656E-5</v>
      </c>
      <c r="H976" s="9">
        <f t="shared" si="154"/>
        <v>2.2338585705032916E-7</v>
      </c>
      <c r="I976" s="9">
        <f t="shared" si="158"/>
        <v>1.8108216220795852E-5</v>
      </c>
      <c r="J976" s="9">
        <f t="shared" si="155"/>
        <v>4.2553749800453367E-3</v>
      </c>
      <c r="K976" s="10">
        <f t="shared" si="159"/>
        <v>6.3627987323101333E-4</v>
      </c>
      <c r="L976" s="10">
        <f t="shared" si="160"/>
        <v>3.1702704691153015E-3</v>
      </c>
      <c r="M976" s="10">
        <f t="shared" si="161"/>
        <v>-2.8620605758007574E-3</v>
      </c>
      <c r="N976" s="10">
        <f t="shared" si="162"/>
        <v>4.7263713041860049E-4</v>
      </c>
      <c r="O976" s="3">
        <f t="shared" si="163"/>
        <v>1.8096334147354708E-5</v>
      </c>
      <c r="P976" s="3">
        <f t="shared" si="164"/>
        <v>3.9882360386822155E-3</v>
      </c>
    </row>
    <row r="977" spans="1:16" x14ac:dyDescent="0.3">
      <c r="A977" s="8" t="s">
        <v>301</v>
      </c>
      <c r="B977" s="11">
        <v>35449.68</v>
      </c>
      <c r="C977" s="11">
        <v>35498.449999999997</v>
      </c>
      <c r="D977" s="11">
        <v>35205.1</v>
      </c>
      <c r="E977" s="11">
        <v>35213.120000000003</v>
      </c>
      <c r="F977" s="3">
        <f t="shared" si="156"/>
        <v>-5.433619070483342E-3</v>
      </c>
      <c r="G977" s="9">
        <f t="shared" si="157"/>
        <v>6.8858050093979824E-5</v>
      </c>
      <c r="H977" s="9">
        <f t="shared" si="154"/>
        <v>4.4829528864194565E-5</v>
      </c>
      <c r="I977" s="9">
        <f t="shared" si="158"/>
        <v>1.7111630835090178E-5</v>
      </c>
      <c r="J977" s="9">
        <f t="shared" si="155"/>
        <v>4.1366207023475305E-3</v>
      </c>
      <c r="K977" s="10">
        <f t="shared" si="159"/>
        <v>1.2470508359583477E-3</v>
      </c>
      <c r="L977" s="10">
        <f t="shared" si="160"/>
        <v>1.3748074172402372E-3</v>
      </c>
      <c r="M977" s="10">
        <f t="shared" si="161"/>
        <v>-6.9232676664150233E-3</v>
      </c>
      <c r="N977" s="10">
        <f t="shared" si="162"/>
        <v>-6.695485707862766E-3</v>
      </c>
      <c r="O977" s="3">
        <f t="shared" si="163"/>
        <v>1.2672094316332034E-5</v>
      </c>
      <c r="P977" s="3">
        <f t="shared" si="164"/>
        <v>4.3470108089082643E-3</v>
      </c>
    </row>
    <row r="978" spans="1:16" x14ac:dyDescent="0.3">
      <c r="A978" s="8" t="s">
        <v>300</v>
      </c>
      <c r="B978" s="11">
        <v>35231.11</v>
      </c>
      <c r="C978" s="11">
        <v>35479.18</v>
      </c>
      <c r="D978" s="11">
        <v>35231.11</v>
      </c>
      <c r="E978" s="11">
        <v>35455.800000000003</v>
      </c>
      <c r="F978" s="3">
        <f t="shared" si="156"/>
        <v>6.8917494388456291E-3</v>
      </c>
      <c r="G978" s="9">
        <f t="shared" si="157"/>
        <v>4.92319243259905E-5</v>
      </c>
      <c r="H978" s="9">
        <f t="shared" ref="H978:H1041" si="165">LN(E978/B978)^2</f>
        <v>4.0415914531035887E-5</v>
      </c>
      <c r="I978" s="9">
        <f t="shared" si="158"/>
        <v>9.0035222801526402E-6</v>
      </c>
      <c r="J978" s="9">
        <f t="shared" ref="J978:J1041" si="166">SQRT(I978)</f>
        <v>3.0005869892660401E-3</v>
      </c>
      <c r="K978" s="10">
        <f t="shared" si="159"/>
        <v>5.1075866372846373E-4</v>
      </c>
      <c r="L978" s="10">
        <f t="shared" si="160"/>
        <v>7.016546467172472E-3</v>
      </c>
      <c r="M978" s="10">
        <f t="shared" si="161"/>
        <v>0</v>
      </c>
      <c r="N978" s="10">
        <f t="shared" si="162"/>
        <v>6.3573512197326243E-3</v>
      </c>
      <c r="O978" s="3">
        <f t="shared" si="163"/>
        <v>4.625274084600947E-6</v>
      </c>
      <c r="P978" s="3">
        <f t="shared" si="164"/>
        <v>3.1753683839011826E-3</v>
      </c>
    </row>
    <row r="979" spans="1:16" x14ac:dyDescent="0.3">
      <c r="A979" s="8" t="s">
        <v>299</v>
      </c>
      <c r="B979" s="11">
        <v>35471.800000000003</v>
      </c>
      <c r="C979" s="11">
        <v>35510.71</v>
      </c>
      <c r="D979" s="11">
        <v>35374.46</v>
      </c>
      <c r="E979" s="11">
        <v>35399.839999999997</v>
      </c>
      <c r="F979" s="3">
        <f t="shared" ref="F979:F1042" si="167">E979/E978-1</f>
        <v>-1.5783031267100345E-3</v>
      </c>
      <c r="G979" s="9">
        <f t="shared" ref="G979:G1042" si="168">LN(C979/D979)^2</f>
        <v>1.4778260320407677E-5</v>
      </c>
      <c r="H979" s="9">
        <f t="shared" si="165"/>
        <v>4.1238003759983617E-6</v>
      </c>
      <c r="I979" s="9">
        <f t="shared" ref="I979:I1042" si="169">G979/2-((2*LN(2)-1)*H979)</f>
        <v>5.7961293285715871E-6</v>
      </c>
      <c r="J979" s="9">
        <f t="shared" si="166"/>
        <v>2.4075151772255947E-3</v>
      </c>
      <c r="K979" s="10">
        <f t="shared" ref="K979:K1042" si="170">LN(B979/E978)</f>
        <v>4.5116429348801264E-4</v>
      </c>
      <c r="L979" s="10">
        <f t="shared" ref="L979:L1042" si="171">LN(C979/B979)</f>
        <v>1.0963265147219516E-3</v>
      </c>
      <c r="M979" s="10">
        <f t="shared" ref="M979:M1042" si="172">LN(D979/B979)</f>
        <v>-2.7479237789512288E-3</v>
      </c>
      <c r="N979" s="10">
        <f t="shared" ref="N979:N1042" si="173">LN(E979/B979)</f>
        <v>-2.0307142526703164E-3</v>
      </c>
      <c r="O979" s="3">
        <f t="shared" ref="O979:O1042" si="174">L979*(L979-N979)+M979*(M979-N979)</f>
        <v>5.399094817666287E-6</v>
      </c>
      <c r="P979" s="3">
        <f t="shared" ref="P979:P1042" si="175">SQRT(K979^2+$C$10*N979^2+(1-$C$10)*O979)</f>
        <v>2.3275460799145158E-3</v>
      </c>
    </row>
    <row r="980" spans="1:16" x14ac:dyDescent="0.3">
      <c r="A980" s="8" t="s">
        <v>298</v>
      </c>
      <c r="B980" s="11">
        <v>35391.379999999997</v>
      </c>
      <c r="C980" s="11">
        <v>35449.79</v>
      </c>
      <c r="D980" s="11">
        <v>35289.86</v>
      </c>
      <c r="E980" s="11">
        <v>35360.730000000003</v>
      </c>
      <c r="F980" s="3">
        <f t="shared" si="167"/>
        <v>-1.1048072533659248E-3</v>
      </c>
      <c r="G980" s="9">
        <f t="shared" si="168"/>
        <v>2.0445396263354972E-5</v>
      </c>
      <c r="H980" s="9">
        <f t="shared" si="165"/>
        <v>7.506581620998506E-7</v>
      </c>
      <c r="I980" s="9">
        <f t="shared" si="169"/>
        <v>9.932723116529694E-6</v>
      </c>
      <c r="J980" s="9">
        <f t="shared" si="166"/>
        <v>3.1516222991547853E-3</v>
      </c>
      <c r="K980" s="10">
        <f t="shared" si="170"/>
        <v>-2.3901269225963583E-4</v>
      </c>
      <c r="L980" s="10">
        <f t="shared" si="171"/>
        <v>1.6490414609577704E-3</v>
      </c>
      <c r="M980" s="10">
        <f t="shared" si="172"/>
        <v>-2.8726171134323382E-3</v>
      </c>
      <c r="N980" s="10">
        <f t="shared" si="173"/>
        <v>-8.6640531052149642E-4</v>
      </c>
      <c r="O980" s="3">
        <f t="shared" si="174"/>
        <v>9.9111543772133075E-6</v>
      </c>
      <c r="P980" s="3">
        <f t="shared" si="175"/>
        <v>2.9390769953272595E-3</v>
      </c>
    </row>
    <row r="981" spans="1:16" x14ac:dyDescent="0.3">
      <c r="A981" s="8" t="s">
        <v>297</v>
      </c>
      <c r="B981" s="11">
        <v>35387.550000000003</v>
      </c>
      <c r="C981" s="11">
        <v>35407.370000000003</v>
      </c>
      <c r="D981" s="11">
        <v>35287.050000000003</v>
      </c>
      <c r="E981" s="11">
        <v>35312.53</v>
      </c>
      <c r="F981" s="3">
        <f t="shared" si="167"/>
        <v>-1.363094031147094E-3</v>
      </c>
      <c r="G981" s="9">
        <f t="shared" si="168"/>
        <v>1.1586871884954178E-5</v>
      </c>
      <c r="H981" s="9">
        <f t="shared" si="165"/>
        <v>4.5037536439204483E-6</v>
      </c>
      <c r="I981" s="9">
        <f t="shared" si="169"/>
        <v>4.0536613059574602E-6</v>
      </c>
      <c r="J981" s="9">
        <f t="shared" si="166"/>
        <v>2.0133706330324429E-3</v>
      </c>
      <c r="K981" s="10">
        <f t="shared" si="170"/>
        <v>7.5818101259184881E-4</v>
      </c>
      <c r="L981" s="10">
        <f t="shared" si="171"/>
        <v>5.5992719584481627E-4</v>
      </c>
      <c r="M981" s="10">
        <f t="shared" si="172"/>
        <v>-2.8440222580917622E-3</v>
      </c>
      <c r="N981" s="10">
        <f t="shared" si="173"/>
        <v>-2.1222049014928903E-3</v>
      </c>
      <c r="O981" s="3">
        <f t="shared" si="174"/>
        <v>3.5546633325918283E-6</v>
      </c>
      <c r="P981" s="3">
        <f t="shared" si="175"/>
        <v>2.0657468596924642E-3</v>
      </c>
    </row>
    <row r="982" spans="1:16" x14ac:dyDescent="0.3">
      <c r="A982" s="8" t="s">
        <v>296</v>
      </c>
      <c r="B982" s="11">
        <v>35353.06</v>
      </c>
      <c r="C982" s="11">
        <v>35475.4</v>
      </c>
      <c r="D982" s="11">
        <v>35348.480000000003</v>
      </c>
      <c r="E982" s="11">
        <v>35443.82</v>
      </c>
      <c r="F982" s="3">
        <f t="shared" si="167"/>
        <v>3.7179437440477692E-3</v>
      </c>
      <c r="G982" s="9">
        <f t="shared" si="168"/>
        <v>1.2845813641202346E-5</v>
      </c>
      <c r="H982" s="9">
        <f t="shared" si="165"/>
        <v>6.5738713972637307E-6</v>
      </c>
      <c r="I982" s="9">
        <f t="shared" si="169"/>
        <v>3.883457369110858E-6</v>
      </c>
      <c r="J982" s="9">
        <f t="shared" si="166"/>
        <v>1.9706489715600943E-3</v>
      </c>
      <c r="K982" s="10">
        <f t="shared" si="170"/>
        <v>1.147093074413933E-3</v>
      </c>
      <c r="L982" s="10">
        <f t="shared" si="171"/>
        <v>3.4545469904622753E-3</v>
      </c>
      <c r="M982" s="10">
        <f t="shared" si="172"/>
        <v>-1.2955870569162698E-4</v>
      </c>
      <c r="N982" s="10">
        <f t="shared" si="173"/>
        <v>2.5639562003403511E-3</v>
      </c>
      <c r="O982" s="3">
        <f t="shared" si="174"/>
        <v>3.4255560387357204E-6</v>
      </c>
      <c r="P982" s="3">
        <f t="shared" si="175"/>
        <v>2.2800252760406948E-3</v>
      </c>
    </row>
    <row r="983" spans="1:16" x14ac:dyDescent="0.3">
      <c r="A983" s="8" t="s">
        <v>295</v>
      </c>
      <c r="B983" s="11">
        <v>35401.730000000003</v>
      </c>
      <c r="C983" s="11">
        <v>35422.71</v>
      </c>
      <c r="D983" s="11">
        <v>35269.4</v>
      </c>
      <c r="E983" s="11">
        <v>35369.089999999997</v>
      </c>
      <c r="F983" s="3">
        <f t="shared" si="167"/>
        <v>-2.1084070509330699E-3</v>
      </c>
      <c r="G983" s="9">
        <f t="shared" si="168"/>
        <v>1.881310291312357E-5</v>
      </c>
      <c r="H983" s="9">
        <f t="shared" si="165"/>
        <v>8.5084783423423537E-7</v>
      </c>
      <c r="I983" s="9">
        <f t="shared" si="169"/>
        <v>9.077873736026028E-6</v>
      </c>
      <c r="J983" s="9">
        <f t="shared" si="166"/>
        <v>3.0129510012653752E-3</v>
      </c>
      <c r="K983" s="10">
        <f t="shared" si="170"/>
        <v>-1.1882187364515235E-3</v>
      </c>
      <c r="L983" s="10">
        <f t="shared" si="171"/>
        <v>5.924508718644796E-4</v>
      </c>
      <c r="M983" s="10">
        <f t="shared" si="172"/>
        <v>-3.744956523472549E-3</v>
      </c>
      <c r="N983" s="10">
        <f t="shared" si="173"/>
        <v>-9.2241413380012526E-4</v>
      </c>
      <c r="O983" s="3">
        <f t="shared" si="174"/>
        <v>1.1467781628344524E-5</v>
      </c>
      <c r="P983" s="3">
        <f t="shared" si="175"/>
        <v>3.3672039130499274E-3</v>
      </c>
    </row>
    <row r="984" spans="1:16" x14ac:dyDescent="0.3">
      <c r="A984" s="8" t="s">
        <v>294</v>
      </c>
      <c r="B984" s="11">
        <v>35373.24</v>
      </c>
      <c r="C984" s="11">
        <v>35373.24</v>
      </c>
      <c r="D984" s="11">
        <v>35060.9</v>
      </c>
      <c r="E984" s="11">
        <v>35100</v>
      </c>
      <c r="F984" s="3">
        <f t="shared" si="167"/>
        <v>-7.6080555083547496E-3</v>
      </c>
      <c r="G984" s="9">
        <f t="shared" si="168"/>
        <v>7.8660094596060269E-5</v>
      </c>
      <c r="H984" s="9">
        <f t="shared" si="165"/>
        <v>6.0131829852599463E-5</v>
      </c>
      <c r="I984" s="9">
        <f t="shared" si="169"/>
        <v>1.6101460502150261E-5</v>
      </c>
      <c r="J984" s="9">
        <f t="shared" si="166"/>
        <v>4.0126625203411089E-3</v>
      </c>
      <c r="K984" s="10">
        <f t="shared" si="170"/>
        <v>1.1732720719715923E-4</v>
      </c>
      <c r="L984" s="10">
        <f t="shared" si="171"/>
        <v>0</v>
      </c>
      <c r="M984" s="10">
        <f t="shared" si="172"/>
        <v>-8.8690526323874884E-3</v>
      </c>
      <c r="N984" s="10">
        <f t="shared" si="173"/>
        <v>-7.7544716037006326E-3</v>
      </c>
      <c r="O984" s="3">
        <f t="shared" si="174"/>
        <v>9.8852778064843133E-6</v>
      </c>
      <c r="P984" s="3">
        <f t="shared" si="175"/>
        <v>4.1466689923454854E-3</v>
      </c>
    </row>
    <row r="985" spans="1:16" x14ac:dyDescent="0.3">
      <c r="A985" s="8" t="s">
        <v>293</v>
      </c>
      <c r="B985" s="11">
        <v>35087.449999999997</v>
      </c>
      <c r="C985" s="11">
        <v>35175.15</v>
      </c>
      <c r="D985" s="11">
        <v>34925.61</v>
      </c>
      <c r="E985" s="11">
        <v>35031.07</v>
      </c>
      <c r="F985" s="3">
        <f t="shared" si="167"/>
        <v>-1.9638176638177018E-3</v>
      </c>
      <c r="G985" s="9">
        <f t="shared" si="168"/>
        <v>5.0687228912997076E-5</v>
      </c>
      <c r="H985" s="9">
        <f t="shared" si="165"/>
        <v>2.5860971755500239E-6</v>
      </c>
      <c r="I985" s="9">
        <f t="shared" si="169"/>
        <v>2.434461970027549E-5</v>
      </c>
      <c r="J985" s="9">
        <f t="shared" si="166"/>
        <v>4.9340267226957221E-3</v>
      </c>
      <c r="K985" s="10">
        <f t="shared" si="170"/>
        <v>-3.5761379374100988E-4</v>
      </c>
      <c r="L985" s="10">
        <f t="shared" si="171"/>
        <v>2.4963507056052613E-3</v>
      </c>
      <c r="M985" s="10">
        <f t="shared" si="172"/>
        <v>-4.6231456890140537E-3</v>
      </c>
      <c r="N985" s="10">
        <f t="shared" si="173"/>
        <v>-1.6081346882490981E-3</v>
      </c>
      <c r="O985" s="3">
        <f t="shared" si="174"/>
        <v>2.4185070119611269E-5</v>
      </c>
      <c r="P985" s="3">
        <f t="shared" si="175"/>
        <v>4.6018233225220712E-3</v>
      </c>
    </row>
    <row r="986" spans="1:16" x14ac:dyDescent="0.3">
      <c r="A986" s="8" t="s">
        <v>292</v>
      </c>
      <c r="B986" s="11">
        <v>35013.08</v>
      </c>
      <c r="C986" s="11">
        <v>35199.89</v>
      </c>
      <c r="D986" s="11">
        <v>34847.300000000003</v>
      </c>
      <c r="E986" s="11">
        <v>34879.379999999997</v>
      </c>
      <c r="F986" s="3">
        <f t="shared" si="167"/>
        <v>-4.3301560586074261E-3</v>
      </c>
      <c r="G986" s="9">
        <f t="shared" si="168"/>
        <v>1.013504947866694E-4</v>
      </c>
      <c r="H986" s="9">
        <f t="shared" si="165"/>
        <v>1.4637375433884399E-5</v>
      </c>
      <c r="I986" s="9">
        <f t="shared" si="169"/>
        <v>4.5020911801630346E-5</v>
      </c>
      <c r="J986" s="9">
        <f t="shared" si="166"/>
        <v>6.7097624251258219E-3</v>
      </c>
      <c r="K986" s="10">
        <f t="shared" si="170"/>
        <v>-5.1367602849262874E-4</v>
      </c>
      <c r="L986" s="10">
        <f t="shared" si="171"/>
        <v>5.3212516378312444E-3</v>
      </c>
      <c r="M986" s="10">
        <f t="shared" si="172"/>
        <v>-4.7460466485348806E-3</v>
      </c>
      <c r="N986" s="10">
        <f t="shared" si="173"/>
        <v>-3.8258823078976697E-3</v>
      </c>
      <c r="O986" s="3">
        <f t="shared" si="174"/>
        <v>5.3041344375154298E-5</v>
      </c>
      <c r="P986" s="3">
        <f t="shared" si="175"/>
        <v>6.9086131153002807E-3</v>
      </c>
    </row>
    <row r="987" spans="1:16" x14ac:dyDescent="0.3">
      <c r="A987" s="8" t="s">
        <v>291</v>
      </c>
      <c r="B987" s="11">
        <v>34949.589999999997</v>
      </c>
      <c r="C987" s="11">
        <v>35104.25</v>
      </c>
      <c r="D987" s="11">
        <v>34599.61</v>
      </c>
      <c r="E987" s="11">
        <v>34607.72</v>
      </c>
      <c r="F987" s="3">
        <f t="shared" si="167"/>
        <v>-7.7885558745596217E-3</v>
      </c>
      <c r="G987" s="9">
        <f t="shared" si="168"/>
        <v>2.0966447595938728E-4</v>
      </c>
      <c r="H987" s="9">
        <f t="shared" si="165"/>
        <v>9.6628094011940563E-5</v>
      </c>
      <c r="I987" s="9">
        <f t="shared" si="169"/>
        <v>6.750535013711834E-5</v>
      </c>
      <c r="J987" s="9">
        <f t="shared" si="166"/>
        <v>8.2161639551020602E-3</v>
      </c>
      <c r="K987" s="10">
        <f t="shared" si="170"/>
        <v>2.0109139132211788E-3</v>
      </c>
      <c r="L987" s="10">
        <f t="shared" si="171"/>
        <v>4.4154681963329322E-3</v>
      </c>
      <c r="M987" s="10">
        <f t="shared" si="172"/>
        <v>-1.0064327242808715E-2</v>
      </c>
      <c r="N987" s="10">
        <f t="shared" si="173"/>
        <v>-9.8299590035737464E-3</v>
      </c>
      <c r="O987" s="3">
        <f t="shared" si="174"/>
        <v>6.5258989399345646E-5</v>
      </c>
      <c r="P987" s="3">
        <f t="shared" si="175"/>
        <v>8.5940427739379065E-3</v>
      </c>
    </row>
    <row r="988" spans="1:16" x14ac:dyDescent="0.3">
      <c r="A988" s="8" t="s">
        <v>290</v>
      </c>
      <c r="B988" s="11">
        <v>34665.5</v>
      </c>
      <c r="C988" s="11">
        <v>34939.1</v>
      </c>
      <c r="D988" s="11">
        <v>34665.5</v>
      </c>
      <c r="E988" s="11">
        <v>34869.629999999997</v>
      </c>
      <c r="F988" s="3">
        <f t="shared" si="167"/>
        <v>7.5679646044291005E-3</v>
      </c>
      <c r="G988" s="9">
        <f t="shared" si="168"/>
        <v>6.1804595288883854E-5</v>
      </c>
      <c r="H988" s="9">
        <f t="shared" si="165"/>
        <v>3.4472090066223832E-5</v>
      </c>
      <c r="I988" s="9">
        <f t="shared" si="169"/>
        <v>1.7585923635842663E-5</v>
      </c>
      <c r="J988" s="9">
        <f t="shared" si="166"/>
        <v>4.1935573962737964E-3</v>
      </c>
      <c r="K988" s="10">
        <f t="shared" si="170"/>
        <v>1.6681774977186222E-3</v>
      </c>
      <c r="L988" s="10">
        <f t="shared" si="171"/>
        <v>7.8615898703051062E-3</v>
      </c>
      <c r="M988" s="10">
        <f t="shared" si="172"/>
        <v>0</v>
      </c>
      <c r="N988" s="10">
        <f t="shared" si="173"/>
        <v>5.8712937301947203E-3</v>
      </c>
      <c r="O988" s="3">
        <f t="shared" si="174"/>
        <v>1.5646891973999161E-5</v>
      </c>
      <c r="P988" s="3">
        <f t="shared" si="175"/>
        <v>4.6003407188288051E-3</v>
      </c>
    </row>
    <row r="989" spans="1:16" x14ac:dyDescent="0.3">
      <c r="A989" s="8" t="s">
        <v>289</v>
      </c>
      <c r="B989" s="11">
        <v>34906.9</v>
      </c>
      <c r="C989" s="11">
        <v>34990.36</v>
      </c>
      <c r="D989" s="11">
        <v>34510.300000000003</v>
      </c>
      <c r="E989" s="11">
        <v>34577.57</v>
      </c>
      <c r="F989" s="3">
        <f t="shared" si="167"/>
        <v>-8.3757699751904058E-3</v>
      </c>
      <c r="G989" s="9">
        <f t="shared" si="168"/>
        <v>1.9084772581669539E-4</v>
      </c>
      <c r="H989" s="9">
        <f t="shared" si="165"/>
        <v>8.9857345578207845E-5</v>
      </c>
      <c r="I989" s="9">
        <f t="shared" si="169"/>
        <v>6.0712477006284668E-5</v>
      </c>
      <c r="J989" s="9">
        <f t="shared" si="166"/>
        <v>7.7918211610819629E-3</v>
      </c>
      <c r="K989" s="10">
        <f t="shared" si="170"/>
        <v>1.0682676121717197E-3</v>
      </c>
      <c r="L989" s="10">
        <f t="shared" si="171"/>
        <v>2.3880775773976706E-3</v>
      </c>
      <c r="M989" s="10">
        <f t="shared" si="172"/>
        <v>-1.1426687198619919E-2</v>
      </c>
      <c r="N989" s="10">
        <f t="shared" si="173"/>
        <v>-9.4793114506385879E-3</v>
      </c>
      <c r="O989" s="3">
        <f t="shared" si="174"/>
        <v>5.0592299170469688E-5</v>
      </c>
      <c r="P989" s="3">
        <f t="shared" si="175"/>
        <v>7.5785747953290581E-3</v>
      </c>
    </row>
    <row r="990" spans="1:16" x14ac:dyDescent="0.3">
      <c r="A990" s="8" t="s">
        <v>288</v>
      </c>
      <c r="B990" s="11">
        <v>34580.949999999997</v>
      </c>
      <c r="C990" s="11">
        <v>34880.769999999997</v>
      </c>
      <c r="D990" s="11">
        <v>34522.03</v>
      </c>
      <c r="E990" s="11">
        <v>34814.39</v>
      </c>
      <c r="F990" s="3">
        <f t="shared" si="167"/>
        <v>6.8489486103273656E-3</v>
      </c>
      <c r="G990" s="9">
        <f t="shared" si="168"/>
        <v>1.0687431657282452E-4</v>
      </c>
      <c r="H990" s="9">
        <f t="shared" si="165"/>
        <v>4.5264028223289373E-5</v>
      </c>
      <c r="I990" s="9">
        <f t="shared" si="169"/>
        <v>3.5951919422183998E-5</v>
      </c>
      <c r="J990" s="9">
        <f t="shared" si="166"/>
        <v>5.9959919464742445E-3</v>
      </c>
      <c r="K990" s="10">
        <f t="shared" si="170"/>
        <v>9.7746452720229993E-5</v>
      </c>
      <c r="L990" s="10">
        <f t="shared" si="171"/>
        <v>8.6327220799337634E-3</v>
      </c>
      <c r="M990" s="10">
        <f t="shared" si="172"/>
        <v>-1.7052814300686752E-3</v>
      </c>
      <c r="N990" s="10">
        <f t="shared" si="173"/>
        <v>6.7278546523605407E-3</v>
      </c>
      <c r="O990" s="3">
        <f t="shared" si="174"/>
        <v>3.0825061459966623E-5</v>
      </c>
      <c r="P990" s="3">
        <f t="shared" si="175"/>
        <v>5.7385677487890975E-3</v>
      </c>
    </row>
    <row r="991" spans="1:16" x14ac:dyDescent="0.3">
      <c r="A991" s="8" t="s">
        <v>287</v>
      </c>
      <c r="B991" s="11">
        <v>34810.269999999997</v>
      </c>
      <c r="C991" s="11">
        <v>34943.550000000003</v>
      </c>
      <c r="D991" s="11">
        <v>34540.11</v>
      </c>
      <c r="E991" s="11">
        <v>34751.32</v>
      </c>
      <c r="F991" s="3">
        <f t="shared" si="167"/>
        <v>-1.8116072118454785E-3</v>
      </c>
      <c r="G991" s="9">
        <f t="shared" si="168"/>
        <v>1.348535207706254E-4</v>
      </c>
      <c r="H991" s="9">
        <f t="shared" si="165"/>
        <v>2.8726903632892926E-6</v>
      </c>
      <c r="I991" s="9">
        <f t="shared" si="169"/>
        <v>6.6317056296730592E-5</v>
      </c>
      <c r="J991" s="9">
        <f t="shared" si="166"/>
        <v>8.1435284917982936E-3</v>
      </c>
      <c r="K991" s="10">
        <f t="shared" si="170"/>
        <v>-1.1834887250616199E-4</v>
      </c>
      <c r="L991" s="10">
        <f t="shared" si="171"/>
        <v>3.8214441071600267E-3</v>
      </c>
      <c r="M991" s="10">
        <f t="shared" si="172"/>
        <v>-7.7912007582710283E-3</v>
      </c>
      <c r="N991" s="10">
        <f t="shared" si="173"/>
        <v>-1.6949012842314129E-3</v>
      </c>
      <c r="O991" s="3">
        <f t="shared" si="174"/>
        <v>6.8577898673776919E-5</v>
      </c>
      <c r="P991" s="3">
        <f t="shared" si="175"/>
        <v>7.6844961812280706E-3</v>
      </c>
    </row>
    <row r="992" spans="1:16" x14ac:dyDescent="0.3">
      <c r="A992" s="8" t="s">
        <v>286</v>
      </c>
      <c r="B992" s="11">
        <v>34737.86</v>
      </c>
      <c r="C992" s="11">
        <v>34779.86</v>
      </c>
      <c r="D992" s="11">
        <v>34519.629999999997</v>
      </c>
      <c r="E992" s="11">
        <v>34584.879999999997</v>
      </c>
      <c r="F992" s="3">
        <f t="shared" si="167"/>
        <v>-4.7894583572652971E-3</v>
      </c>
      <c r="G992" s="9">
        <f t="shared" si="168"/>
        <v>5.6405145067296879E-5</v>
      </c>
      <c r="H992" s="9">
        <f t="shared" si="165"/>
        <v>1.9479565902523268E-5</v>
      </c>
      <c r="I992" s="9">
        <f t="shared" si="169"/>
        <v>2.0677726068440409E-5</v>
      </c>
      <c r="J992" s="9">
        <f t="shared" si="166"/>
        <v>4.5472767749984615E-3</v>
      </c>
      <c r="K992" s="10">
        <f t="shared" si="170"/>
        <v>-3.8739844586839516E-4</v>
      </c>
      <c r="L992" s="10">
        <f t="shared" si="171"/>
        <v>1.208325161129489E-3</v>
      </c>
      <c r="M992" s="10">
        <f t="shared" si="172"/>
        <v>-6.3020107213259246E-3</v>
      </c>
      <c r="N992" s="10">
        <f t="shared" si="173"/>
        <v>-4.4135661207829737E-3</v>
      </c>
      <c r="O992" s="3">
        <f t="shared" si="174"/>
        <v>1.8694070808321074E-5</v>
      </c>
      <c r="P992" s="3">
        <f t="shared" si="175"/>
        <v>4.3541018107650393E-3</v>
      </c>
    </row>
    <row r="993" spans="1:16" x14ac:dyDescent="0.3">
      <c r="A993" s="8" t="s">
        <v>285</v>
      </c>
      <c r="B993" s="11">
        <v>34459.72</v>
      </c>
      <c r="C993" s="11">
        <v>34459.72</v>
      </c>
      <c r="D993" s="11">
        <v>33613.03</v>
      </c>
      <c r="E993" s="11">
        <v>33970.47</v>
      </c>
      <c r="F993" s="3">
        <f t="shared" si="167"/>
        <v>-1.7765277774564936E-2</v>
      </c>
      <c r="G993" s="9">
        <f t="shared" si="168"/>
        <v>6.1888086578719935E-4</v>
      </c>
      <c r="H993" s="9">
        <f t="shared" si="165"/>
        <v>2.044753539116303E-4</v>
      </c>
      <c r="I993" s="9">
        <f t="shared" si="169"/>
        <v>2.3045275668954292E-4</v>
      </c>
      <c r="J993" s="9">
        <f t="shared" si="166"/>
        <v>1.5180670495387972E-2</v>
      </c>
      <c r="K993" s="10">
        <f t="shared" si="170"/>
        <v>-3.6254866301922263E-3</v>
      </c>
      <c r="L993" s="10">
        <f t="shared" si="171"/>
        <v>0</v>
      </c>
      <c r="M993" s="10">
        <f t="shared" si="172"/>
        <v>-2.4877316289889522E-2</v>
      </c>
      <c r="N993" s="10">
        <f t="shared" si="173"/>
        <v>-1.4299487889838234E-2</v>
      </c>
      <c r="O993" s="3">
        <f t="shared" si="174"/>
        <v>2.6314798276825196E-4</v>
      </c>
      <c r="P993" s="3">
        <f t="shared" si="175"/>
        <v>1.6363766252457029E-2</v>
      </c>
    </row>
    <row r="994" spans="1:16" x14ac:dyDescent="0.3">
      <c r="A994" s="8" t="s">
        <v>284</v>
      </c>
      <c r="B994" s="11">
        <v>34025.61</v>
      </c>
      <c r="C994" s="11">
        <v>34313.879999999997</v>
      </c>
      <c r="D994" s="11">
        <v>33914.019999999997</v>
      </c>
      <c r="E994" s="11">
        <v>33919.839999999997</v>
      </c>
      <c r="F994" s="3">
        <f t="shared" si="167"/>
        <v>-1.4904121138155091E-3</v>
      </c>
      <c r="G994" s="9">
        <f t="shared" si="168"/>
        <v>1.3739212821075396E-4</v>
      </c>
      <c r="H994" s="9">
        <f t="shared" si="165"/>
        <v>9.6931502145998838E-6</v>
      </c>
      <c r="I994" s="9">
        <f t="shared" si="169"/>
        <v>6.4951654835988991E-5</v>
      </c>
      <c r="J994" s="9">
        <f t="shared" si="166"/>
        <v>8.059258950796221E-3</v>
      </c>
      <c r="K994" s="10">
        <f t="shared" si="170"/>
        <v>1.621858556752141E-3</v>
      </c>
      <c r="L994" s="10">
        <f t="shared" si="171"/>
        <v>8.436460669291752E-3</v>
      </c>
      <c r="M994" s="10">
        <f t="shared" si="172"/>
        <v>-3.2849781592290987E-3</v>
      </c>
      <c r="N994" s="10">
        <f t="shared" si="173"/>
        <v>-3.1133824395020737E-3</v>
      </c>
      <c r="O994" s="3">
        <f t="shared" si="174"/>
        <v>9.8003485315349963E-5</v>
      </c>
      <c r="P994" s="3">
        <f t="shared" si="175"/>
        <v>9.3707637422525778E-3</v>
      </c>
    </row>
    <row r="995" spans="1:16" x14ac:dyDescent="0.3">
      <c r="A995" s="8" t="s">
        <v>283</v>
      </c>
      <c r="B995" s="11">
        <v>34006.870000000003</v>
      </c>
      <c r="C995" s="11">
        <v>34440.42</v>
      </c>
      <c r="D995" s="11">
        <v>34006.870000000003</v>
      </c>
      <c r="E995" s="11">
        <v>34258.32</v>
      </c>
      <c r="F995" s="3">
        <f t="shared" si="167"/>
        <v>9.9788206548145908E-3</v>
      </c>
      <c r="G995" s="9">
        <f t="shared" si="168"/>
        <v>1.6048611825160672E-4</v>
      </c>
      <c r="H995" s="9">
        <f t="shared" si="165"/>
        <v>5.4271096081998582E-5</v>
      </c>
      <c r="I995" s="9">
        <f t="shared" si="169"/>
        <v>5.9278440737531524E-5</v>
      </c>
      <c r="J995" s="9">
        <f t="shared" si="166"/>
        <v>7.6992493619528601E-3</v>
      </c>
      <c r="K995" s="10">
        <f t="shared" si="170"/>
        <v>2.5624690971110704E-3</v>
      </c>
      <c r="L995" s="10">
        <f t="shared" si="171"/>
        <v>1.2668311578565105E-2</v>
      </c>
      <c r="M995" s="10">
        <f t="shared" si="172"/>
        <v>0</v>
      </c>
      <c r="N995" s="10">
        <f t="shared" si="173"/>
        <v>7.3668918874922129E-3</v>
      </c>
      <c r="O995" s="3">
        <f t="shared" si="174"/>
        <v>6.7160036455251768E-5</v>
      </c>
      <c r="P995" s="3">
        <f t="shared" si="175"/>
        <v>8.4767213488977453E-3</v>
      </c>
    </row>
    <row r="996" spans="1:16" x14ac:dyDescent="0.3">
      <c r="A996" s="8" t="s">
        <v>282</v>
      </c>
      <c r="B996" s="11">
        <v>34296.300000000003</v>
      </c>
      <c r="C996" s="11">
        <v>34879.78</v>
      </c>
      <c r="D996" s="11">
        <v>34296.300000000003</v>
      </c>
      <c r="E996" s="11">
        <v>34764.82</v>
      </c>
      <c r="F996" s="3">
        <f t="shared" si="167"/>
        <v>1.4784729665669571E-2</v>
      </c>
      <c r="G996" s="9">
        <f t="shared" si="168"/>
        <v>2.8459065976157739E-4</v>
      </c>
      <c r="H996" s="9">
        <f t="shared" si="165"/>
        <v>1.8410363005866331E-4</v>
      </c>
      <c r="I996" s="9">
        <f t="shared" si="169"/>
        <v>7.1177135727424674E-5</v>
      </c>
      <c r="J996" s="9">
        <f t="shared" si="166"/>
        <v>8.4366542970199191E-3</v>
      </c>
      <c r="K996" s="10">
        <f t="shared" si="170"/>
        <v>1.1080217171566974E-3</v>
      </c>
      <c r="L996" s="10">
        <f t="shared" si="171"/>
        <v>1.6869815048232668E-2</v>
      </c>
      <c r="M996" s="10">
        <f t="shared" si="172"/>
        <v>0</v>
      </c>
      <c r="N996" s="10">
        <f t="shared" si="173"/>
        <v>1.3568479283201316E-2</v>
      </c>
      <c r="O996" s="3">
        <f t="shared" si="174"/>
        <v>5.5692923768194603E-5</v>
      </c>
      <c r="P996" s="3">
        <f t="shared" si="175"/>
        <v>8.6928662618640483E-3</v>
      </c>
    </row>
    <row r="997" spans="1:16" x14ac:dyDescent="0.3">
      <c r="A997" s="8" t="s">
        <v>281</v>
      </c>
      <c r="B997" s="11">
        <v>34762.31</v>
      </c>
      <c r="C997" s="11">
        <v>34857.06</v>
      </c>
      <c r="D997" s="11">
        <v>34648.080000000002</v>
      </c>
      <c r="E997" s="11">
        <v>34798</v>
      </c>
      <c r="F997" s="3">
        <f t="shared" si="167"/>
        <v>9.5441311072508306E-4</v>
      </c>
      <c r="G997" s="9">
        <f t="shared" si="168"/>
        <v>3.6160815281821897E-5</v>
      </c>
      <c r="H997" s="9">
        <f t="shared" si="165"/>
        <v>1.0530043029375688E-6</v>
      </c>
      <c r="I997" s="9">
        <f t="shared" si="169"/>
        <v>1.7673638016451186E-5</v>
      </c>
      <c r="J997" s="9">
        <f t="shared" si="166"/>
        <v>4.2040026185114565E-3</v>
      </c>
      <c r="K997" s="10">
        <f t="shared" si="170"/>
        <v>-7.2202031094717076E-5</v>
      </c>
      <c r="L997" s="10">
        <f t="shared" si="171"/>
        <v>2.7219453005711733E-3</v>
      </c>
      <c r="M997" s="10">
        <f t="shared" si="172"/>
        <v>-3.29144104007111E-3</v>
      </c>
      <c r="N997" s="10">
        <f t="shared" si="173"/>
        <v>1.026159979212583E-3</v>
      </c>
      <c r="O997" s="3">
        <f t="shared" si="174"/>
        <v>1.8826964075772799E-5</v>
      </c>
      <c r="P997" s="3">
        <f t="shared" si="175"/>
        <v>4.0313013852573427E-3</v>
      </c>
    </row>
    <row r="998" spans="1:16" x14ac:dyDescent="0.3">
      <c r="A998" s="8" t="s">
        <v>280</v>
      </c>
      <c r="B998" s="11">
        <v>34739.269999999997</v>
      </c>
      <c r="C998" s="11">
        <v>35061.120000000003</v>
      </c>
      <c r="D998" s="11">
        <v>34739.269999999997</v>
      </c>
      <c r="E998" s="11">
        <v>34869.370000000003</v>
      </c>
      <c r="F998" s="3">
        <f t="shared" si="167"/>
        <v>2.05097994137593E-3</v>
      </c>
      <c r="G998" s="9">
        <f t="shared" si="168"/>
        <v>8.504670177092662E-5</v>
      </c>
      <c r="H998" s="9">
        <f t="shared" si="165"/>
        <v>1.3972988398981092E-5</v>
      </c>
      <c r="I998" s="9">
        <f t="shared" si="169"/>
        <v>3.7125664258943268E-5</v>
      </c>
      <c r="J998" s="9">
        <f t="shared" si="166"/>
        <v>6.093083312982292E-3</v>
      </c>
      <c r="K998" s="10">
        <f t="shared" si="170"/>
        <v>-1.6891665135674143E-3</v>
      </c>
      <c r="L998" s="10">
        <f t="shared" si="171"/>
        <v>9.2220768686303318E-3</v>
      </c>
      <c r="M998" s="10">
        <f t="shared" si="172"/>
        <v>0</v>
      </c>
      <c r="N998" s="10">
        <f t="shared" si="173"/>
        <v>3.7380460669955758E-3</v>
      </c>
      <c r="O998" s="3">
        <f t="shared" si="174"/>
        <v>5.0574153602612137E-5</v>
      </c>
      <c r="P998" s="3">
        <f t="shared" si="175"/>
        <v>6.936348657980272E-3</v>
      </c>
    </row>
    <row r="999" spans="1:16" x14ac:dyDescent="0.3">
      <c r="A999" s="8" t="s">
        <v>279</v>
      </c>
      <c r="B999" s="11">
        <v>34747.699999999997</v>
      </c>
      <c r="C999" s="11">
        <v>34798.21</v>
      </c>
      <c r="D999" s="11">
        <v>34254.65</v>
      </c>
      <c r="E999" s="11">
        <v>34299.99</v>
      </c>
      <c r="F999" s="3">
        <f t="shared" si="167"/>
        <v>-1.6328944285486258E-2</v>
      </c>
      <c r="G999" s="9">
        <f t="shared" si="168"/>
        <v>2.4786178354992844E-4</v>
      </c>
      <c r="H999" s="9">
        <f t="shared" si="165"/>
        <v>1.6817732733963076E-4</v>
      </c>
      <c r="I999" s="9">
        <f t="shared" si="169"/>
        <v>5.8964938555450846E-5</v>
      </c>
      <c r="J999" s="9">
        <f t="shared" si="166"/>
        <v>7.6788631030544393E-3</v>
      </c>
      <c r="K999" s="10">
        <f t="shared" si="170"/>
        <v>-3.495410647970714E-3</v>
      </c>
      <c r="L999" s="10">
        <f t="shared" si="171"/>
        <v>1.4525659059209004E-3</v>
      </c>
      <c r="M999" s="10">
        <f t="shared" si="172"/>
        <v>-1.4291060853816671E-2</v>
      </c>
      <c r="N999" s="10">
        <f t="shared" si="173"/>
        <v>-1.2968320143319672E-2</v>
      </c>
      <c r="O999" s="3">
        <f t="shared" si="174"/>
        <v>3.9850655395830522E-5</v>
      </c>
      <c r="P999" s="3">
        <f t="shared" si="175"/>
        <v>8.4084265546215311E-3</v>
      </c>
    </row>
    <row r="1000" spans="1:16" x14ac:dyDescent="0.3">
      <c r="A1000" s="8" t="s">
        <v>278</v>
      </c>
      <c r="B1000" s="11">
        <v>34360.080000000002</v>
      </c>
      <c r="C1000" s="11">
        <v>34580.42</v>
      </c>
      <c r="D1000" s="11">
        <v>34305.96</v>
      </c>
      <c r="E1000" s="11">
        <v>34390.720000000001</v>
      </c>
      <c r="F1000" s="3">
        <f t="shared" si="167"/>
        <v>2.6451902755657564E-3</v>
      </c>
      <c r="G1000" s="9">
        <f t="shared" si="168"/>
        <v>6.3497405341168012E-5</v>
      </c>
      <c r="H1000" s="9">
        <f t="shared" si="165"/>
        <v>7.9447833475546482E-7</v>
      </c>
      <c r="I1000" s="9">
        <f t="shared" si="169"/>
        <v>3.144180016983605E-5</v>
      </c>
      <c r="J1000" s="9">
        <f t="shared" si="166"/>
        <v>5.6072988300817396E-3</v>
      </c>
      <c r="K1000" s="10">
        <f t="shared" si="170"/>
        <v>1.7503627753898592E-3</v>
      </c>
      <c r="L1000" s="10">
        <f t="shared" si="171"/>
        <v>6.3922005283213248E-3</v>
      </c>
      <c r="M1000" s="10">
        <f t="shared" si="172"/>
        <v>-1.5763253918955685E-3</v>
      </c>
      <c r="N1000" s="10">
        <f t="shared" si="173"/>
        <v>8.9133514165854854E-4</v>
      </c>
      <c r="O1000" s="3">
        <f t="shared" si="174"/>
        <v>3.9052470588470208E-5</v>
      </c>
      <c r="P1000" s="3">
        <f t="shared" si="175"/>
        <v>6.0465828406774252E-3</v>
      </c>
    </row>
    <row r="1001" spans="1:16" x14ac:dyDescent="0.3">
      <c r="A1001" s="8" t="s">
        <v>277</v>
      </c>
      <c r="B1001" s="11">
        <v>34467.980000000003</v>
      </c>
      <c r="C1001" s="11">
        <v>34557.370000000003</v>
      </c>
      <c r="D1001" s="11">
        <v>33833.32</v>
      </c>
      <c r="E1001" s="11">
        <v>33843.919999999998</v>
      </c>
      <c r="F1001" s="3">
        <f t="shared" si="167"/>
        <v>-1.5899638041890429E-2</v>
      </c>
      <c r="G1001" s="9">
        <f t="shared" si="168"/>
        <v>4.4836901177843614E-4</v>
      </c>
      <c r="H1001" s="9">
        <f t="shared" si="165"/>
        <v>3.3384441813805096E-4</v>
      </c>
      <c r="I1001" s="9">
        <f t="shared" si="169"/>
        <v>9.5222289671138073E-5</v>
      </c>
      <c r="J1001" s="9">
        <f t="shared" si="166"/>
        <v>9.7581909015522997E-3</v>
      </c>
      <c r="K1001" s="10">
        <f t="shared" si="170"/>
        <v>2.244016585295439E-3</v>
      </c>
      <c r="L1001" s="10">
        <f t="shared" si="171"/>
        <v>2.5900643740954946E-3</v>
      </c>
      <c r="M1001" s="10">
        <f t="shared" si="172"/>
        <v>-1.858466140402117E-2</v>
      </c>
      <c r="N1001" s="10">
        <f t="shared" si="173"/>
        <v>-1.8271409856331584E-2</v>
      </c>
      <c r="O1001" s="3">
        <f t="shared" si="174"/>
        <v>5.9854235143436935E-5</v>
      </c>
      <c r="P1001" s="3">
        <f t="shared" si="175"/>
        <v>1.023099868476816E-2</v>
      </c>
    </row>
    <row r="1002" spans="1:16" x14ac:dyDescent="0.3">
      <c r="A1002" s="8" t="s">
        <v>276</v>
      </c>
      <c r="B1002" s="11">
        <v>33930.699999999997</v>
      </c>
      <c r="C1002" s="11">
        <v>34490.559999999998</v>
      </c>
      <c r="D1002" s="11">
        <v>33785.54</v>
      </c>
      <c r="E1002" s="11">
        <v>34326.46</v>
      </c>
      <c r="F1002" s="3">
        <f t="shared" si="167"/>
        <v>1.4257804651470751E-2</v>
      </c>
      <c r="G1002" s="9">
        <f t="shared" si="168"/>
        <v>4.2653662392298504E-4</v>
      </c>
      <c r="H1002" s="9">
        <f t="shared" si="165"/>
        <v>1.3447361826550837E-4</v>
      </c>
      <c r="I1002" s="9">
        <f t="shared" si="169"/>
        <v>1.6132191150613793E-4</v>
      </c>
      <c r="J1002" s="9">
        <f t="shared" si="166"/>
        <v>1.2701256296372337E-2</v>
      </c>
      <c r="K1002" s="10">
        <f t="shared" si="170"/>
        <v>2.5608420209402801E-3</v>
      </c>
      <c r="L1002" s="10">
        <f t="shared" si="171"/>
        <v>1.6365454113639169E-2</v>
      </c>
      <c r="M1002" s="10">
        <f t="shared" si="172"/>
        <v>-4.2873089926133041E-3</v>
      </c>
      <c r="N1002" s="10">
        <f t="shared" si="173"/>
        <v>1.1596276051625727E-2</v>
      </c>
      <c r="O1002" s="3">
        <f t="shared" si="174"/>
        <v>1.4614760172875976E-4</v>
      </c>
      <c r="P1002" s="3">
        <f t="shared" si="175"/>
        <v>1.2288630775293937E-2</v>
      </c>
    </row>
    <row r="1003" spans="1:16" x14ac:dyDescent="0.3">
      <c r="A1003" s="8" t="s">
        <v>275</v>
      </c>
      <c r="B1003" s="11">
        <v>34312.959999999999</v>
      </c>
      <c r="C1003" s="11">
        <v>34410.28</v>
      </c>
      <c r="D1003" s="11">
        <v>33821.58</v>
      </c>
      <c r="E1003" s="11">
        <v>34002.92</v>
      </c>
      <c r="F1003" s="3">
        <f t="shared" si="167"/>
        <v>-9.4253820522127718E-3</v>
      </c>
      <c r="G1003" s="9">
        <f t="shared" si="168"/>
        <v>2.9777977400833304E-4</v>
      </c>
      <c r="H1003" s="9">
        <f t="shared" si="165"/>
        <v>8.2386883927069459E-5</v>
      </c>
      <c r="I1003" s="9">
        <f t="shared" si="169"/>
        <v>1.1706429831290064E-4</v>
      </c>
      <c r="J1003" s="9">
        <f t="shared" si="166"/>
        <v>1.0819625608721434E-2</v>
      </c>
      <c r="K1003" s="10">
        <f t="shared" si="170"/>
        <v>-3.9335997227459647E-4</v>
      </c>
      <c r="L1003" s="10">
        <f t="shared" si="171"/>
        <v>2.8322315727443794E-3</v>
      </c>
      <c r="M1003" s="10">
        <f t="shared" si="172"/>
        <v>-1.4424065075387692E-2</v>
      </c>
      <c r="N1003" s="10">
        <f t="shared" si="173"/>
        <v>-9.0767220915410566E-3</v>
      </c>
      <c r="O1003" s="3">
        <f t="shared" si="174"/>
        <v>1.1085933774576074E-4</v>
      </c>
      <c r="P1003" s="3">
        <f t="shared" si="175"/>
        <v>1.0338271503440454E-2</v>
      </c>
    </row>
    <row r="1004" spans="1:16" x14ac:dyDescent="0.3">
      <c r="A1004" s="8" t="s">
        <v>274</v>
      </c>
      <c r="B1004" s="11">
        <v>34035.25</v>
      </c>
      <c r="C1004" s="11">
        <v>34490.949999999997</v>
      </c>
      <c r="D1004" s="11">
        <v>34035.25</v>
      </c>
      <c r="E1004" s="11">
        <v>34314.67</v>
      </c>
      <c r="F1004" s="3">
        <f t="shared" si="167"/>
        <v>9.1683302492844287E-3</v>
      </c>
      <c r="G1004" s="9">
        <f t="shared" si="168"/>
        <v>1.7689581301054126E-4</v>
      </c>
      <c r="H1004" s="9">
        <f t="shared" si="165"/>
        <v>6.6850365420120472E-5</v>
      </c>
      <c r="I1004" s="9">
        <f t="shared" si="169"/>
        <v>6.262398730467397E-5</v>
      </c>
      <c r="J1004" s="9">
        <f t="shared" si="166"/>
        <v>7.9135319108899777E-3</v>
      </c>
      <c r="K1004" s="10">
        <f t="shared" si="170"/>
        <v>9.5034897126926884E-4</v>
      </c>
      <c r="L1004" s="10">
        <f t="shared" si="171"/>
        <v>1.330021853243552E-2</v>
      </c>
      <c r="M1004" s="10">
        <f t="shared" si="172"/>
        <v>0</v>
      </c>
      <c r="N1004" s="10">
        <f t="shared" si="173"/>
        <v>8.1762072760003142E-3</v>
      </c>
      <c r="O1004" s="3">
        <f t="shared" si="174"/>
        <v>6.8150469473247742E-5</v>
      </c>
      <c r="P1004" s="3">
        <f t="shared" si="175"/>
        <v>8.2984852226945585E-3</v>
      </c>
    </row>
    <row r="1005" spans="1:16" x14ac:dyDescent="0.3">
      <c r="A1005" s="8" t="s">
        <v>273</v>
      </c>
      <c r="B1005" s="11">
        <v>34198.959999999999</v>
      </c>
      <c r="C1005" s="11">
        <v>34432.68</v>
      </c>
      <c r="D1005" s="11">
        <v>33854.69</v>
      </c>
      <c r="E1005" s="11">
        <v>34416.99</v>
      </c>
      <c r="F1005" s="3">
        <f t="shared" si="167"/>
        <v>2.9818150662674903E-3</v>
      </c>
      <c r="G1005" s="9">
        <f t="shared" si="168"/>
        <v>2.8657652344688163E-4</v>
      </c>
      <c r="H1005" s="9">
        <f t="shared" si="165"/>
        <v>4.0387341163832927E-5</v>
      </c>
      <c r="I1005" s="9">
        <f t="shared" si="169"/>
        <v>1.2768685957122692E-4</v>
      </c>
      <c r="J1005" s="9">
        <f t="shared" si="166"/>
        <v>1.129986104212025E-2</v>
      </c>
      <c r="K1005" s="10">
        <f t="shared" si="170"/>
        <v>-3.377725279233636E-3</v>
      </c>
      <c r="L1005" s="10">
        <f t="shared" si="171"/>
        <v>6.8108791654803704E-3</v>
      </c>
      <c r="M1005" s="10">
        <f t="shared" si="172"/>
        <v>-1.011769205145578E-2</v>
      </c>
      <c r="N1005" s="10">
        <f t="shared" si="173"/>
        <v>6.3551035525656798E-3</v>
      </c>
      <c r="O1005" s="3">
        <f t="shared" si="174"/>
        <v>1.6977090577419834E-4</v>
      </c>
      <c r="P1005" s="3">
        <f t="shared" si="175"/>
        <v>1.2743366370421628E-2</v>
      </c>
    </row>
    <row r="1006" spans="1:16" x14ac:dyDescent="0.3">
      <c r="A1006" s="8" t="s">
        <v>272</v>
      </c>
      <c r="B1006" s="11">
        <v>34509.72</v>
      </c>
      <c r="C1006" s="11">
        <v>34975.19</v>
      </c>
      <c r="D1006" s="11">
        <v>34509.72</v>
      </c>
      <c r="E1006" s="11">
        <v>34754.94</v>
      </c>
      <c r="F1006" s="3">
        <f t="shared" si="167"/>
        <v>9.8192782111394816E-3</v>
      </c>
      <c r="G1006" s="9">
        <f t="shared" si="168"/>
        <v>1.7950451493540021E-4</v>
      </c>
      <c r="H1006" s="9">
        <f t="shared" si="165"/>
        <v>5.0136265671283261E-5</v>
      </c>
      <c r="I1006" s="9">
        <f t="shared" si="169"/>
        <v>7.0384900751274644E-5</v>
      </c>
      <c r="J1006" s="9">
        <f t="shared" si="166"/>
        <v>8.3895709515609106E-3</v>
      </c>
      <c r="K1006" s="10">
        <f t="shared" si="170"/>
        <v>2.6906856847067756E-3</v>
      </c>
      <c r="L1006" s="10">
        <f t="shared" si="171"/>
        <v>1.3397929501807368E-2</v>
      </c>
      <c r="M1006" s="10">
        <f t="shared" si="172"/>
        <v>0</v>
      </c>
      <c r="N1006" s="10">
        <f t="shared" si="173"/>
        <v>7.0806966939195512E-3</v>
      </c>
      <c r="O1006" s="3">
        <f t="shared" si="174"/>
        <v>8.463783980658557E-5</v>
      </c>
      <c r="P1006" s="3">
        <f t="shared" si="175"/>
        <v>9.3202996919948683E-3</v>
      </c>
    </row>
    <row r="1007" spans="1:16" x14ac:dyDescent="0.3">
      <c r="A1007" s="8" t="s">
        <v>271</v>
      </c>
      <c r="B1007" s="11">
        <v>34757.57</v>
      </c>
      <c r="C1007" s="11">
        <v>34842.620000000003</v>
      </c>
      <c r="D1007" s="11">
        <v>34661.949999999997</v>
      </c>
      <c r="E1007" s="11">
        <v>34746.25</v>
      </c>
      <c r="F1007" s="3">
        <f t="shared" si="167"/>
        <v>-2.5003639770349029E-4</v>
      </c>
      <c r="G1007" s="9">
        <f t="shared" si="168"/>
        <v>2.7027589555464669E-5</v>
      </c>
      <c r="H1007" s="9">
        <f t="shared" si="165"/>
        <v>1.0610491546565211E-7</v>
      </c>
      <c r="I1007" s="9">
        <f t="shared" si="169"/>
        <v>1.347280704720085E-5</v>
      </c>
      <c r="J1007" s="9">
        <f t="shared" si="166"/>
        <v>3.6705322566626289E-3</v>
      </c>
      <c r="K1007" s="10">
        <f t="shared" si="170"/>
        <v>7.5669832703599931E-5</v>
      </c>
      <c r="L1007" s="10">
        <f t="shared" si="171"/>
        <v>2.4439600619830105E-3</v>
      </c>
      <c r="M1007" s="10">
        <f t="shared" si="172"/>
        <v>-2.7548464890884772E-3</v>
      </c>
      <c r="N1007" s="10">
        <f t="shared" si="173"/>
        <v>-3.2573749471875678E-4</v>
      </c>
      <c r="O1007" s="3">
        <f t="shared" si="174"/>
        <v>1.346085259710371E-5</v>
      </c>
      <c r="P1007" s="3">
        <f t="shared" si="175"/>
        <v>3.3952118643407483E-3</v>
      </c>
    </row>
    <row r="1008" spans="1:16" x14ac:dyDescent="0.3">
      <c r="A1008" s="8" t="s">
        <v>270</v>
      </c>
      <c r="B1008" s="11">
        <v>34723.79</v>
      </c>
      <c r="C1008" s="11">
        <v>34951.35</v>
      </c>
      <c r="D1008" s="11">
        <v>34486.51</v>
      </c>
      <c r="E1008" s="11">
        <v>34496.06</v>
      </c>
      <c r="F1008" s="3">
        <f t="shared" si="167"/>
        <v>-7.2004892614311311E-3</v>
      </c>
      <c r="G1008" s="9">
        <f t="shared" si="168"/>
        <v>1.7926161132395183E-4</v>
      </c>
      <c r="H1008" s="9">
        <f t="shared" si="165"/>
        <v>4.3295455167165824E-5</v>
      </c>
      <c r="I1008" s="9">
        <f t="shared" si="169"/>
        <v>7.2906015468780726E-5</v>
      </c>
      <c r="J1008" s="9">
        <f t="shared" si="166"/>
        <v>8.5385019452349324E-3</v>
      </c>
      <c r="K1008" s="10">
        <f t="shared" si="170"/>
        <v>-6.4660969772148652E-4</v>
      </c>
      <c r="L1008" s="10">
        <f t="shared" si="171"/>
        <v>6.5320517223570922E-3</v>
      </c>
      <c r="M1008" s="10">
        <f t="shared" si="172"/>
        <v>-6.8568097424558123E-3</v>
      </c>
      <c r="N1008" s="10">
        <f t="shared" si="173"/>
        <v>-6.5799282038002376E-3</v>
      </c>
      <c r="O1008" s="3">
        <f t="shared" si="174"/>
        <v>8.754665509192731E-5</v>
      </c>
      <c r="P1008" s="3">
        <f t="shared" si="175"/>
        <v>9.0299206287899718E-3</v>
      </c>
    </row>
    <row r="1009" spans="1:16" x14ac:dyDescent="0.3">
      <c r="A1009" s="8" t="s">
        <v>269</v>
      </c>
      <c r="B1009" s="11">
        <v>34507.15</v>
      </c>
      <c r="C1009" s="11">
        <v>34611.24</v>
      </c>
      <c r="D1009" s="11">
        <v>34318.94</v>
      </c>
      <c r="E1009" s="11">
        <v>34378.339999999997</v>
      </c>
      <c r="F1009" s="3">
        <f t="shared" si="167"/>
        <v>-3.4125636377024815E-3</v>
      </c>
      <c r="G1009" s="9">
        <f t="shared" si="168"/>
        <v>7.1928996807402794E-5</v>
      </c>
      <c r="H1009" s="9">
        <f t="shared" si="165"/>
        <v>1.3986358635849133E-5</v>
      </c>
      <c r="I1009" s="9">
        <f t="shared" si="169"/>
        <v>3.0561646930072393E-5</v>
      </c>
      <c r="J1009" s="9">
        <f t="shared" si="166"/>
        <v>5.5282589420243685E-3</v>
      </c>
      <c r="K1009" s="10">
        <f t="shared" si="170"/>
        <v>3.2143432444625214E-4</v>
      </c>
      <c r="L1009" s="10">
        <f t="shared" si="171"/>
        <v>3.0119358593254952E-3</v>
      </c>
      <c r="M1009" s="10">
        <f t="shared" si="172"/>
        <v>-5.4691605796617837E-3</v>
      </c>
      <c r="N1009" s="10">
        <f t="shared" si="173"/>
        <v>-3.7398340385435733E-3</v>
      </c>
      <c r="O1009" s="3">
        <f t="shared" si="174"/>
        <v>2.9793862417352861E-5</v>
      </c>
      <c r="P1009" s="3">
        <f t="shared" si="175"/>
        <v>5.2537535457694295E-3</v>
      </c>
    </row>
    <row r="1010" spans="1:16" x14ac:dyDescent="0.3">
      <c r="A1010" s="8" t="s">
        <v>268</v>
      </c>
      <c r="B1010" s="11">
        <v>34372.71</v>
      </c>
      <c r="C1010" s="11">
        <v>34449.83</v>
      </c>
      <c r="D1010" s="11">
        <v>34115.1</v>
      </c>
      <c r="E1010" s="11">
        <v>34377.81</v>
      </c>
      <c r="F1010" s="3">
        <f t="shared" si="167"/>
        <v>-1.5416683877056414E-5</v>
      </c>
      <c r="G1010" s="9">
        <f t="shared" si="168"/>
        <v>9.5334938989590257E-5</v>
      </c>
      <c r="H1010" s="9">
        <f t="shared" si="165"/>
        <v>2.2011435701510911E-8</v>
      </c>
      <c r="I1010" s="9">
        <f t="shared" si="169"/>
        <v>4.7658966601303484E-5</v>
      </c>
      <c r="J1010" s="9">
        <f t="shared" si="166"/>
        <v>6.9035473925586604E-3</v>
      </c>
      <c r="K1010" s="10">
        <f t="shared" si="170"/>
        <v>-1.6377931719100205E-4</v>
      </c>
      <c r="L1010" s="10">
        <f t="shared" si="171"/>
        <v>2.2411271737109309E-3</v>
      </c>
      <c r="M1010" s="10">
        <f t="shared" si="172"/>
        <v>-7.522834060828495E-3</v>
      </c>
      <c r="N1010" s="10">
        <f t="shared" si="173"/>
        <v>1.4836251447556054E-4</v>
      </c>
      <c r="O1010" s="3">
        <f t="shared" si="174"/>
        <v>6.2399290630002537E-5</v>
      </c>
      <c r="P1010" s="3">
        <f t="shared" si="175"/>
        <v>7.3054026183527309E-3</v>
      </c>
    </row>
    <row r="1011" spans="1:16" x14ac:dyDescent="0.3">
      <c r="A1011" s="8" t="s">
        <v>267</v>
      </c>
      <c r="B1011" s="11">
        <v>34443.22</v>
      </c>
      <c r="C1011" s="11">
        <v>34923.83</v>
      </c>
      <c r="D1011" s="11">
        <v>34443.22</v>
      </c>
      <c r="E1011" s="11">
        <v>34912.559999999998</v>
      </c>
      <c r="F1011" s="3">
        <f t="shared" si="167"/>
        <v>1.5555092078291199E-2</v>
      </c>
      <c r="G1011" s="9">
        <f t="shared" si="168"/>
        <v>1.9202290918633302E-4</v>
      </c>
      <c r="H1011" s="9">
        <f t="shared" si="165"/>
        <v>1.8318211443790438E-4</v>
      </c>
      <c r="I1011" s="9">
        <f t="shared" si="169"/>
        <v>2.5249236727785556E-5</v>
      </c>
      <c r="J1011" s="9">
        <f t="shared" si="166"/>
        <v>5.0248618615625204E-3</v>
      </c>
      <c r="K1011" s="10">
        <f t="shared" si="170"/>
        <v>1.9008730237137293E-3</v>
      </c>
      <c r="L1011" s="10">
        <f t="shared" si="171"/>
        <v>1.3857233099949391E-2</v>
      </c>
      <c r="M1011" s="10">
        <f t="shared" si="172"/>
        <v>0</v>
      </c>
      <c r="N1011" s="10">
        <f t="shared" si="173"/>
        <v>1.3534478727971181E-2</v>
      </c>
      <c r="O1011" s="3">
        <f t="shared" si="174"/>
        <v>4.4724825665298314E-6</v>
      </c>
      <c r="P1011" s="3">
        <f t="shared" si="175"/>
        <v>5.8339106680389569E-3</v>
      </c>
    </row>
    <row r="1012" spans="1:16" x14ac:dyDescent="0.3">
      <c r="A1012" s="8" t="s">
        <v>266</v>
      </c>
      <c r="B1012" s="11">
        <v>35023.629999999997</v>
      </c>
      <c r="C1012" s="11">
        <v>35320.97</v>
      </c>
      <c r="D1012" s="11">
        <v>35023.629999999997</v>
      </c>
      <c r="E1012" s="11">
        <v>35294.76</v>
      </c>
      <c r="F1012" s="3">
        <f t="shared" si="167"/>
        <v>1.0947349607132839E-2</v>
      </c>
      <c r="G1012" s="9">
        <f t="shared" si="168"/>
        <v>7.1467782920713488E-5</v>
      </c>
      <c r="H1012" s="9">
        <f t="shared" si="165"/>
        <v>5.9467763637786257E-5</v>
      </c>
      <c r="I1012" s="9">
        <f t="shared" si="169"/>
        <v>1.2761829698669441E-5</v>
      </c>
      <c r="J1012" s="9">
        <f t="shared" si="166"/>
        <v>3.5723703193635231E-3</v>
      </c>
      <c r="K1012" s="10">
        <f t="shared" si="170"/>
        <v>3.1763266881585268E-3</v>
      </c>
      <c r="L1012" s="10">
        <f t="shared" si="171"/>
        <v>8.4538620121642327E-3</v>
      </c>
      <c r="M1012" s="10">
        <f t="shared" si="172"/>
        <v>0</v>
      </c>
      <c r="N1012" s="10">
        <f t="shared" si="173"/>
        <v>7.7115344541658021E-3</v>
      </c>
      <c r="O1012" s="3">
        <f t="shared" si="174"/>
        <v>6.2755347431455734E-6</v>
      </c>
      <c r="P1012" s="3">
        <f t="shared" si="175"/>
        <v>4.9079649273870386E-3</v>
      </c>
    </row>
    <row r="1013" spans="1:16" x14ac:dyDescent="0.3">
      <c r="A1013" s="8" t="s">
        <v>265</v>
      </c>
      <c r="B1013" s="11">
        <v>35221.019999999997</v>
      </c>
      <c r="C1013" s="11">
        <v>35327.57</v>
      </c>
      <c r="D1013" s="11">
        <v>35035.94</v>
      </c>
      <c r="E1013" s="11">
        <v>35258.61</v>
      </c>
      <c r="F1013" s="3">
        <f t="shared" si="167"/>
        <v>-1.0242313589893248E-3</v>
      </c>
      <c r="G1013" s="9">
        <f t="shared" si="168"/>
        <v>6.8712281569359885E-5</v>
      </c>
      <c r="H1013" s="9">
        <f t="shared" si="165"/>
        <v>1.1378302986298511E-6</v>
      </c>
      <c r="I1013" s="9">
        <f t="shared" si="169"/>
        <v>3.3916603356407871E-5</v>
      </c>
      <c r="J1013" s="9">
        <f t="shared" si="166"/>
        <v>5.8237963010744007E-3</v>
      </c>
      <c r="K1013" s="10">
        <f t="shared" si="170"/>
        <v>-2.091447527891593E-3</v>
      </c>
      <c r="L1013" s="10">
        <f t="shared" si="171"/>
        <v>3.0206154655834329E-3</v>
      </c>
      <c r="M1013" s="10">
        <f t="shared" si="172"/>
        <v>-5.2686716913053237E-3</v>
      </c>
      <c r="N1013" s="10">
        <f t="shared" si="173"/>
        <v>1.066691285531972E-3</v>
      </c>
      <c r="O1013" s="3">
        <f t="shared" si="174"/>
        <v>3.928100116704736E-5</v>
      </c>
      <c r="P1013" s="3">
        <f t="shared" si="175"/>
        <v>6.1738763882263348E-3</v>
      </c>
    </row>
    <row r="1014" spans="1:16" x14ac:dyDescent="0.3">
      <c r="A1014" s="8" t="s">
        <v>264</v>
      </c>
      <c r="B1014" s="11">
        <v>35325.370000000003</v>
      </c>
      <c r="C1014" s="11">
        <v>35462.68</v>
      </c>
      <c r="D1014" s="11">
        <v>35290.120000000003</v>
      </c>
      <c r="E1014" s="11">
        <v>35457.31</v>
      </c>
      <c r="F1014" s="3">
        <f t="shared" si="167"/>
        <v>5.6355029310570792E-3</v>
      </c>
      <c r="G1014" s="9">
        <f t="shared" si="168"/>
        <v>2.3793301878773753E-5</v>
      </c>
      <c r="H1014" s="9">
        <f t="shared" si="165"/>
        <v>1.3898244665070806E-5</v>
      </c>
      <c r="I1014" s="9">
        <f t="shared" si="169"/>
        <v>6.5278373958054223E-6</v>
      </c>
      <c r="J1014" s="9">
        <f t="shared" si="166"/>
        <v>2.5549632865866042E-3</v>
      </c>
      <c r="K1014" s="10">
        <f t="shared" si="170"/>
        <v>1.8916479322207951E-3</v>
      </c>
      <c r="L1014" s="10">
        <f t="shared" si="171"/>
        <v>3.8794732221938111E-3</v>
      </c>
      <c r="M1014" s="10">
        <f t="shared" si="172"/>
        <v>-9.9836460606309344E-4</v>
      </c>
      <c r="N1014" s="10">
        <f t="shared" si="173"/>
        <v>3.7280349602801213E-3</v>
      </c>
      <c r="O1014" s="3">
        <f t="shared" si="174"/>
        <v>5.306170723058751E-6</v>
      </c>
      <c r="P1014" s="3">
        <f t="shared" si="175"/>
        <v>3.1830921023298575E-3</v>
      </c>
    </row>
    <row r="1015" spans="1:16" x14ac:dyDescent="0.3">
      <c r="A1015" s="8" t="s">
        <v>263</v>
      </c>
      <c r="B1015" s="11">
        <v>35475.160000000003</v>
      </c>
      <c r="C1015" s="11">
        <v>35669.69</v>
      </c>
      <c r="D1015" s="11">
        <v>35465.71</v>
      </c>
      <c r="E1015" s="11">
        <v>35609.339999999997</v>
      </c>
      <c r="F1015" s="3">
        <f t="shared" si="167"/>
        <v>4.2876913110441173E-3</v>
      </c>
      <c r="G1015" s="9">
        <f t="shared" si="168"/>
        <v>3.2890160367096486E-5</v>
      </c>
      <c r="H1015" s="9">
        <f t="shared" si="165"/>
        <v>1.4252359619218104E-5</v>
      </c>
      <c r="I1015" s="9">
        <f t="shared" si="169"/>
        <v>1.0939474029991459E-5</v>
      </c>
      <c r="J1015" s="9">
        <f t="shared" si="166"/>
        <v>3.3074875706480683E-3</v>
      </c>
      <c r="K1015" s="10">
        <f t="shared" si="170"/>
        <v>5.032956099456122E-4</v>
      </c>
      <c r="L1015" s="10">
        <f t="shared" si="171"/>
        <v>5.4685753020731771E-3</v>
      </c>
      <c r="M1015" s="10">
        <f t="shared" si="172"/>
        <v>-2.6641906297179054E-4</v>
      </c>
      <c r="N1015" s="10">
        <f t="shared" si="173"/>
        <v>3.7752297438987874E-3</v>
      </c>
      <c r="O1015" s="3">
        <f t="shared" si="174"/>
        <v>1.0336959985295301E-5</v>
      </c>
      <c r="P1015" s="3">
        <f t="shared" si="175"/>
        <v>3.3404766293665747E-3</v>
      </c>
    </row>
    <row r="1016" spans="1:16" x14ac:dyDescent="0.3">
      <c r="A1016" s="8" t="s">
        <v>262</v>
      </c>
      <c r="B1016" s="11">
        <v>35520.32</v>
      </c>
      <c r="C1016" s="11">
        <v>35612.36</v>
      </c>
      <c r="D1016" s="11">
        <v>35442.53</v>
      </c>
      <c r="E1016" s="11">
        <v>35603.08</v>
      </c>
      <c r="F1016" s="3">
        <f t="shared" si="167"/>
        <v>-1.7579657471877841E-4</v>
      </c>
      <c r="G1016" s="9">
        <f t="shared" si="168"/>
        <v>2.2850858531581361E-5</v>
      </c>
      <c r="H1016" s="9">
        <f t="shared" si="165"/>
        <v>5.4159709743896676E-6</v>
      </c>
      <c r="I1016" s="9">
        <f t="shared" si="169"/>
        <v>9.3332702183949522E-6</v>
      </c>
      <c r="J1016" s="9">
        <f t="shared" si="166"/>
        <v>3.0550401336799085E-3</v>
      </c>
      <c r="K1016" s="10">
        <f t="shared" si="170"/>
        <v>-2.5030359059006208E-3</v>
      </c>
      <c r="L1016" s="10">
        <f t="shared" si="171"/>
        <v>2.5878415199708138E-3</v>
      </c>
      <c r="M1016" s="10">
        <f t="shared" si="172"/>
        <v>-2.1924156416869814E-3</v>
      </c>
      <c r="N1016" s="10">
        <f t="shared" si="173"/>
        <v>2.3272238771527049E-3</v>
      </c>
      <c r="O1016" s="3">
        <f t="shared" si="174"/>
        <v>1.0583365532812378E-5</v>
      </c>
      <c r="P1016" s="3">
        <f t="shared" si="175"/>
        <v>4.0122620104255579E-3</v>
      </c>
    </row>
    <row r="1017" spans="1:16" x14ac:dyDescent="0.3">
      <c r="A1017" s="8" t="s">
        <v>261</v>
      </c>
      <c r="B1017" s="11">
        <v>35607.72</v>
      </c>
      <c r="C1017" s="11">
        <v>35765.019999999997</v>
      </c>
      <c r="D1017" s="11">
        <v>35533.949999999997</v>
      </c>
      <c r="E1017" s="11">
        <v>35677.019999999997</v>
      </c>
      <c r="F1017" s="3">
        <f t="shared" si="167"/>
        <v>2.0767866150903647E-3</v>
      </c>
      <c r="G1017" s="9">
        <f t="shared" si="168"/>
        <v>4.2012995642538186E-5</v>
      </c>
      <c r="H1017" s="9">
        <f t="shared" si="165"/>
        <v>3.7803637873326149E-6</v>
      </c>
      <c r="I1017" s="9">
        <f t="shared" si="169"/>
        <v>1.9546164607240672E-5</v>
      </c>
      <c r="J1017" s="9">
        <f t="shared" si="166"/>
        <v>4.4211044555903306E-3</v>
      </c>
      <c r="K1017" s="10">
        <f t="shared" si="170"/>
        <v>1.3031731160349411E-4</v>
      </c>
      <c r="L1017" s="10">
        <f t="shared" si="171"/>
        <v>4.407852484964594E-3</v>
      </c>
      <c r="M1017" s="10">
        <f t="shared" si="172"/>
        <v>-2.0738907714857274E-3</v>
      </c>
      <c r="N1017" s="10">
        <f t="shared" si="173"/>
        <v>1.9443157632783351E-3</v>
      </c>
      <c r="O1017" s="3">
        <f t="shared" si="174"/>
        <v>1.919222791085714E-5</v>
      </c>
      <c r="P1017" s="3">
        <f t="shared" si="175"/>
        <v>4.1196360801441173E-3</v>
      </c>
    </row>
    <row r="1018" spans="1:16" x14ac:dyDescent="0.3">
      <c r="A1018" s="8" t="s">
        <v>260</v>
      </c>
      <c r="B1018" s="11">
        <v>35692.620000000003</v>
      </c>
      <c r="C1018" s="11">
        <v>35787.040000000001</v>
      </c>
      <c r="D1018" s="11">
        <v>35629.370000000003</v>
      </c>
      <c r="E1018" s="11">
        <v>35741.15</v>
      </c>
      <c r="F1018" s="3">
        <f t="shared" si="167"/>
        <v>1.7975155996774461E-3</v>
      </c>
      <c r="G1018" s="9">
        <f t="shared" si="168"/>
        <v>1.9496807677871694E-5</v>
      </c>
      <c r="H1018" s="9">
        <f t="shared" si="165"/>
        <v>1.8461779742995057E-6</v>
      </c>
      <c r="I1018" s="9">
        <f t="shared" si="169"/>
        <v>9.0352356978402064E-6</v>
      </c>
      <c r="J1018" s="9">
        <f t="shared" si="166"/>
        <v>3.005866879594006E-3</v>
      </c>
      <c r="K1018" s="10">
        <f t="shared" si="170"/>
        <v>4.3716068200554088E-4</v>
      </c>
      <c r="L1018" s="10">
        <f t="shared" si="171"/>
        <v>2.64187196516948E-3</v>
      </c>
      <c r="M1018" s="10">
        <f t="shared" si="172"/>
        <v>-1.7736469938966126E-3</v>
      </c>
      <c r="N1018" s="10">
        <f t="shared" si="173"/>
        <v>1.3587413198616967E-3</v>
      </c>
      <c r="O1018" s="3">
        <f t="shared" si="174"/>
        <v>8.9456179959027615E-6</v>
      </c>
      <c r="P1018" s="3">
        <f t="shared" si="175"/>
        <v>2.847083738558881E-3</v>
      </c>
    </row>
    <row r="1019" spans="1:16" x14ac:dyDescent="0.3">
      <c r="A1019" s="8" t="s">
        <v>259</v>
      </c>
      <c r="B1019" s="11">
        <v>35791.050000000003</v>
      </c>
      <c r="C1019" s="11">
        <v>35892.92</v>
      </c>
      <c r="D1019" s="11">
        <v>35734.730000000003</v>
      </c>
      <c r="E1019" s="11">
        <v>35756.879999999997</v>
      </c>
      <c r="F1019" s="3">
        <f t="shared" si="167"/>
        <v>4.4010895004764627E-4</v>
      </c>
      <c r="G1019" s="9">
        <f t="shared" si="168"/>
        <v>1.9510035066603577E-5</v>
      </c>
      <c r="H1019" s="9">
        <f t="shared" si="165"/>
        <v>9.1233821844235763E-7</v>
      </c>
      <c r="I1019" s="9">
        <f t="shared" si="169"/>
        <v>9.402586424083339E-6</v>
      </c>
      <c r="J1019" s="9">
        <f t="shared" si="166"/>
        <v>3.0663637136000908E-3</v>
      </c>
      <c r="K1019" s="10">
        <f t="shared" si="170"/>
        <v>1.3951761051460728E-3</v>
      </c>
      <c r="L1019" s="10">
        <f t="shared" si="171"/>
        <v>2.8421994087743734E-3</v>
      </c>
      <c r="M1019" s="10">
        <f t="shared" si="172"/>
        <v>-1.574817125788627E-3</v>
      </c>
      <c r="N1019" s="10">
        <f t="shared" si="173"/>
        <v>-9.5516397463595623E-4</v>
      </c>
      <c r="O1019" s="3">
        <f t="shared" si="174"/>
        <v>1.1768704357714408E-5</v>
      </c>
      <c r="P1019" s="3">
        <f t="shared" si="175"/>
        <v>3.484088380632684E-3</v>
      </c>
    </row>
    <row r="1020" spans="1:16" x14ac:dyDescent="0.3">
      <c r="A1020" s="8" t="s">
        <v>258</v>
      </c>
      <c r="B1020" s="11">
        <v>35835.43</v>
      </c>
      <c r="C1020" s="11">
        <v>35835.43</v>
      </c>
      <c r="D1020" s="11">
        <v>35490.43</v>
      </c>
      <c r="E1020" s="11">
        <v>35490.69</v>
      </c>
      <c r="F1020" s="3">
        <f t="shared" si="167"/>
        <v>-7.4444414613353826E-3</v>
      </c>
      <c r="G1020" s="9">
        <f t="shared" si="168"/>
        <v>9.3586007870408896E-5</v>
      </c>
      <c r="H1020" s="9">
        <f t="shared" si="165"/>
        <v>9.3444320388949293E-5</v>
      </c>
      <c r="I1020" s="9">
        <f t="shared" si="169"/>
        <v>1.0695989890272919E-5</v>
      </c>
      <c r="J1020" s="9">
        <f t="shared" si="166"/>
        <v>3.2704724261600066E-3</v>
      </c>
      <c r="K1020" s="10">
        <f t="shared" si="170"/>
        <v>2.1943706389668635E-3</v>
      </c>
      <c r="L1020" s="10">
        <f t="shared" si="171"/>
        <v>0</v>
      </c>
      <c r="M1020" s="10">
        <f t="shared" si="172"/>
        <v>-9.6739861417311866E-3</v>
      </c>
      <c r="N1020" s="10">
        <f t="shared" si="173"/>
        <v>-9.6666602500009944E-3</v>
      </c>
      <c r="O1020" s="3">
        <f t="shared" si="174"/>
        <v>7.0870575073702037E-8</v>
      </c>
      <c r="P1020" s="3">
        <f t="shared" si="175"/>
        <v>4.2946474614818288E-3</v>
      </c>
    </row>
    <row r="1021" spans="1:16" x14ac:dyDescent="0.3">
      <c r="A1021" s="8" t="s">
        <v>257</v>
      </c>
      <c r="B1021" s="11">
        <v>35545.410000000003</v>
      </c>
      <c r="C1021" s="11">
        <v>35742.25</v>
      </c>
      <c r="D1021" s="11">
        <v>35545.410000000003</v>
      </c>
      <c r="E1021" s="11">
        <v>35730.480000000003</v>
      </c>
      <c r="F1021" s="3">
        <f t="shared" si="167"/>
        <v>6.7564197822020944E-3</v>
      </c>
      <c r="G1021" s="9">
        <f t="shared" si="168"/>
        <v>3.0497215798450794E-5</v>
      </c>
      <c r="H1021" s="9">
        <f t="shared" si="165"/>
        <v>2.69679972625222E-5</v>
      </c>
      <c r="I1021" s="9">
        <f t="shared" si="169"/>
        <v>4.8310226260164254E-6</v>
      </c>
      <c r="J1021" s="9">
        <f t="shared" si="166"/>
        <v>2.1979587407447904E-3</v>
      </c>
      <c r="K1021" s="10">
        <f t="shared" si="170"/>
        <v>1.540625423503802E-3</v>
      </c>
      <c r="L1021" s="10">
        <f t="shared" si="171"/>
        <v>5.5224284330764118E-3</v>
      </c>
      <c r="M1021" s="10">
        <f t="shared" si="172"/>
        <v>0</v>
      </c>
      <c r="N1021" s="10">
        <f t="shared" si="173"/>
        <v>5.1930720448037501E-3</v>
      </c>
      <c r="O1021" s="3">
        <f t="shared" si="174"/>
        <v>1.8188470832123013E-6</v>
      </c>
      <c r="P1021" s="3">
        <f t="shared" si="175"/>
        <v>2.8007214861584147E-3</v>
      </c>
    </row>
    <row r="1022" spans="1:16" x14ac:dyDescent="0.3">
      <c r="A1022" s="8" t="s">
        <v>256</v>
      </c>
      <c r="B1022" s="11">
        <v>35712.28</v>
      </c>
      <c r="C1022" s="11">
        <v>35852.53</v>
      </c>
      <c r="D1022" s="11">
        <v>35633.199999999997</v>
      </c>
      <c r="E1022" s="11">
        <v>35819.56</v>
      </c>
      <c r="F1022" s="3">
        <f t="shared" si="167"/>
        <v>2.4931095244171697E-3</v>
      </c>
      <c r="G1022" s="9">
        <f t="shared" si="168"/>
        <v>3.7654777104619209E-5</v>
      </c>
      <c r="H1022" s="9">
        <f t="shared" si="165"/>
        <v>8.9970343651187223E-6</v>
      </c>
      <c r="I1022" s="9">
        <f t="shared" si="169"/>
        <v>1.5351884910262368E-5</v>
      </c>
      <c r="J1022" s="9">
        <f t="shared" si="166"/>
        <v>3.918148148074849E-3</v>
      </c>
      <c r="K1022" s="10">
        <f t="shared" si="170"/>
        <v>-5.0949880418155223E-4</v>
      </c>
      <c r="L1022" s="10">
        <f t="shared" si="171"/>
        <v>3.919529152711123E-3</v>
      </c>
      <c r="M1022" s="10">
        <f t="shared" si="172"/>
        <v>-2.216819688792305E-3</v>
      </c>
      <c r="N1022" s="10">
        <f t="shared" si="173"/>
        <v>2.9995056867955297E-3</v>
      </c>
      <c r="O1022" s="3">
        <f t="shared" si="174"/>
        <v>1.5169711591584522E-5</v>
      </c>
      <c r="P1022" s="3">
        <f t="shared" si="175"/>
        <v>3.812220523902819E-3</v>
      </c>
    </row>
    <row r="1023" spans="1:16" x14ac:dyDescent="0.3">
      <c r="A1023" s="8" t="s">
        <v>255</v>
      </c>
      <c r="B1023" s="11">
        <v>35833.65</v>
      </c>
      <c r="C1023" s="11">
        <v>36009.74</v>
      </c>
      <c r="D1023" s="11">
        <v>35797.97</v>
      </c>
      <c r="E1023" s="11">
        <v>35913.839999999997</v>
      </c>
      <c r="F1023" s="3">
        <f t="shared" si="167"/>
        <v>2.6320814661040526E-3</v>
      </c>
      <c r="G1023" s="9">
        <f t="shared" si="168"/>
        <v>3.4789583446153189E-5</v>
      </c>
      <c r="H1023" s="9">
        <f t="shared" si="165"/>
        <v>4.996746939777755E-6</v>
      </c>
      <c r="I1023" s="9">
        <f t="shared" si="169"/>
        <v>1.5464576556297377E-5</v>
      </c>
      <c r="J1023" s="9">
        <f t="shared" si="166"/>
        <v>3.9325025818551448E-3</v>
      </c>
      <c r="K1023" s="10">
        <f t="shared" si="170"/>
        <v>3.9328315316540329E-4</v>
      </c>
      <c r="L1023" s="10">
        <f t="shared" si="171"/>
        <v>4.9020613482492542E-3</v>
      </c>
      <c r="M1023" s="10">
        <f t="shared" si="172"/>
        <v>-9.9620818154967932E-4</v>
      </c>
      <c r="N1023" s="10">
        <f t="shared" si="173"/>
        <v>2.2353404527672635E-3</v>
      </c>
      <c r="O1023" s="3">
        <f t="shared" si="174"/>
        <v>1.6291724616893138E-5</v>
      </c>
      <c r="P1023" s="3">
        <f t="shared" si="175"/>
        <v>3.8479034291079585E-3</v>
      </c>
    </row>
    <row r="1024" spans="1:16" x14ac:dyDescent="0.3">
      <c r="A1024" s="8" t="s">
        <v>254</v>
      </c>
      <c r="B1024" s="11">
        <v>35935.11</v>
      </c>
      <c r="C1024" s="11">
        <v>36088.81</v>
      </c>
      <c r="D1024" s="11">
        <v>35884.129999999997</v>
      </c>
      <c r="E1024" s="11">
        <v>36052.629999999997</v>
      </c>
      <c r="F1024" s="3">
        <f t="shared" si="167"/>
        <v>3.8645268787742548E-3</v>
      </c>
      <c r="G1024" s="9">
        <f t="shared" si="168"/>
        <v>3.2350028132497363E-5</v>
      </c>
      <c r="H1024" s="9">
        <f t="shared" si="165"/>
        <v>1.0660246561630055E-5</v>
      </c>
      <c r="I1024" s="9">
        <f t="shared" si="169"/>
        <v>1.2057020931343289E-5</v>
      </c>
      <c r="J1024" s="9">
        <f t="shared" si="166"/>
        <v>3.4723221237873783E-3</v>
      </c>
      <c r="K1024" s="10">
        <f t="shared" si="170"/>
        <v>5.9207547560154075E-4</v>
      </c>
      <c r="L1024" s="10">
        <f t="shared" si="171"/>
        <v>4.2680329900921885E-3</v>
      </c>
      <c r="M1024" s="10">
        <f t="shared" si="172"/>
        <v>-1.4196755232282992E-3</v>
      </c>
      <c r="N1024" s="10">
        <f t="shared" si="173"/>
        <v>3.2650033019324888E-3</v>
      </c>
      <c r="O1024" s="3">
        <f t="shared" si="174"/>
        <v>1.0931687661374154E-5</v>
      </c>
      <c r="P1024" s="3">
        <f t="shared" si="175"/>
        <v>3.3530326078971768E-3</v>
      </c>
    </row>
    <row r="1025" spans="1:16" x14ac:dyDescent="0.3">
      <c r="A1025" s="8" t="s">
        <v>253</v>
      </c>
      <c r="B1025" s="11">
        <v>36059.089999999997</v>
      </c>
      <c r="C1025" s="11">
        <v>36178.51</v>
      </c>
      <c r="D1025" s="11">
        <v>35891.730000000003</v>
      </c>
      <c r="E1025" s="11">
        <v>36157.58</v>
      </c>
      <c r="F1025" s="3">
        <f t="shared" si="167"/>
        <v>2.9110220253003583E-3</v>
      </c>
      <c r="G1025" s="9">
        <f t="shared" si="168"/>
        <v>6.3335960334310652E-5</v>
      </c>
      <c r="H1025" s="9">
        <f t="shared" si="165"/>
        <v>7.439947780895788E-6</v>
      </c>
      <c r="I1025" s="9">
        <f t="shared" si="169"/>
        <v>2.8793970292368838E-5</v>
      </c>
      <c r="J1025" s="9">
        <f t="shared" si="166"/>
        <v>5.3660013317524289E-3</v>
      </c>
      <c r="K1025" s="10">
        <f t="shared" si="170"/>
        <v>1.791664383342246E-4</v>
      </c>
      <c r="L1025" s="10">
        <f t="shared" si="171"/>
        <v>3.3063144065908251E-3</v>
      </c>
      <c r="M1025" s="10">
        <f t="shared" si="172"/>
        <v>-4.6520748986840802E-3</v>
      </c>
      <c r="N1025" s="10">
        <f t="shared" si="173"/>
        <v>2.7276267671541479E-3</v>
      </c>
      <c r="O1025" s="3">
        <f t="shared" si="174"/>
        <v>3.624424815860864E-5</v>
      </c>
      <c r="P1025" s="3">
        <f t="shared" si="175"/>
        <v>5.6651524585104099E-3</v>
      </c>
    </row>
    <row r="1026" spans="1:16" x14ac:dyDescent="0.3">
      <c r="A1026" s="8" t="s">
        <v>252</v>
      </c>
      <c r="B1026" s="11">
        <v>36107.46</v>
      </c>
      <c r="C1026" s="11">
        <v>36168.03</v>
      </c>
      <c r="D1026" s="11">
        <v>35986.480000000003</v>
      </c>
      <c r="E1026" s="11">
        <v>36124.230000000003</v>
      </c>
      <c r="F1026" s="3">
        <f t="shared" si="167"/>
        <v>-9.2235155118236545E-4</v>
      </c>
      <c r="G1026" s="9">
        <f t="shared" si="168"/>
        <v>2.5323712090890835E-5</v>
      </c>
      <c r="H1026" s="9">
        <f t="shared" si="165"/>
        <v>2.1561083420120518E-7</v>
      </c>
      <c r="I1026" s="9">
        <f t="shared" si="169"/>
        <v>1.2578566795997136E-5</v>
      </c>
      <c r="J1026" s="9">
        <f t="shared" si="166"/>
        <v>3.5466275242823477E-3</v>
      </c>
      <c r="K1026" s="10">
        <f t="shared" si="170"/>
        <v>-1.3871163161687091E-3</v>
      </c>
      <c r="L1026" s="10">
        <f t="shared" si="171"/>
        <v>1.6760872649851919E-3</v>
      </c>
      <c r="M1026" s="10">
        <f t="shared" si="172"/>
        <v>-3.3561798275775897E-3</v>
      </c>
      <c r="N1026" s="10">
        <f t="shared" si="173"/>
        <v>4.6433913705524023E-4</v>
      </c>
      <c r="O1026" s="3">
        <f t="shared" si="174"/>
        <v>1.4853344285571362E-5</v>
      </c>
      <c r="P1026" s="3">
        <f t="shared" si="175"/>
        <v>3.8277971440418774E-3</v>
      </c>
    </row>
    <row r="1027" spans="1:16" x14ac:dyDescent="0.3">
      <c r="A1027" s="8" t="s">
        <v>251</v>
      </c>
      <c r="B1027" s="11">
        <v>36268.75</v>
      </c>
      <c r="C1027" s="11">
        <v>36484.75</v>
      </c>
      <c r="D1027" s="11">
        <v>36190.199999999997</v>
      </c>
      <c r="E1027" s="11">
        <v>36327.949999999997</v>
      </c>
      <c r="F1027" s="3">
        <f t="shared" si="167"/>
        <v>5.6394281622056397E-3</v>
      </c>
      <c r="G1027" s="9">
        <f t="shared" si="168"/>
        <v>6.5707254063558643E-5</v>
      </c>
      <c r="H1027" s="9">
        <f t="shared" si="165"/>
        <v>2.6599277365566018E-6</v>
      </c>
      <c r="I1027" s="9">
        <f t="shared" si="169"/>
        <v>3.1826111946161112E-5</v>
      </c>
      <c r="J1027" s="9">
        <f t="shared" si="166"/>
        <v>5.6414636351004794E-3</v>
      </c>
      <c r="K1027" s="10">
        <f t="shared" si="170"/>
        <v>3.9926576302429491E-3</v>
      </c>
      <c r="L1027" s="10">
        <f t="shared" si="171"/>
        <v>5.9378761063133157E-3</v>
      </c>
      <c r="M1027" s="10">
        <f t="shared" si="172"/>
        <v>-2.1681250078956944E-3</v>
      </c>
      <c r="N1027" s="10">
        <f t="shared" si="173"/>
        <v>1.6309284890995686E-3</v>
      </c>
      <c r="O1027" s="3">
        <f t="shared" si="174"/>
        <v>3.3810944240565596E-5</v>
      </c>
      <c r="P1027" s="3">
        <f t="shared" si="175"/>
        <v>6.7252597453495364E-3</v>
      </c>
    </row>
    <row r="1028" spans="1:16" x14ac:dyDescent="0.3">
      <c r="A1028" s="8" t="s">
        <v>250</v>
      </c>
      <c r="B1028" s="11">
        <v>36416.46</v>
      </c>
      <c r="C1028" s="11">
        <v>36565.730000000003</v>
      </c>
      <c r="D1028" s="11">
        <v>36334.42</v>
      </c>
      <c r="E1028" s="11">
        <v>36432.22</v>
      </c>
      <c r="F1028" s="3">
        <f t="shared" si="167"/>
        <v>2.8702417835304583E-3</v>
      </c>
      <c r="G1028" s="9">
        <f t="shared" si="168"/>
        <v>4.0271228626534257E-5</v>
      </c>
      <c r="H1028" s="9">
        <f t="shared" si="165"/>
        <v>1.8721000610986564E-7</v>
      </c>
      <c r="I1028" s="9">
        <f t="shared" si="169"/>
        <v>2.0063296143561667E-5</v>
      </c>
      <c r="J1028" s="9">
        <f t="shared" si="166"/>
        <v>4.4792070887113115E-3</v>
      </c>
      <c r="K1028" s="10">
        <f t="shared" si="170"/>
        <v>2.433452788397543E-3</v>
      </c>
      <c r="L1028" s="10">
        <f t="shared" si="171"/>
        <v>4.090592736224803E-3</v>
      </c>
      <c r="M1028" s="10">
        <f t="shared" si="172"/>
        <v>-2.2553688636066604E-3</v>
      </c>
      <c r="N1028" s="10">
        <f t="shared" si="173"/>
        <v>4.326777162159679E-4</v>
      </c>
      <c r="O1028" s="3">
        <f t="shared" si="174"/>
        <v>2.1025577170632078E-5</v>
      </c>
      <c r="P1028" s="3">
        <f t="shared" si="175"/>
        <v>4.8909641243931263E-3</v>
      </c>
    </row>
    <row r="1029" spans="1:16" x14ac:dyDescent="0.3">
      <c r="A1029" s="8" t="s">
        <v>249</v>
      </c>
      <c r="B1029" s="11">
        <v>36404.53</v>
      </c>
      <c r="C1029" s="11">
        <v>36416.980000000003</v>
      </c>
      <c r="D1029" s="11">
        <v>36173.07</v>
      </c>
      <c r="E1029" s="11">
        <v>36319.980000000003</v>
      </c>
      <c r="F1029" s="3">
        <f t="shared" si="167"/>
        <v>-3.0807894770068511E-3</v>
      </c>
      <c r="G1029" s="9">
        <f t="shared" si="168"/>
        <v>4.5161492026303418E-5</v>
      </c>
      <c r="H1029" s="9">
        <f t="shared" si="165"/>
        <v>5.4066218974741404E-6</v>
      </c>
      <c r="I1029" s="9">
        <f t="shared" si="169"/>
        <v>2.0492198461450127E-5</v>
      </c>
      <c r="J1029" s="9">
        <f t="shared" si="166"/>
        <v>4.526830951278182E-3</v>
      </c>
      <c r="K1029" s="10">
        <f t="shared" si="170"/>
        <v>-7.6033050167601814E-4</v>
      </c>
      <c r="L1029" s="10">
        <f t="shared" si="171"/>
        <v>3.4193194074943502E-4</v>
      </c>
      <c r="M1029" s="10">
        <f t="shared" si="172"/>
        <v>-6.3782981167934344E-3</v>
      </c>
      <c r="N1029" s="10">
        <f t="shared" si="173"/>
        <v>-2.3252143766702761E-3</v>
      </c>
      <c r="O1029" s="3">
        <f t="shared" si="174"/>
        <v>2.6763758903411658E-5</v>
      </c>
      <c r="P1029" s="3">
        <f t="shared" si="175"/>
        <v>4.9234943079682946E-3</v>
      </c>
    </row>
    <row r="1030" spans="1:16" x14ac:dyDescent="0.3">
      <c r="A1030" s="8" t="s">
        <v>248</v>
      </c>
      <c r="B1030" s="11">
        <v>36299.25</v>
      </c>
      <c r="C1030" s="11">
        <v>36346.61</v>
      </c>
      <c r="D1030" s="11">
        <v>36009.5</v>
      </c>
      <c r="E1030" s="11">
        <v>36079.94</v>
      </c>
      <c r="F1030" s="3">
        <f t="shared" si="167"/>
        <v>-6.6090344763406472E-3</v>
      </c>
      <c r="G1030" s="9">
        <f t="shared" si="168"/>
        <v>8.6827865854451682E-5</v>
      </c>
      <c r="H1030" s="9">
        <f t="shared" si="165"/>
        <v>3.6724177865336672E-5</v>
      </c>
      <c r="I1030" s="9">
        <f t="shared" si="169"/>
        <v>2.9227590101082385E-5</v>
      </c>
      <c r="J1030" s="9">
        <f t="shared" si="166"/>
        <v>5.4062547203292581E-3</v>
      </c>
      <c r="K1030" s="10">
        <f t="shared" si="170"/>
        <v>-5.7092317181239632E-4</v>
      </c>
      <c r="L1030" s="10">
        <f t="shared" si="171"/>
        <v>1.3038597577215219E-3</v>
      </c>
      <c r="M1030" s="10">
        <f t="shared" si="172"/>
        <v>-8.0142873678853421E-3</v>
      </c>
      <c r="N1030" s="10">
        <f t="shared" si="173"/>
        <v>-6.0600476784705808E-3</v>
      </c>
      <c r="O1030" s="3">
        <f t="shared" si="174"/>
        <v>2.5263341022334044E-5</v>
      </c>
      <c r="P1030" s="3">
        <f t="shared" si="175"/>
        <v>5.2204801087660079E-3</v>
      </c>
    </row>
    <row r="1031" spans="1:16" x14ac:dyDescent="0.3">
      <c r="A1031" s="8" t="s">
        <v>247</v>
      </c>
      <c r="B1031" s="11">
        <v>36038.78</v>
      </c>
      <c r="C1031" s="11">
        <v>36108.17</v>
      </c>
      <c r="D1031" s="11">
        <v>35915.269999999997</v>
      </c>
      <c r="E1031" s="11">
        <v>35921.230000000003</v>
      </c>
      <c r="F1031" s="3">
        <f t="shared" si="167"/>
        <v>-4.3988432353269102E-3</v>
      </c>
      <c r="G1031" s="9">
        <f t="shared" si="168"/>
        <v>2.8693187921858739E-5</v>
      </c>
      <c r="H1031" s="9">
        <f t="shared" si="165"/>
        <v>1.0673911577671189E-5</v>
      </c>
      <c r="I1031" s="9">
        <f t="shared" si="169"/>
        <v>1.0223322107382674E-5</v>
      </c>
      <c r="J1031" s="9">
        <f t="shared" si="166"/>
        <v>3.1973930173475195E-3</v>
      </c>
      <c r="K1031" s="10">
        <f t="shared" si="170"/>
        <v>-1.1414513310549059E-3</v>
      </c>
      <c r="L1031" s="10">
        <f t="shared" si="171"/>
        <v>1.9235746319437536E-3</v>
      </c>
      <c r="M1031" s="10">
        <f t="shared" si="172"/>
        <v>-3.4330276420597816E-3</v>
      </c>
      <c r="N1031" s="10">
        <f t="shared" si="173"/>
        <v>-3.2670952813885286E-3</v>
      </c>
      <c r="O1031" s="3">
        <f t="shared" si="174"/>
        <v>1.0554291348976304E-5</v>
      </c>
      <c r="P1031" s="3">
        <f t="shared" si="175"/>
        <v>3.4459499992155582E-3</v>
      </c>
    </row>
    <row r="1032" spans="1:16" x14ac:dyDescent="0.3">
      <c r="A1032" s="8" t="s">
        <v>246</v>
      </c>
      <c r="B1032" s="11">
        <v>35963.78</v>
      </c>
      <c r="C1032" s="11">
        <v>36147.629999999997</v>
      </c>
      <c r="D1032" s="11">
        <v>35934.589999999997</v>
      </c>
      <c r="E1032" s="11">
        <v>36100.31</v>
      </c>
      <c r="F1032" s="3">
        <f t="shared" si="167"/>
        <v>4.9853526730569975E-3</v>
      </c>
      <c r="G1032" s="9">
        <f t="shared" si="168"/>
        <v>3.4940452089709575E-5</v>
      </c>
      <c r="H1032" s="9">
        <f t="shared" si="165"/>
        <v>1.4357518919495742E-5</v>
      </c>
      <c r="I1032" s="9">
        <f t="shared" si="169"/>
        <v>1.1923997446581438E-5</v>
      </c>
      <c r="J1032" s="9">
        <f t="shared" si="166"/>
        <v>3.4531141664563363E-3</v>
      </c>
      <c r="K1032" s="10">
        <f t="shared" si="170"/>
        <v>1.18383526605497E-3</v>
      </c>
      <c r="L1032" s="10">
        <f t="shared" si="171"/>
        <v>5.0990654141602034E-3</v>
      </c>
      <c r="M1032" s="10">
        <f t="shared" si="172"/>
        <v>-8.1197950951527264E-4</v>
      </c>
      <c r="N1032" s="10">
        <f t="shared" si="173"/>
        <v>3.7891316841059696E-3</v>
      </c>
      <c r="O1032" s="3">
        <f t="shared" si="174"/>
        <v>1.0415445787983219E-5</v>
      </c>
      <c r="P1032" s="3">
        <f t="shared" si="175"/>
        <v>3.5198440850610509E-3</v>
      </c>
    </row>
    <row r="1033" spans="1:16" x14ac:dyDescent="0.3">
      <c r="A1033" s="8" t="s">
        <v>245</v>
      </c>
      <c r="B1033" s="11">
        <v>36128.83</v>
      </c>
      <c r="C1033" s="11">
        <v>36236.07</v>
      </c>
      <c r="D1033" s="11">
        <v>36031.78</v>
      </c>
      <c r="E1033" s="11">
        <v>36087.449999999997</v>
      </c>
      <c r="F1033" s="3">
        <f t="shared" si="167"/>
        <v>-3.56229627945015E-4</v>
      </c>
      <c r="G1033" s="9">
        <f t="shared" si="168"/>
        <v>3.1964377637360491E-5</v>
      </c>
      <c r="H1033" s="9">
        <f t="shared" si="165"/>
        <v>1.3133208298147191E-6</v>
      </c>
      <c r="I1033" s="9">
        <f t="shared" si="169"/>
        <v>1.5474860387781523E-5</v>
      </c>
      <c r="J1033" s="9">
        <f t="shared" si="166"/>
        <v>3.9338099074283598E-3</v>
      </c>
      <c r="K1033" s="10">
        <f t="shared" si="170"/>
        <v>7.8970901445561952E-4</v>
      </c>
      <c r="L1033" s="10">
        <f t="shared" si="171"/>
        <v>2.9638700116869851E-3</v>
      </c>
      <c r="M1033" s="10">
        <f t="shared" si="172"/>
        <v>-2.6898347592894194E-3</v>
      </c>
      <c r="N1033" s="10">
        <f t="shared" si="173"/>
        <v>-1.1460021072470675E-3</v>
      </c>
      <c r="O1033" s="3">
        <f t="shared" si="174"/>
        <v>1.6333781455166569E-5</v>
      </c>
      <c r="P1033" s="3">
        <f t="shared" si="175"/>
        <v>3.844014132861992E-3</v>
      </c>
    </row>
    <row r="1034" spans="1:16" x14ac:dyDescent="0.3">
      <c r="A1034" s="8" t="s">
        <v>244</v>
      </c>
      <c r="B1034" s="11">
        <v>36076.18</v>
      </c>
      <c r="C1034" s="11">
        <v>36316.61</v>
      </c>
      <c r="D1034" s="11">
        <v>36076.18</v>
      </c>
      <c r="E1034" s="11">
        <v>36142.22</v>
      </c>
      <c r="F1034" s="3">
        <f t="shared" si="167"/>
        <v>1.5177021374468413E-3</v>
      </c>
      <c r="G1034" s="9">
        <f t="shared" si="168"/>
        <v>4.4121459358191614E-5</v>
      </c>
      <c r="H1034" s="9">
        <f t="shared" si="165"/>
        <v>3.3448653362518424E-6</v>
      </c>
      <c r="I1034" s="9">
        <f t="shared" si="169"/>
        <v>2.0768627060996334E-5</v>
      </c>
      <c r="J1034" s="9">
        <f t="shared" si="166"/>
        <v>4.5572609164931882E-3</v>
      </c>
      <c r="K1034" s="10">
        <f t="shared" si="170"/>
        <v>-3.123457090953791E-4</v>
      </c>
      <c r="L1034" s="10">
        <f t="shared" si="171"/>
        <v>6.64239861482218E-3</v>
      </c>
      <c r="M1034" s="10">
        <f t="shared" si="172"/>
        <v>0</v>
      </c>
      <c r="N1034" s="10">
        <f t="shared" si="173"/>
        <v>1.8288973006300388E-3</v>
      </c>
      <c r="O1034" s="3">
        <f t="shared" si="174"/>
        <v>3.1973194461834622E-5</v>
      </c>
      <c r="P1034" s="3">
        <f t="shared" si="175"/>
        <v>5.2833615255577686E-3</v>
      </c>
    </row>
    <row r="1035" spans="1:16" x14ac:dyDescent="0.3">
      <c r="A1035" s="8" t="s">
        <v>243</v>
      </c>
      <c r="B1035" s="11">
        <v>36159.699999999997</v>
      </c>
      <c r="C1035" s="11">
        <v>36159.699999999997</v>
      </c>
      <c r="D1035" s="11">
        <v>35909.480000000003</v>
      </c>
      <c r="E1035" s="11">
        <v>35931.050000000003</v>
      </c>
      <c r="F1035" s="3">
        <f t="shared" si="167"/>
        <v>-5.8427512200411869E-3</v>
      </c>
      <c r="G1035" s="9">
        <f t="shared" si="168"/>
        <v>4.8217907507238739E-5</v>
      </c>
      <c r="H1035" s="9">
        <f t="shared" si="165"/>
        <v>4.0238911842907716E-5</v>
      </c>
      <c r="I1035" s="9">
        <f t="shared" si="169"/>
        <v>8.5648890111037344E-6</v>
      </c>
      <c r="J1035" s="9">
        <f t="shared" si="166"/>
        <v>2.9265831631962442E-3</v>
      </c>
      <c r="K1035" s="10">
        <f t="shared" si="170"/>
        <v>4.8352797105712466E-4</v>
      </c>
      <c r="L1035" s="10">
        <f t="shared" si="171"/>
        <v>0</v>
      </c>
      <c r="M1035" s="10">
        <f t="shared" si="172"/>
        <v>-6.9439115422965086E-3</v>
      </c>
      <c r="N1035" s="10">
        <f t="shared" si="173"/>
        <v>-6.3434148408335802E-3</v>
      </c>
      <c r="O1035" s="3">
        <f t="shared" si="174"/>
        <v>4.1697959763994092E-6</v>
      </c>
      <c r="P1035" s="3">
        <f t="shared" si="175"/>
        <v>3.1049711590120815E-3</v>
      </c>
    </row>
    <row r="1036" spans="1:16" x14ac:dyDescent="0.3">
      <c r="A1036" s="8" t="s">
        <v>242</v>
      </c>
      <c r="B1036" s="11">
        <v>35901.69</v>
      </c>
      <c r="C1036" s="11">
        <v>35952.629999999997</v>
      </c>
      <c r="D1036" s="11">
        <v>35654.39</v>
      </c>
      <c r="E1036" s="11">
        <v>35870.949999999997</v>
      </c>
      <c r="F1036" s="3">
        <f t="shared" si="167"/>
        <v>-1.6726480300466307E-3</v>
      </c>
      <c r="G1036" s="9">
        <f t="shared" si="168"/>
        <v>6.9388195616226851E-5</v>
      </c>
      <c r="H1036" s="9">
        <f t="shared" si="165"/>
        <v>7.3375306531961175E-7</v>
      </c>
      <c r="I1036" s="9">
        <f t="shared" si="169"/>
        <v>3.4410653136526028E-5</v>
      </c>
      <c r="J1036" s="9">
        <f t="shared" si="166"/>
        <v>5.8660594214963446E-3</v>
      </c>
      <c r="K1036" s="10">
        <f t="shared" si="170"/>
        <v>-8.1745459340516811E-4</v>
      </c>
      <c r="L1036" s="10">
        <f t="shared" si="171"/>
        <v>1.4178690587828885E-3</v>
      </c>
      <c r="M1036" s="10">
        <f t="shared" si="172"/>
        <v>-6.9120886611714139E-3</v>
      </c>
      <c r="N1036" s="10">
        <f t="shared" si="173"/>
        <v>-8.5659387420154471E-4</v>
      </c>
      <c r="O1036" s="3">
        <f t="shared" si="174"/>
        <v>4.5081007472824244E-5</v>
      </c>
      <c r="P1036" s="3">
        <f t="shared" si="175"/>
        <v>6.2697687121134656E-3</v>
      </c>
    </row>
    <row r="1037" spans="1:16" x14ac:dyDescent="0.3">
      <c r="A1037" s="8" t="s">
        <v>241</v>
      </c>
      <c r="B1037" s="11">
        <v>35879.089999999997</v>
      </c>
      <c r="C1037" s="11">
        <v>35879.089999999997</v>
      </c>
      <c r="D1037" s="11">
        <v>35555.370000000003</v>
      </c>
      <c r="E1037" s="11">
        <v>35601.980000000003</v>
      </c>
      <c r="F1037" s="3">
        <f t="shared" si="167"/>
        <v>-7.4982680971648064E-3</v>
      </c>
      <c r="G1037" s="9">
        <f t="shared" si="168"/>
        <v>8.2146576468795438E-5</v>
      </c>
      <c r="H1037" s="9">
        <f t="shared" si="165"/>
        <v>6.0115525747329877E-5</v>
      </c>
      <c r="I1037" s="9">
        <f t="shared" si="169"/>
        <v>1.7850999622446593E-5</v>
      </c>
      <c r="J1037" s="9">
        <f t="shared" si="166"/>
        <v>4.2250443337847462E-3</v>
      </c>
      <c r="K1037" s="10">
        <f t="shared" si="170"/>
        <v>2.2689882918323445E-4</v>
      </c>
      <c r="L1037" s="10">
        <f t="shared" si="171"/>
        <v>0</v>
      </c>
      <c r="M1037" s="10">
        <f t="shared" si="172"/>
        <v>-9.0634748561904555E-3</v>
      </c>
      <c r="N1037" s="10">
        <f t="shared" si="173"/>
        <v>-7.7534202612350297E-3</v>
      </c>
      <c r="O1037" s="3">
        <f t="shared" si="174"/>
        <v>1.1873646881615273E-5</v>
      </c>
      <c r="P1037" s="3">
        <f t="shared" si="175"/>
        <v>4.3508471396858026E-3</v>
      </c>
    </row>
    <row r="1038" spans="1:16" x14ac:dyDescent="0.3">
      <c r="A1038" s="8" t="s">
        <v>240</v>
      </c>
      <c r="B1038" s="11">
        <v>35631.410000000003</v>
      </c>
      <c r="C1038" s="11">
        <v>35929.660000000003</v>
      </c>
      <c r="D1038" s="11">
        <v>35615.550000000003</v>
      </c>
      <c r="E1038" s="11">
        <v>35619.25</v>
      </c>
      <c r="F1038" s="3">
        <f t="shared" si="167"/>
        <v>4.8508538008262825E-4</v>
      </c>
      <c r="G1038" s="9">
        <f t="shared" si="168"/>
        <v>7.7102413408083518E-5</v>
      </c>
      <c r="H1038" s="9">
        <f t="shared" si="165"/>
        <v>1.1650628826454071E-7</v>
      </c>
      <c r="I1038" s="9">
        <f t="shared" si="169"/>
        <v>3.8506200981850161E-5</v>
      </c>
      <c r="J1038" s="9">
        <f t="shared" si="166"/>
        <v>6.2053364922339356E-3</v>
      </c>
      <c r="K1038" s="10">
        <f t="shared" si="170"/>
        <v>8.2629793905600248E-4</v>
      </c>
      <c r="L1038" s="10">
        <f t="shared" si="171"/>
        <v>8.3355860082881348E-3</v>
      </c>
      <c r="M1038" s="10">
        <f t="shared" si="172"/>
        <v>-4.4521198552115599E-4</v>
      </c>
      <c r="N1038" s="10">
        <f t="shared" si="173"/>
        <v>-3.4133017485206418E-4</v>
      </c>
      <c r="O1038" s="3">
        <f t="shared" si="174"/>
        <v>7.237343055845985E-5</v>
      </c>
      <c r="P1038" s="3">
        <f t="shared" si="175"/>
        <v>7.9097701224868731E-3</v>
      </c>
    </row>
    <row r="1039" spans="1:16" x14ac:dyDescent="0.3">
      <c r="A1039" s="8" t="s">
        <v>239</v>
      </c>
      <c r="B1039" s="11">
        <v>35619.919999999998</v>
      </c>
      <c r="C1039" s="11">
        <v>35841.519999999997</v>
      </c>
      <c r="D1039" s="11">
        <v>35542.870000000003</v>
      </c>
      <c r="E1039" s="11">
        <v>35813.800000000003</v>
      </c>
      <c r="F1039" s="3">
        <f t="shared" si="167"/>
        <v>5.4619342069246457E-3</v>
      </c>
      <c r="G1039" s="9">
        <f t="shared" si="168"/>
        <v>7.0013790683499396E-5</v>
      </c>
      <c r="H1039" s="9">
        <f t="shared" si="165"/>
        <v>2.9466029001838314E-5</v>
      </c>
      <c r="I1039" s="9">
        <f t="shared" si="169"/>
        <v>2.3624334493744399E-5</v>
      </c>
      <c r="J1039" s="9">
        <f t="shared" si="166"/>
        <v>4.8604870634273269E-3</v>
      </c>
      <c r="K1039" s="10">
        <f t="shared" si="170"/>
        <v>1.8809876645692604E-5</v>
      </c>
      <c r="L1039" s="10">
        <f t="shared" si="171"/>
        <v>6.2019659919661102E-3</v>
      </c>
      <c r="M1039" s="10">
        <f t="shared" si="172"/>
        <v>-2.165458383760031E-3</v>
      </c>
      <c r="N1039" s="10">
        <f t="shared" si="173"/>
        <v>5.4282620609029473E-3</v>
      </c>
      <c r="O1039" s="3">
        <f t="shared" si="174"/>
        <v>2.1242371069129627E-5</v>
      </c>
      <c r="P1039" s="3">
        <f t="shared" si="175"/>
        <v>4.736750302920107E-3</v>
      </c>
    </row>
    <row r="1040" spans="1:16" x14ac:dyDescent="0.3">
      <c r="A1040" s="8" t="s">
        <v>238</v>
      </c>
      <c r="B1040" s="11">
        <v>35752.31</v>
      </c>
      <c r="C1040" s="11">
        <v>35825.47</v>
      </c>
      <c r="D1040" s="11">
        <v>35591.03</v>
      </c>
      <c r="E1040" s="11">
        <v>35804.379999999997</v>
      </c>
      <c r="F1040" s="3">
        <f t="shared" si="167"/>
        <v>-2.6302710128511819E-4</v>
      </c>
      <c r="G1040" s="9">
        <f t="shared" si="168"/>
        <v>4.3105174949871913E-5</v>
      </c>
      <c r="H1040" s="9">
        <f t="shared" si="165"/>
        <v>2.1180431990373533E-6</v>
      </c>
      <c r="I1040" s="9">
        <f t="shared" si="169"/>
        <v>2.0734399330539493E-5</v>
      </c>
      <c r="J1040" s="9">
        <f t="shared" si="166"/>
        <v>4.5535040716506991E-3</v>
      </c>
      <c r="K1040" s="10">
        <f t="shared" si="170"/>
        <v>-1.7184115534951384E-3</v>
      </c>
      <c r="L1040" s="10">
        <f t="shared" si="171"/>
        <v>2.0442105211068476E-3</v>
      </c>
      <c r="M1040" s="10">
        <f t="shared" si="172"/>
        <v>-4.5212426201374049E-3</v>
      </c>
      <c r="N1040" s="10">
        <f t="shared" si="173"/>
        <v>1.4553498545151792E-3</v>
      </c>
      <c r="O1040" s="3">
        <f t="shared" si="174"/>
        <v>2.8225379789704424E-5</v>
      </c>
      <c r="P1040" s="3">
        <f t="shared" si="175"/>
        <v>5.2333088889563728E-3</v>
      </c>
    </row>
    <row r="1041" spans="1:16" x14ac:dyDescent="0.3">
      <c r="A1041" s="8" t="s">
        <v>237</v>
      </c>
      <c r="B1041" s="11">
        <v>35366.69</v>
      </c>
      <c r="C1041" s="11">
        <v>35366.69</v>
      </c>
      <c r="D1041" s="11">
        <v>34749.800000000003</v>
      </c>
      <c r="E1041" s="11">
        <v>34899.339999999997</v>
      </c>
      <c r="F1041" s="3">
        <f t="shared" si="167"/>
        <v>-2.527735433486078E-2</v>
      </c>
      <c r="G1041" s="9">
        <f t="shared" si="168"/>
        <v>3.0964033536097203E-4</v>
      </c>
      <c r="H1041" s="9">
        <f t="shared" si="165"/>
        <v>1.7695647570162312E-4</v>
      </c>
      <c r="I1041" s="9">
        <f t="shared" si="169"/>
        <v>8.6462878953300076E-5</v>
      </c>
      <c r="J1041" s="9">
        <f t="shared" si="166"/>
        <v>9.2985417648844305E-3</v>
      </c>
      <c r="K1041" s="10">
        <f t="shared" si="170"/>
        <v>-1.2299815585104715E-2</v>
      </c>
      <c r="L1041" s="10">
        <f t="shared" si="171"/>
        <v>0</v>
      </c>
      <c r="M1041" s="10">
        <f t="shared" si="172"/>
        <v>-1.759660010800293E-2</v>
      </c>
      <c r="N1041" s="10">
        <f t="shared" si="173"/>
        <v>-1.330249885178056E-2</v>
      </c>
      <c r="O1041" s="3">
        <f t="shared" si="174"/>
        <v>7.556158262901806E-5</v>
      </c>
      <c r="P1041" s="3">
        <f t="shared" si="175"/>
        <v>1.5542510308687394E-2</v>
      </c>
    </row>
    <row r="1042" spans="1:16" x14ac:dyDescent="0.3">
      <c r="A1042" s="8" t="s">
        <v>236</v>
      </c>
      <c r="B1042" s="11">
        <v>35017.71</v>
      </c>
      <c r="C1042" s="11">
        <v>35287.910000000003</v>
      </c>
      <c r="D1042" s="11">
        <v>34895.89</v>
      </c>
      <c r="E1042" s="11">
        <v>35135.94</v>
      </c>
      <c r="F1042" s="3">
        <f t="shared" si="167"/>
        <v>6.7794978357758051E-3</v>
      </c>
      <c r="G1042" s="9">
        <f t="shared" si="168"/>
        <v>1.2479917536808348E-4</v>
      </c>
      <c r="H1042" s="9">
        <f t="shared" ref="H1042:H1105" si="176">LN(E1042/B1042)^2</f>
        <v>1.1360976183557735E-5</v>
      </c>
      <c r="I1042" s="9">
        <f t="shared" si="169"/>
        <v>5.8010906647516011E-5</v>
      </c>
      <c r="J1042" s="9">
        <f t="shared" ref="J1042:J1105" si="177">SQRT(I1042)</f>
        <v>7.6164891286941393E-3</v>
      </c>
      <c r="K1042" s="10">
        <f t="shared" si="170"/>
        <v>3.3860156598042091E-3</v>
      </c>
      <c r="L1042" s="10">
        <f t="shared" si="171"/>
        <v>7.6864788427276794E-3</v>
      </c>
      <c r="M1042" s="10">
        <f t="shared" si="172"/>
        <v>-3.4848762840276617E-3</v>
      </c>
      <c r="N1042" s="10">
        <f t="shared" si="173"/>
        <v>3.3706047207523065E-3</v>
      </c>
      <c r="O1042" s="3">
        <f t="shared" si="174"/>
        <v>5.7064378295599444E-5</v>
      </c>
      <c r="P1042" s="3">
        <f t="shared" si="175"/>
        <v>7.8672312379694017E-3</v>
      </c>
    </row>
    <row r="1043" spans="1:16" x14ac:dyDescent="0.3">
      <c r="A1043" s="8" t="s">
        <v>235</v>
      </c>
      <c r="B1043" s="11">
        <v>35056.99</v>
      </c>
      <c r="C1043" s="11">
        <v>35056.99</v>
      </c>
      <c r="D1043" s="11">
        <v>34424.44</v>
      </c>
      <c r="E1043" s="11">
        <v>34483.72</v>
      </c>
      <c r="F1043" s="3">
        <f t="shared" ref="F1043:F1106" si="178">E1043/E1042-1</f>
        <v>-1.8562759385404304E-2</v>
      </c>
      <c r="G1043" s="9">
        <f t="shared" ref="G1043:G1106" si="179">LN(C1043/D1043)^2</f>
        <v>3.3154021325697064E-4</v>
      </c>
      <c r="H1043" s="9">
        <f t="shared" si="176"/>
        <v>2.7184406586176909E-4</v>
      </c>
      <c r="I1043" s="9">
        <f t="shared" ref="I1043:I1106" si="180">G1043/2-((2*LN(2)-1)*H1043)</f>
        <v>6.0758276882179771E-5</v>
      </c>
      <c r="J1043" s="9">
        <f t="shared" si="177"/>
        <v>7.7947595782153394E-3</v>
      </c>
      <c r="K1043" s="10">
        <f t="shared" ref="K1043:K1106" si="181">LN(B1043/E1042)</f>
        <v>-2.2495152515411712E-3</v>
      </c>
      <c r="L1043" s="10">
        <f t="shared" ref="L1043:L1106" si="182">LN(C1043/B1043)</f>
        <v>0</v>
      </c>
      <c r="M1043" s="10">
        <f t="shared" ref="M1043:M1106" si="183">LN(D1043/B1043)</f>
        <v>-1.8208245749027286E-2</v>
      </c>
      <c r="N1043" s="10">
        <f t="shared" ref="N1043:N1106" si="184">LN(E1043/B1043)</f>
        <v>-1.648769437676988E-2</v>
      </c>
      <c r="O1043" s="3">
        <f t="shared" ref="O1043:O1106" si="185">L1043*(L1043-N1043)+M1043*(M1043-N1043)</f>
        <v>3.132822220988898E-5</v>
      </c>
      <c r="P1043" s="3">
        <f t="shared" ref="P1043:P1106" si="186">SQRT(K1043^2+$C$10*N1043^2+(1-$C$10)*O1043)</f>
        <v>8.4446161306005029E-3</v>
      </c>
    </row>
    <row r="1044" spans="1:16" x14ac:dyDescent="0.3">
      <c r="A1044" s="8" t="s">
        <v>234</v>
      </c>
      <c r="B1044" s="11">
        <v>34678.94</v>
      </c>
      <c r="C1044" s="11">
        <v>35004.639999999999</v>
      </c>
      <c r="D1044" s="11">
        <v>34006.980000000003</v>
      </c>
      <c r="E1044" s="11">
        <v>34022.04</v>
      </c>
      <c r="F1044" s="3">
        <f t="shared" si="178"/>
        <v>-1.338834673289313E-2</v>
      </c>
      <c r="G1044" s="9">
        <f t="shared" si="179"/>
        <v>8.3606718963494568E-4</v>
      </c>
      <c r="H1044" s="9">
        <f t="shared" si="176"/>
        <v>3.6572876751859247E-4</v>
      </c>
      <c r="I1044" s="9">
        <f t="shared" si="180"/>
        <v>2.7675463422571317E-4</v>
      </c>
      <c r="J1044" s="9">
        <f t="shared" si="177"/>
        <v>1.6635944043717904E-2</v>
      </c>
      <c r="K1044" s="10">
        <f t="shared" si="181"/>
        <v>5.6452576709503976E-3</v>
      </c>
      <c r="L1044" s="10">
        <f t="shared" si="182"/>
        <v>9.3480378531962272E-3</v>
      </c>
      <c r="M1044" s="10">
        <f t="shared" si="183"/>
        <v>-1.9566788614118688E-2</v>
      </c>
      <c r="N1044" s="10">
        <f t="shared" si="184"/>
        <v>-1.9124036381438739E-2</v>
      </c>
      <c r="O1044" s="3">
        <f t="shared" si="185"/>
        <v>2.7482126704965828E-4</v>
      </c>
      <c r="P1044" s="3">
        <f t="shared" si="186"/>
        <v>1.7885469188503686E-2</v>
      </c>
    </row>
    <row r="1045" spans="1:16" x14ac:dyDescent="0.3">
      <c r="A1045" s="8" t="s">
        <v>233</v>
      </c>
      <c r="B1045" s="11">
        <v>34076.25</v>
      </c>
      <c r="C1045" s="11">
        <v>34759.65</v>
      </c>
      <c r="D1045" s="11">
        <v>34076.25</v>
      </c>
      <c r="E1045" s="11">
        <v>34639.79</v>
      </c>
      <c r="F1045" s="3">
        <f t="shared" si="178"/>
        <v>1.8157347413617853E-2</v>
      </c>
      <c r="G1045" s="9">
        <f t="shared" si="179"/>
        <v>3.9428339623462383E-4</v>
      </c>
      <c r="H1045" s="9">
        <f t="shared" si="176"/>
        <v>2.6903743406174674E-4</v>
      </c>
      <c r="I1045" s="9">
        <f t="shared" si="180"/>
        <v>9.3214054409094762E-5</v>
      </c>
      <c r="J1045" s="9">
        <f t="shared" si="177"/>
        <v>9.6547425863714644E-3</v>
      </c>
      <c r="K1045" s="10">
        <f t="shared" si="181"/>
        <v>1.5921107989945193E-3</v>
      </c>
      <c r="L1045" s="10">
        <f t="shared" si="182"/>
        <v>1.9856570606089658E-2</v>
      </c>
      <c r="M1045" s="10">
        <f t="shared" si="183"/>
        <v>0</v>
      </c>
      <c r="N1045" s="10">
        <f t="shared" si="184"/>
        <v>1.6402360624670667E-2</v>
      </c>
      <c r="O1045" s="3">
        <f t="shared" si="185"/>
        <v>6.8588764384305839E-5</v>
      </c>
      <c r="P1045" s="3">
        <f t="shared" si="186"/>
        <v>1.001143403184644E-2</v>
      </c>
    </row>
    <row r="1046" spans="1:16" x14ac:dyDescent="0.3">
      <c r="A1046" s="8" t="s">
        <v>232</v>
      </c>
      <c r="B1046" s="11">
        <v>34692.78</v>
      </c>
      <c r="C1046" s="11">
        <v>34801.31</v>
      </c>
      <c r="D1046" s="11">
        <v>34264.57</v>
      </c>
      <c r="E1046" s="11">
        <v>34580.080000000002</v>
      </c>
      <c r="F1046" s="3">
        <f t="shared" si="178"/>
        <v>-1.7237402420742232E-3</v>
      </c>
      <c r="G1046" s="9">
        <f t="shared" si="179"/>
        <v>2.4158963749698633E-4</v>
      </c>
      <c r="H1046" s="9">
        <f t="shared" si="176"/>
        <v>1.0587230127815896E-5</v>
      </c>
      <c r="I1046" s="9">
        <f t="shared" si="180"/>
        <v>1.1670503145023927E-4</v>
      </c>
      <c r="J1046" s="9">
        <f t="shared" si="177"/>
        <v>1.0803010295757347E-2</v>
      </c>
      <c r="K1046" s="10">
        <f t="shared" si="181"/>
        <v>1.5285748189566772E-3</v>
      </c>
      <c r="L1046" s="10">
        <f t="shared" si="182"/>
        <v>3.1234336109272963E-3</v>
      </c>
      <c r="M1046" s="10">
        <f t="shared" si="183"/>
        <v>-1.2419720428616448E-2</v>
      </c>
      <c r="N1046" s="10">
        <f t="shared" si="184"/>
        <v>-3.2538024106905901E-3</v>
      </c>
      <c r="O1046" s="3">
        <f t="shared" si="185"/>
        <v>1.3375701258899492E-4</v>
      </c>
      <c r="P1046" s="3">
        <f t="shared" si="186"/>
        <v>1.0872407733929845E-2</v>
      </c>
    </row>
    <row r="1047" spans="1:16" x14ac:dyDescent="0.3">
      <c r="A1047" s="8" t="s">
        <v>231</v>
      </c>
      <c r="B1047" s="11">
        <v>34633.43</v>
      </c>
      <c r="C1047" s="11">
        <v>35356.75</v>
      </c>
      <c r="D1047" s="11">
        <v>34633.43</v>
      </c>
      <c r="E1047" s="11">
        <v>35227.03</v>
      </c>
      <c r="F1047" s="3">
        <f t="shared" si="178"/>
        <v>1.870874792655175E-2</v>
      </c>
      <c r="G1047" s="9">
        <f t="shared" si="179"/>
        <v>4.2724564250031747E-4</v>
      </c>
      <c r="H1047" s="9">
        <f t="shared" si="176"/>
        <v>2.8880572504733109E-4</v>
      </c>
      <c r="I1047" s="9">
        <f t="shared" si="180"/>
        <v>1.020587982052332E-4</v>
      </c>
      <c r="J1047" s="9">
        <f t="shared" si="177"/>
        <v>1.0102415463899374E-2</v>
      </c>
      <c r="K1047" s="10">
        <f t="shared" si="181"/>
        <v>1.5416068500426999E-3</v>
      </c>
      <c r="L1047" s="10">
        <f t="shared" si="182"/>
        <v>2.0669921202082931E-2</v>
      </c>
      <c r="M1047" s="10">
        <f t="shared" si="183"/>
        <v>0</v>
      </c>
      <c r="N1047" s="10">
        <f t="shared" si="184"/>
        <v>1.6994285070203192E-2</v>
      </c>
      <c r="O1047" s="3">
        <f t="shared" si="185"/>
        <v>7.5975109213483109E-5</v>
      </c>
      <c r="P1047" s="3">
        <f t="shared" si="186"/>
        <v>1.0452499931496644E-2</v>
      </c>
    </row>
    <row r="1048" spans="1:16" x14ac:dyDescent="0.3">
      <c r="A1048" s="8" t="s">
        <v>230</v>
      </c>
      <c r="B1048" s="11">
        <v>35423.99</v>
      </c>
      <c r="C1048" s="11">
        <v>35819.47</v>
      </c>
      <c r="D1048" s="11">
        <v>35423.99</v>
      </c>
      <c r="E1048" s="11">
        <v>35719.43</v>
      </c>
      <c r="F1048" s="3">
        <f t="shared" si="178"/>
        <v>1.3977902763872008E-2</v>
      </c>
      <c r="G1048" s="9">
        <f t="shared" si="179"/>
        <v>1.2326164456796457E-4</v>
      </c>
      <c r="H1048" s="9">
        <f t="shared" si="176"/>
        <v>6.8981732277842024E-5</v>
      </c>
      <c r="I1048" s="9">
        <f t="shared" si="180"/>
        <v>3.4983568084769967E-5</v>
      </c>
      <c r="J1048" s="9">
        <f t="shared" si="177"/>
        <v>5.9146908697555759E-3</v>
      </c>
      <c r="K1048" s="10">
        <f t="shared" si="181"/>
        <v>5.5755885829848256E-3</v>
      </c>
      <c r="L1048" s="10">
        <f t="shared" si="182"/>
        <v>1.1102326088165694E-2</v>
      </c>
      <c r="M1048" s="10">
        <f t="shared" si="183"/>
        <v>0</v>
      </c>
      <c r="N1048" s="10">
        <f t="shared" si="184"/>
        <v>8.3055242024716314E-3</v>
      </c>
      <c r="O1048" s="3">
        <f t="shared" si="185"/>
        <v>3.1051006538972202E-5</v>
      </c>
      <c r="P1048" s="3">
        <f t="shared" si="186"/>
        <v>8.2247037476373703E-3</v>
      </c>
    </row>
    <row r="1049" spans="1:16" x14ac:dyDescent="0.3">
      <c r="A1049" s="8" t="s">
        <v>229</v>
      </c>
      <c r="B1049" s="11">
        <v>35716.85</v>
      </c>
      <c r="C1049" s="11">
        <v>35840.519999999997</v>
      </c>
      <c r="D1049" s="11">
        <v>35602.65</v>
      </c>
      <c r="E1049" s="11">
        <v>35754.75</v>
      </c>
      <c r="F1049" s="3">
        <f t="shared" si="178"/>
        <v>9.888175707171154E-4</v>
      </c>
      <c r="G1049" s="9">
        <f t="shared" si="179"/>
        <v>4.4342595840755922E-5</v>
      </c>
      <c r="H1049" s="9">
        <f t="shared" si="176"/>
        <v>1.1247900958349934E-6</v>
      </c>
      <c r="I1049" s="9">
        <f t="shared" si="180"/>
        <v>2.1736797848913401E-5</v>
      </c>
      <c r="J1049" s="9">
        <f t="shared" si="177"/>
        <v>4.6622738925242695E-3</v>
      </c>
      <c r="K1049" s="10">
        <f t="shared" si="181"/>
        <v>-7.2232204731912219E-5</v>
      </c>
      <c r="L1049" s="10">
        <f t="shared" si="182"/>
        <v>3.4565307006110498E-3</v>
      </c>
      <c r="M1049" s="10">
        <f t="shared" si="183"/>
        <v>-3.2024929395899045E-3</v>
      </c>
      <c r="N1049" s="10">
        <f t="shared" si="184"/>
        <v>1.0605612173915249E-3</v>
      </c>
      <c r="O1049" s="3">
        <f t="shared" si="185"/>
        <v>2.1934142915297899E-5</v>
      </c>
      <c r="P1049" s="3">
        <f t="shared" si="186"/>
        <v>4.3494636133407623E-3</v>
      </c>
    </row>
    <row r="1050" spans="1:16" x14ac:dyDescent="0.3">
      <c r="A1050" s="8" t="s">
        <v>228</v>
      </c>
      <c r="B1050" s="11">
        <v>35722.26</v>
      </c>
      <c r="C1050" s="11">
        <v>35864.239999999998</v>
      </c>
      <c r="D1050" s="11">
        <v>35577.14</v>
      </c>
      <c r="E1050" s="11">
        <v>35754.69</v>
      </c>
      <c r="F1050" s="3">
        <f t="shared" si="178"/>
        <v>-1.6780987140974091E-6</v>
      </c>
      <c r="G1050" s="9">
        <f t="shared" si="179"/>
        <v>6.4599831045468697E-5</v>
      </c>
      <c r="H1050" s="9">
        <f t="shared" si="176"/>
        <v>8.2342097097744232E-7</v>
      </c>
      <c r="I1050" s="9">
        <f t="shared" si="180"/>
        <v>3.1981832644817899E-5</v>
      </c>
      <c r="J1050" s="9">
        <f t="shared" si="177"/>
        <v>5.6552482390093096E-3</v>
      </c>
      <c r="K1050" s="10">
        <f t="shared" si="181"/>
        <v>-9.0910356316425977E-4</v>
      </c>
      <c r="L1050" s="10">
        <f t="shared" si="182"/>
        <v>3.9666748944402561E-3</v>
      </c>
      <c r="M1050" s="10">
        <f t="shared" si="183"/>
        <v>-4.0707271140118725E-3</v>
      </c>
      <c r="N1050" s="10">
        <f t="shared" si="184"/>
        <v>9.0742546304225027E-4</v>
      </c>
      <c r="O1050" s="3">
        <f t="shared" si="185"/>
        <v>3.2399748588459395E-5</v>
      </c>
      <c r="P1050" s="3">
        <f t="shared" si="186"/>
        <v>5.3517587740846643E-3</v>
      </c>
    </row>
    <row r="1051" spans="1:16" x14ac:dyDescent="0.3">
      <c r="A1051" s="8" t="s">
        <v>227</v>
      </c>
      <c r="B1051" s="11">
        <v>35830.550000000003</v>
      </c>
      <c r="C1051" s="11">
        <v>35982.69</v>
      </c>
      <c r="D1051" s="11">
        <v>35710.43</v>
      </c>
      <c r="E1051" s="11">
        <v>35970.99</v>
      </c>
      <c r="F1051" s="3">
        <f t="shared" si="178"/>
        <v>6.0495560162874273E-3</v>
      </c>
      <c r="G1051" s="9">
        <f t="shared" si="179"/>
        <v>5.7686858068928739E-5</v>
      </c>
      <c r="H1051" s="9">
        <f t="shared" si="176"/>
        <v>1.5302952224367153E-5</v>
      </c>
      <c r="I1051" s="9">
        <f t="shared" si="180"/>
        <v>2.2931984881704252E-5</v>
      </c>
      <c r="J1051" s="9">
        <f t="shared" si="177"/>
        <v>4.7887352068896284E-3</v>
      </c>
      <c r="K1051" s="10">
        <f t="shared" si="181"/>
        <v>2.1194321174834319E-3</v>
      </c>
      <c r="L1051" s="10">
        <f t="shared" si="182"/>
        <v>4.2371080211704142E-3</v>
      </c>
      <c r="M1051" s="10">
        <f t="shared" si="183"/>
        <v>-3.3580784853565228E-3</v>
      </c>
      <c r="N1051" s="10">
        <f t="shared" si="184"/>
        <v>3.9118988003739507E-3</v>
      </c>
      <c r="O1051" s="3">
        <f t="shared" si="185"/>
        <v>2.5791100910237388E-5</v>
      </c>
      <c r="P1051" s="3">
        <f t="shared" si="186"/>
        <v>5.3628546372420909E-3</v>
      </c>
    </row>
    <row r="1052" spans="1:16" x14ac:dyDescent="0.3">
      <c r="A1052" s="8" t="s">
        <v>226</v>
      </c>
      <c r="B1052" s="11">
        <v>35958.93</v>
      </c>
      <c r="C1052" s="11">
        <v>35958.93</v>
      </c>
      <c r="D1052" s="11">
        <v>35609.53</v>
      </c>
      <c r="E1052" s="11">
        <v>35650.949999999997</v>
      </c>
      <c r="F1052" s="3">
        <f t="shared" si="178"/>
        <v>-8.8971696358649544E-3</v>
      </c>
      <c r="G1052" s="9">
        <f t="shared" si="179"/>
        <v>9.5338727047478687E-5</v>
      </c>
      <c r="H1052" s="9">
        <f t="shared" si="176"/>
        <v>7.3988544527886808E-5</v>
      </c>
      <c r="I1052" s="9">
        <f t="shared" si="180"/>
        <v>1.9088005985148735E-5</v>
      </c>
      <c r="J1052" s="9">
        <f t="shared" si="177"/>
        <v>4.3689822596514093E-3</v>
      </c>
      <c r="K1052" s="10">
        <f t="shared" si="181"/>
        <v>-3.3532638748943642E-4</v>
      </c>
      <c r="L1052" s="10">
        <f t="shared" si="182"/>
        <v>0</v>
      </c>
      <c r="M1052" s="10">
        <f t="shared" si="183"/>
        <v>-9.7641552142250128E-3</v>
      </c>
      <c r="N1052" s="10">
        <f t="shared" si="184"/>
        <v>-8.6016594054802477E-3</v>
      </c>
      <c r="O1052" s="3">
        <f t="shared" si="185"/>
        <v>1.1350789512469922E-5</v>
      </c>
      <c r="P1052" s="3">
        <f t="shared" si="186"/>
        <v>4.5341218967588724E-3</v>
      </c>
    </row>
    <row r="1053" spans="1:16" x14ac:dyDescent="0.3">
      <c r="A1053" s="8" t="s">
        <v>225</v>
      </c>
      <c r="B1053" s="11">
        <v>35605.730000000003</v>
      </c>
      <c r="C1053" s="11">
        <v>35779.47</v>
      </c>
      <c r="D1053" s="11">
        <v>35441.74</v>
      </c>
      <c r="E1053" s="11">
        <v>35544.18</v>
      </c>
      <c r="F1053" s="3">
        <f t="shared" si="178"/>
        <v>-2.99487110441643E-3</v>
      </c>
      <c r="G1053" s="9">
        <f t="shared" si="179"/>
        <v>8.9947083560414635E-5</v>
      </c>
      <c r="H1053" s="9">
        <f t="shared" si="176"/>
        <v>2.993419699532973E-6</v>
      </c>
      <c r="I1053" s="9">
        <f t="shared" si="180"/>
        <v>4.3817200629812532E-5</v>
      </c>
      <c r="J1053" s="9">
        <f t="shared" si="177"/>
        <v>6.6194562185886941E-3</v>
      </c>
      <c r="K1053" s="10">
        <f t="shared" si="181"/>
        <v>-1.2692145093041473E-3</v>
      </c>
      <c r="L1053" s="10">
        <f t="shared" si="182"/>
        <v>4.8676852640239764E-3</v>
      </c>
      <c r="M1053" s="10">
        <f t="shared" si="183"/>
        <v>-4.6163583651679056E-3</v>
      </c>
      <c r="N1053" s="10">
        <f t="shared" si="184"/>
        <v>-1.7301501956572941E-3</v>
      </c>
      <c r="O1053" s="3">
        <f t="shared" si="185"/>
        <v>4.5439957668481635E-5</v>
      </c>
      <c r="P1053" s="3">
        <f t="shared" si="186"/>
        <v>6.394341887535542E-3</v>
      </c>
    </row>
    <row r="1054" spans="1:16" x14ac:dyDescent="0.3">
      <c r="A1054" s="8" t="s">
        <v>224</v>
      </c>
      <c r="B1054" s="11">
        <v>35549.35</v>
      </c>
      <c r="C1054" s="11">
        <v>35943.839999999997</v>
      </c>
      <c r="D1054" s="11">
        <v>35389.300000000003</v>
      </c>
      <c r="E1054" s="11">
        <v>35927.43</v>
      </c>
      <c r="F1054" s="3">
        <f t="shared" si="178"/>
        <v>1.0782355930000431E-2</v>
      </c>
      <c r="G1054" s="9">
        <f t="shared" si="179"/>
        <v>2.4174670441259996E-4</v>
      </c>
      <c r="H1054" s="9">
        <f t="shared" si="176"/>
        <v>1.1191944346094979E-4</v>
      </c>
      <c r="I1054" s="9">
        <f t="shared" si="180"/>
        <v>7.763950229765866E-5</v>
      </c>
      <c r="J1054" s="9">
        <f t="shared" si="177"/>
        <v>8.811328066623025E-3</v>
      </c>
      <c r="K1054" s="10">
        <f t="shared" si="181"/>
        <v>1.4544220856989009E-4</v>
      </c>
      <c r="L1054" s="10">
        <f t="shared" si="182"/>
        <v>1.1035848413953676E-2</v>
      </c>
      <c r="M1054" s="10">
        <f t="shared" si="183"/>
        <v>-4.5123574122053105E-3</v>
      </c>
      <c r="N1054" s="10">
        <f t="shared" si="184"/>
        <v>1.0579198620923505E-2</v>
      </c>
      <c r="O1054" s="3">
        <f t="shared" si="185"/>
        <v>7.3138012621944861E-5</v>
      </c>
      <c r="P1054" s="3">
        <f t="shared" si="186"/>
        <v>8.8763869870009515E-3</v>
      </c>
    </row>
    <row r="1055" spans="1:16" x14ac:dyDescent="0.3">
      <c r="A1055" s="8" t="s">
        <v>223</v>
      </c>
      <c r="B1055" s="11">
        <v>36036.28</v>
      </c>
      <c r="C1055" s="11">
        <v>36189.83</v>
      </c>
      <c r="D1055" s="11">
        <v>35778.21</v>
      </c>
      <c r="E1055" s="11">
        <v>35897.64</v>
      </c>
      <c r="F1055" s="3">
        <f t="shared" si="178"/>
        <v>-8.2917147149130788E-4</v>
      </c>
      <c r="G1055" s="9">
        <f t="shared" si="179"/>
        <v>1.3085280871345036E-4</v>
      </c>
      <c r="H1055" s="9">
        <f t="shared" si="176"/>
        <v>1.4858354337072903E-5</v>
      </c>
      <c r="I1055" s="9">
        <f t="shared" si="180"/>
        <v>5.9686705860792651E-5</v>
      </c>
      <c r="J1055" s="9">
        <f t="shared" si="177"/>
        <v>7.7257171745277247E-3</v>
      </c>
      <c r="K1055" s="10">
        <f t="shared" si="181"/>
        <v>3.025138170651866E-3</v>
      </c>
      <c r="L1055" s="10">
        <f t="shared" si="182"/>
        <v>4.2519313676115545E-3</v>
      </c>
      <c r="M1055" s="10">
        <f t="shared" si="183"/>
        <v>-7.1871598862182527E-3</v>
      </c>
      <c r="N1055" s="10">
        <f t="shared" si="184"/>
        <v>-3.8546535949515494E-3</v>
      </c>
      <c r="O1055" s="3">
        <f t="shared" si="185"/>
        <v>5.841989842369221E-5</v>
      </c>
      <c r="P1055" s="3">
        <f t="shared" si="186"/>
        <v>7.8259954675970501E-3</v>
      </c>
    </row>
    <row r="1056" spans="1:16" x14ac:dyDescent="0.3">
      <c r="A1056" s="8" t="s">
        <v>222</v>
      </c>
      <c r="B1056" s="11">
        <v>35800.11</v>
      </c>
      <c r="C1056" s="11">
        <v>35800.11</v>
      </c>
      <c r="D1056" s="11">
        <v>35284.26</v>
      </c>
      <c r="E1056" s="11">
        <v>35365.440000000002</v>
      </c>
      <c r="F1056" s="3">
        <f t="shared" si="178"/>
        <v>-1.4825487135087356E-2</v>
      </c>
      <c r="G1056" s="9">
        <f t="shared" si="179"/>
        <v>2.1065601832578006E-4</v>
      </c>
      <c r="H1056" s="9">
        <f t="shared" si="176"/>
        <v>1.4922806469101275E-4</v>
      </c>
      <c r="I1056" s="9">
        <f t="shared" si="180"/>
        <v>4.7682049251917562E-5</v>
      </c>
      <c r="J1056" s="9">
        <f t="shared" si="177"/>
        <v>6.9052189865287808E-3</v>
      </c>
      <c r="K1056" s="10">
        <f t="shared" si="181"/>
        <v>-2.7205891441931342E-3</v>
      </c>
      <c r="L1056" s="10">
        <f t="shared" si="182"/>
        <v>0</v>
      </c>
      <c r="M1056" s="10">
        <f t="shared" si="183"/>
        <v>-1.4513993879211188E-2</v>
      </c>
      <c r="N1056" s="10">
        <f t="shared" si="184"/>
        <v>-1.2215893937449389E-2</v>
      </c>
      <c r="O1056" s="3">
        <f t="shared" si="185"/>
        <v>3.3354608488546326E-5</v>
      </c>
      <c r="P1056" s="3">
        <f t="shared" si="186"/>
        <v>7.5882203319647167E-3</v>
      </c>
    </row>
    <row r="1057" spans="1:16" x14ac:dyDescent="0.3">
      <c r="A1057" s="8" t="s">
        <v>221</v>
      </c>
      <c r="B1057" s="11">
        <v>35222.120000000003</v>
      </c>
      <c r="C1057" s="11">
        <v>35222.120000000003</v>
      </c>
      <c r="D1057" s="11">
        <v>34665.5</v>
      </c>
      <c r="E1057" s="11">
        <v>34932.160000000003</v>
      </c>
      <c r="F1057" s="3">
        <f t="shared" si="178"/>
        <v>-1.2251508817647916E-2</v>
      </c>
      <c r="G1057" s="9">
        <f t="shared" si="179"/>
        <v>2.5374381765134232E-4</v>
      </c>
      <c r="H1057" s="9">
        <f t="shared" si="176"/>
        <v>6.8333360034895842E-5</v>
      </c>
      <c r="I1057" s="9">
        <f t="shared" si="180"/>
        <v>1.0047511716781561E-4</v>
      </c>
      <c r="J1057" s="9">
        <f t="shared" si="177"/>
        <v>1.0023727708183997E-2</v>
      </c>
      <c r="K1057" s="10">
        <f t="shared" si="181"/>
        <v>-4.0607777615350197E-3</v>
      </c>
      <c r="L1057" s="10">
        <f t="shared" si="182"/>
        <v>0</v>
      </c>
      <c r="M1057" s="10">
        <f t="shared" si="183"/>
        <v>-1.5929338267842257E-2</v>
      </c>
      <c r="N1057" s="10">
        <f t="shared" si="184"/>
        <v>-8.2663994601577199E-3</v>
      </c>
      <c r="O1057" s="3">
        <f t="shared" si="185"/>
        <v>1.2206554439338281E-4</v>
      </c>
      <c r="P1057" s="3">
        <f t="shared" si="186"/>
        <v>1.1434750758484527E-2</v>
      </c>
    </row>
    <row r="1058" spans="1:16" x14ac:dyDescent="0.3">
      <c r="A1058" s="8" t="s">
        <v>220</v>
      </c>
      <c r="B1058" s="11">
        <v>35069.5</v>
      </c>
      <c r="C1058" s="11">
        <v>35508.959999999999</v>
      </c>
      <c r="D1058" s="11">
        <v>35069.5</v>
      </c>
      <c r="E1058" s="11">
        <v>35492.699999999997</v>
      </c>
      <c r="F1058" s="3">
        <f t="shared" si="178"/>
        <v>1.6046531333876679E-2</v>
      </c>
      <c r="G1058" s="9">
        <f t="shared" si="179"/>
        <v>1.5508348913393559E-4</v>
      </c>
      <c r="H1058" s="9">
        <f t="shared" si="176"/>
        <v>1.4388565508723807E-4</v>
      </c>
      <c r="I1058" s="9">
        <f t="shared" si="180"/>
        <v>2.1959527360726232E-5</v>
      </c>
      <c r="J1058" s="9">
        <f t="shared" si="177"/>
        <v>4.6860993758910223E-3</v>
      </c>
      <c r="K1058" s="10">
        <f t="shared" si="181"/>
        <v>3.9239119820756218E-3</v>
      </c>
      <c r="L1058" s="10">
        <f t="shared" si="182"/>
        <v>1.245325215090161E-2</v>
      </c>
      <c r="M1058" s="10">
        <f t="shared" si="183"/>
        <v>0</v>
      </c>
      <c r="N1058" s="10">
        <f t="shared" si="184"/>
        <v>1.1995234682457783E-2</v>
      </c>
      <c r="O1058" s="3">
        <f t="shared" si="185"/>
        <v>5.7038070240485981E-6</v>
      </c>
      <c r="P1058" s="3">
        <f t="shared" si="186"/>
        <v>6.4159920564638463E-3</v>
      </c>
    </row>
    <row r="1059" spans="1:16" x14ac:dyDescent="0.3">
      <c r="A1059" s="8" t="s">
        <v>219</v>
      </c>
      <c r="B1059" s="11">
        <v>35491.71</v>
      </c>
      <c r="C1059" s="11">
        <v>35764.67</v>
      </c>
      <c r="D1059" s="11">
        <v>35433.129999999997</v>
      </c>
      <c r="E1059" s="11">
        <v>35753.89</v>
      </c>
      <c r="F1059" s="3">
        <f t="shared" si="178"/>
        <v>7.3589780433722662E-3</v>
      </c>
      <c r="G1059" s="9">
        <f t="shared" si="179"/>
        <v>8.6737117911099822E-5</v>
      </c>
      <c r="H1059" s="9">
        <f t="shared" si="176"/>
        <v>5.4168515509636146E-5</v>
      </c>
      <c r="I1059" s="9">
        <f t="shared" si="180"/>
        <v>2.2443566863942134E-5</v>
      </c>
      <c r="J1059" s="9">
        <f t="shared" si="177"/>
        <v>4.7374641807555792E-3</v>
      </c>
      <c r="K1059" s="10">
        <f t="shared" si="181"/>
        <v>-2.7893448718147822E-5</v>
      </c>
      <c r="L1059" s="10">
        <f t="shared" si="182"/>
        <v>7.6613865356683006E-3</v>
      </c>
      <c r="M1059" s="10">
        <f t="shared" si="183"/>
        <v>-1.651889896989547E-3</v>
      </c>
      <c r="N1059" s="10">
        <f t="shared" si="184"/>
        <v>7.3599263250141399E-3</v>
      </c>
      <c r="O1059" s="3">
        <f t="shared" si="185"/>
        <v>1.7196131369599917E-5</v>
      </c>
      <c r="P1059" s="3">
        <f t="shared" si="186"/>
        <v>4.7502963029818542E-3</v>
      </c>
    </row>
    <row r="1060" spans="1:16" x14ac:dyDescent="0.3">
      <c r="A1060" s="8" t="s">
        <v>218</v>
      </c>
      <c r="B1060" s="11">
        <v>35782.42</v>
      </c>
      <c r="C1060" s="11">
        <v>36060.99</v>
      </c>
      <c r="D1060" s="11">
        <v>35782.42</v>
      </c>
      <c r="E1060" s="11">
        <v>35950.559999999998</v>
      </c>
      <c r="F1060" s="3">
        <f t="shared" si="178"/>
        <v>5.500660207882202E-3</v>
      </c>
      <c r="G1060" s="9">
        <f t="shared" si="179"/>
        <v>6.0139409212071531E-5</v>
      </c>
      <c r="H1060" s="9">
        <f t="shared" si="176"/>
        <v>2.1976874192675342E-5</v>
      </c>
      <c r="I1060" s="9">
        <f t="shared" si="180"/>
        <v>2.1580162030364034E-5</v>
      </c>
      <c r="J1060" s="9">
        <f t="shared" si="177"/>
        <v>4.6454452994695817E-3</v>
      </c>
      <c r="K1060" s="10">
        <f t="shared" si="181"/>
        <v>7.9763693465951017E-4</v>
      </c>
      <c r="L1060" s="10">
        <f t="shared" si="182"/>
        <v>7.7549602972595243E-3</v>
      </c>
      <c r="M1060" s="10">
        <f t="shared" si="183"/>
        <v>0</v>
      </c>
      <c r="N1060" s="10">
        <f t="shared" si="184"/>
        <v>4.6879498922957081E-3</v>
      </c>
      <c r="O1060" s="3">
        <f t="shared" si="185"/>
        <v>2.3784543921776249E-5</v>
      </c>
      <c r="P1060" s="3">
        <f t="shared" si="186"/>
        <v>4.9151087683719846E-3</v>
      </c>
    </row>
    <row r="1061" spans="1:16" x14ac:dyDescent="0.3">
      <c r="A1061" s="8" t="s">
        <v>217</v>
      </c>
      <c r="B1061" s="11">
        <v>35954.480000000003</v>
      </c>
      <c r="C1061" s="11">
        <v>36306.61</v>
      </c>
      <c r="D1061" s="11">
        <v>35954.480000000003</v>
      </c>
      <c r="E1061" s="11">
        <v>36302.379999999997</v>
      </c>
      <c r="F1061" s="3">
        <f t="shared" si="178"/>
        <v>9.7862175165004395E-3</v>
      </c>
      <c r="G1061" s="9">
        <f t="shared" si="179"/>
        <v>9.4986941412869956E-5</v>
      </c>
      <c r="H1061" s="9">
        <f t="shared" si="176"/>
        <v>9.2729387453009183E-5</v>
      </c>
      <c r="I1061" s="9">
        <f t="shared" si="180"/>
        <v>1.1672631223236E-5</v>
      </c>
      <c r="J1061" s="9">
        <f t="shared" si="177"/>
        <v>3.4165232654316873E-3</v>
      </c>
      <c r="K1061" s="10">
        <f t="shared" si="181"/>
        <v>1.0903269100166348E-4</v>
      </c>
      <c r="L1061" s="10">
        <f t="shared" si="182"/>
        <v>9.7461244304015513E-3</v>
      </c>
      <c r="M1061" s="10">
        <f t="shared" si="183"/>
        <v>0</v>
      </c>
      <c r="N1061" s="10">
        <f t="shared" si="184"/>
        <v>9.6296099325470699E-3</v>
      </c>
      <c r="O1061" s="3">
        <f t="shared" si="185"/>
        <v>1.1355647940355309E-6</v>
      </c>
      <c r="P1061" s="3">
        <f t="shared" si="186"/>
        <v>3.8009096359916815E-3</v>
      </c>
    </row>
    <row r="1062" spans="1:16" x14ac:dyDescent="0.3">
      <c r="A1062" s="8" t="s">
        <v>216</v>
      </c>
      <c r="B1062" s="11">
        <v>36302.99</v>
      </c>
      <c r="C1062" s="11">
        <v>36527.26</v>
      </c>
      <c r="D1062" s="11">
        <v>36302.99</v>
      </c>
      <c r="E1062" s="11">
        <v>36398.21</v>
      </c>
      <c r="F1062" s="3">
        <f t="shared" si="178"/>
        <v>2.639771827632309E-3</v>
      </c>
      <c r="G1062" s="9">
        <f t="shared" si="179"/>
        <v>3.7929882856335946E-5</v>
      </c>
      <c r="H1062" s="9">
        <f t="shared" si="176"/>
        <v>6.8617309232796551E-6</v>
      </c>
      <c r="I1062" s="9">
        <f t="shared" si="180"/>
        <v>1.6314293464983061E-5</v>
      </c>
      <c r="J1062" s="9">
        <f t="shared" si="177"/>
        <v>4.0390956246396372E-3</v>
      </c>
      <c r="K1062" s="10">
        <f t="shared" si="181"/>
        <v>1.6803164835096142E-5</v>
      </c>
      <c r="L1062" s="10">
        <f t="shared" si="182"/>
        <v>6.1587241256883677E-3</v>
      </c>
      <c r="M1062" s="10">
        <f t="shared" si="183"/>
        <v>0</v>
      </c>
      <c r="N1062" s="10">
        <f t="shared" si="184"/>
        <v>2.6194905846900185E-3</v>
      </c>
      <c r="O1062" s="3">
        <f t="shared" si="185"/>
        <v>2.1797162995392003E-5</v>
      </c>
      <c r="P1062" s="3">
        <f t="shared" si="186"/>
        <v>4.4304417831626617E-3</v>
      </c>
    </row>
    <row r="1063" spans="1:16" x14ac:dyDescent="0.3">
      <c r="A1063" s="8" t="s">
        <v>215</v>
      </c>
      <c r="B1063" s="11">
        <v>36421.14</v>
      </c>
      <c r="C1063" s="11">
        <v>36571.550000000003</v>
      </c>
      <c r="D1063" s="11">
        <v>36396.19</v>
      </c>
      <c r="E1063" s="11">
        <v>36488.629999999997</v>
      </c>
      <c r="F1063" s="3">
        <f t="shared" si="178"/>
        <v>2.4841880960628782E-3</v>
      </c>
      <c r="G1063" s="9">
        <f t="shared" si="179"/>
        <v>2.3102604676663301E-5</v>
      </c>
      <c r="H1063" s="9">
        <f t="shared" si="176"/>
        <v>3.4274224671753628E-6</v>
      </c>
      <c r="I1063" s="9">
        <f t="shared" si="180"/>
        <v>1.0227308366086184E-5</v>
      </c>
      <c r="J1063" s="9">
        <f t="shared" si="177"/>
        <v>3.1980163173577123E-3</v>
      </c>
      <c r="K1063" s="10">
        <f t="shared" si="181"/>
        <v>6.297776829339379E-4</v>
      </c>
      <c r="L1063" s="10">
        <f t="shared" si="182"/>
        <v>4.1212404389545524E-3</v>
      </c>
      <c r="M1063" s="10">
        <f t="shared" si="183"/>
        <v>-6.8527645757905772E-4</v>
      </c>
      <c r="N1063" s="10">
        <f t="shared" si="184"/>
        <v>1.8513299185113827E-3</v>
      </c>
      <c r="O1063" s="3">
        <f t="shared" si="185"/>
        <v>1.1093123661338473E-5</v>
      </c>
      <c r="P1063" s="3">
        <f t="shared" si="186"/>
        <v>3.221285549295141E-3</v>
      </c>
    </row>
    <row r="1064" spans="1:16" x14ac:dyDescent="0.3">
      <c r="A1064" s="8" t="s">
        <v>214</v>
      </c>
      <c r="B1064" s="11">
        <v>36522.480000000003</v>
      </c>
      <c r="C1064" s="11">
        <v>36679.440000000002</v>
      </c>
      <c r="D1064" s="11">
        <v>36372.129999999997</v>
      </c>
      <c r="E1064" s="11">
        <v>36398.080000000002</v>
      </c>
      <c r="F1064" s="3">
        <f t="shared" si="178"/>
        <v>-2.481594951632804E-3</v>
      </c>
      <c r="G1064" s="9">
        <f t="shared" si="179"/>
        <v>7.0787959244625272E-5</v>
      </c>
      <c r="H1064" s="9">
        <f t="shared" si="176"/>
        <v>1.1641303296470391E-5</v>
      </c>
      <c r="I1064" s="9">
        <f t="shared" si="180"/>
        <v>3.0897009802799732E-5</v>
      </c>
      <c r="J1064" s="9">
        <f t="shared" si="177"/>
        <v>5.5585078755723402E-3</v>
      </c>
      <c r="K1064" s="10">
        <f t="shared" si="181"/>
        <v>9.2725620594924616E-4</v>
      </c>
      <c r="L1064" s="10">
        <f t="shared" si="182"/>
        <v>4.2884186794039355E-3</v>
      </c>
      <c r="M1064" s="10">
        <f t="shared" si="183"/>
        <v>-4.1251393815250155E-3</v>
      </c>
      <c r="N1064" s="10">
        <f t="shared" si="184"/>
        <v>-3.4119354179805912E-3</v>
      </c>
      <c r="O1064" s="3">
        <f t="shared" si="185"/>
        <v>3.5964408106325267E-5</v>
      </c>
      <c r="P1064" s="3">
        <f t="shared" si="186"/>
        <v>5.7699642325304218E-3</v>
      </c>
    </row>
    <row r="1065" spans="1:16" x14ac:dyDescent="0.3">
      <c r="A1065" s="8" t="s">
        <v>213</v>
      </c>
      <c r="B1065" s="11">
        <v>36385.85</v>
      </c>
      <c r="C1065" s="11">
        <v>36484.94</v>
      </c>
      <c r="D1065" s="11">
        <v>36303.97</v>
      </c>
      <c r="E1065" s="11">
        <v>36338.300000000003</v>
      </c>
      <c r="F1065" s="3">
        <f t="shared" si="178"/>
        <v>-1.6423943240961858E-3</v>
      </c>
      <c r="G1065" s="9">
        <f t="shared" si="179"/>
        <v>2.4725468073244699E-5</v>
      </c>
      <c r="H1065" s="9">
        <f t="shared" si="176"/>
        <v>1.710030473664324E-6</v>
      </c>
      <c r="I1065" s="9">
        <f t="shared" si="180"/>
        <v>1.1702158907302646E-5</v>
      </c>
      <c r="J1065" s="9">
        <f t="shared" si="177"/>
        <v>3.4208418419012952E-3</v>
      </c>
      <c r="K1065" s="10">
        <f t="shared" si="181"/>
        <v>-3.3606319733233385E-4</v>
      </c>
      <c r="L1065" s="10">
        <f t="shared" si="182"/>
        <v>2.71960990335799E-3</v>
      </c>
      <c r="M1065" s="10">
        <f t="shared" si="183"/>
        <v>-2.2528611195082632E-3</v>
      </c>
      <c r="N1065" s="10">
        <f t="shared" si="184"/>
        <v>-1.3076813349070652E-3</v>
      </c>
      <c r="O1065" s="3">
        <f t="shared" si="185"/>
        <v>1.3082019922965741E-5</v>
      </c>
      <c r="P1065" s="3">
        <f t="shared" si="186"/>
        <v>3.3976080996054063E-3</v>
      </c>
    </row>
    <row r="1066" spans="1:16" x14ac:dyDescent="0.3">
      <c r="A1066" s="8" t="s">
        <v>212</v>
      </c>
      <c r="B1066" s="11">
        <v>36321.589999999997</v>
      </c>
      <c r="C1066" s="11">
        <v>36595.82</v>
      </c>
      <c r="D1066" s="11">
        <v>36246.449999999997</v>
      </c>
      <c r="E1066" s="11">
        <v>36585.06</v>
      </c>
      <c r="F1066" s="3">
        <f t="shared" si="178"/>
        <v>6.7906313724086509E-3</v>
      </c>
      <c r="G1066" s="9">
        <f t="shared" si="179"/>
        <v>9.201760571794936E-5</v>
      </c>
      <c r="H1066" s="9">
        <f t="shared" si="176"/>
        <v>5.2238636040277911E-5</v>
      </c>
      <c r="I1066" s="9">
        <f t="shared" si="180"/>
        <v>2.5829312324021036E-5</v>
      </c>
      <c r="J1066" s="9">
        <f t="shared" si="177"/>
        <v>5.0822546496629853E-3</v>
      </c>
      <c r="K1066" s="10">
        <f t="shared" si="181"/>
        <v>-4.5995115859923585E-4</v>
      </c>
      <c r="L1066" s="10">
        <f t="shared" si="182"/>
        <v>7.5216959269331727E-3</v>
      </c>
      <c r="M1066" s="10">
        <f t="shared" si="183"/>
        <v>-2.0708848372798174E-3</v>
      </c>
      <c r="N1066" s="10">
        <f t="shared" si="184"/>
        <v>7.2276300431246415E-3</v>
      </c>
      <c r="O1066" s="3">
        <f t="shared" si="185"/>
        <v>2.1468027635542978E-5</v>
      </c>
      <c r="P1066" s="3">
        <f t="shared" si="186"/>
        <v>5.1134614343042589E-3</v>
      </c>
    </row>
    <row r="1067" spans="1:16" x14ac:dyDescent="0.3">
      <c r="A1067" s="8" t="s">
        <v>211</v>
      </c>
      <c r="B1067" s="11">
        <v>36636</v>
      </c>
      <c r="C1067" s="11">
        <v>36934.839999999997</v>
      </c>
      <c r="D1067" s="11">
        <v>36636</v>
      </c>
      <c r="E1067" s="11">
        <v>36799.65</v>
      </c>
      <c r="F1067" s="3">
        <f t="shared" si="178"/>
        <v>5.8655090356556361E-3</v>
      </c>
      <c r="G1067" s="9">
        <f t="shared" si="179"/>
        <v>6.5998002987734626E-5</v>
      </c>
      <c r="H1067" s="9">
        <f t="shared" si="176"/>
        <v>1.9864587993146873E-5</v>
      </c>
      <c r="I1067" s="9">
        <f t="shared" si="180"/>
        <v>2.532542316614479E-5</v>
      </c>
      <c r="J1067" s="9">
        <f t="shared" si="177"/>
        <v>5.0324371000683944E-3</v>
      </c>
      <c r="K1067" s="10">
        <f t="shared" si="181"/>
        <v>1.3914031896924302E-3</v>
      </c>
      <c r="L1067" s="10">
        <f t="shared" si="182"/>
        <v>8.1239154960975942E-3</v>
      </c>
      <c r="M1067" s="10">
        <f t="shared" si="183"/>
        <v>0</v>
      </c>
      <c r="N1067" s="10">
        <f t="shared" si="184"/>
        <v>4.4569707193504058E-3</v>
      </c>
      <c r="O1067" s="3">
        <f t="shared" si="185"/>
        <v>2.9789949495150617E-5</v>
      </c>
      <c r="P1067" s="3">
        <f t="shared" si="186"/>
        <v>5.5031614290242097E-3</v>
      </c>
    </row>
    <row r="1068" spans="1:16" x14ac:dyDescent="0.3">
      <c r="A1068" s="8" t="s">
        <v>210</v>
      </c>
      <c r="B1068" s="11">
        <v>36722.6</v>
      </c>
      <c r="C1068" s="11">
        <v>36952.65</v>
      </c>
      <c r="D1068" s="11">
        <v>36400.39</v>
      </c>
      <c r="E1068" s="11">
        <v>36407.11</v>
      </c>
      <c r="F1068" s="3">
        <f t="shared" si="178"/>
        <v>-1.0666949278050231E-2</v>
      </c>
      <c r="G1068" s="9">
        <f t="shared" si="179"/>
        <v>2.2673958416000495E-4</v>
      </c>
      <c r="H1068" s="9">
        <f t="shared" si="176"/>
        <v>7.4447286634655302E-5</v>
      </c>
      <c r="I1068" s="9">
        <f t="shared" si="180"/>
        <v>8.4611225052358944E-5</v>
      </c>
      <c r="J1068" s="9">
        <f t="shared" si="177"/>
        <v>9.1984360112118482E-3</v>
      </c>
      <c r="K1068" s="10">
        <f t="shared" si="181"/>
        <v>-2.0959649142174588E-3</v>
      </c>
      <c r="L1068" s="10">
        <f t="shared" si="182"/>
        <v>6.2449940152511166E-3</v>
      </c>
      <c r="M1068" s="10">
        <f t="shared" si="183"/>
        <v>-8.8128804748622575E-3</v>
      </c>
      <c r="N1068" s="10">
        <f t="shared" si="184"/>
        <v>-8.628284107205517E-3</v>
      </c>
      <c r="O1068" s="3">
        <f t="shared" si="185"/>
        <v>9.4510358586159614E-5</v>
      </c>
      <c r="P1068" s="3">
        <f t="shared" si="186"/>
        <v>9.7974619732476877E-3</v>
      </c>
    </row>
    <row r="1069" spans="1:16" x14ac:dyDescent="0.3">
      <c r="A1069" s="8" t="s">
        <v>209</v>
      </c>
      <c r="B1069" s="11">
        <v>36409.050000000003</v>
      </c>
      <c r="C1069" s="11">
        <v>36464.19</v>
      </c>
      <c r="D1069" s="11">
        <v>36200.68</v>
      </c>
      <c r="E1069" s="11">
        <v>36236.47</v>
      </c>
      <c r="F1069" s="3">
        <f t="shared" si="178"/>
        <v>-4.6869965784155365E-3</v>
      </c>
      <c r="G1069" s="9">
        <f t="shared" si="179"/>
        <v>5.2602816608000332E-5</v>
      </c>
      <c r="H1069" s="9">
        <f t="shared" si="176"/>
        <v>2.2574850401765944E-5</v>
      </c>
      <c r="I1069" s="9">
        <f t="shared" si="180"/>
        <v>1.7580870890672885E-5</v>
      </c>
      <c r="J1069" s="9">
        <f t="shared" si="177"/>
        <v>4.192954911595507E-3</v>
      </c>
      <c r="K1069" s="10">
        <f t="shared" si="181"/>
        <v>5.3284875238130513E-5</v>
      </c>
      <c r="L1069" s="10">
        <f t="shared" si="182"/>
        <v>1.513312994539081E-3</v>
      </c>
      <c r="M1069" s="10">
        <f t="shared" si="183"/>
        <v>-5.739466928221592E-3</v>
      </c>
      <c r="N1069" s="10">
        <f t="shared" si="184"/>
        <v>-4.7512998644335157E-3</v>
      </c>
      <c r="O1069" s="3">
        <f t="shared" si="185"/>
        <v>1.5151872227409356E-5</v>
      </c>
      <c r="P1069" s="3">
        <f t="shared" si="186"/>
        <v>4.0289615315970712E-3</v>
      </c>
    </row>
    <row r="1070" spans="1:16" x14ac:dyDescent="0.3">
      <c r="A1070" s="8" t="s">
        <v>208</v>
      </c>
      <c r="B1070" s="11">
        <v>36249.589999999997</v>
      </c>
      <c r="C1070" s="11">
        <v>36382.839999999997</v>
      </c>
      <c r="D1070" s="11">
        <v>36111.53</v>
      </c>
      <c r="E1070" s="11">
        <v>36231.660000000003</v>
      </c>
      <c r="F1070" s="3">
        <f t="shared" si="178"/>
        <v>-1.3273919893408426E-4</v>
      </c>
      <c r="G1070" s="9">
        <f t="shared" si="179"/>
        <v>5.6025673915902988E-5</v>
      </c>
      <c r="H1070" s="9">
        <f t="shared" si="176"/>
        <v>2.4477622863787582E-7</v>
      </c>
      <c r="I1070" s="9">
        <f t="shared" si="180"/>
        <v>2.7918281281092489E-5</v>
      </c>
      <c r="J1070" s="9">
        <f t="shared" si="177"/>
        <v>5.2837752867710497E-3</v>
      </c>
      <c r="K1070" s="10">
        <f t="shared" si="181"/>
        <v>3.6200064242065814E-4</v>
      </c>
      <c r="L1070" s="10">
        <f t="shared" si="182"/>
        <v>3.6691640219871993E-3</v>
      </c>
      <c r="M1070" s="10">
        <f t="shared" si="183"/>
        <v>-3.815865965655022E-3</v>
      </c>
      <c r="N1070" s="10">
        <f t="shared" si="184"/>
        <v>-4.9474865198186827E-4</v>
      </c>
      <c r="O1070" s="3">
        <f t="shared" si="185"/>
        <v>2.7951017099216839E-5</v>
      </c>
      <c r="P1070" s="3">
        <f t="shared" si="186"/>
        <v>4.90500803957797E-3</v>
      </c>
    </row>
    <row r="1071" spans="1:16" x14ac:dyDescent="0.3">
      <c r="A1071" s="8" t="s">
        <v>207</v>
      </c>
      <c r="B1071" s="11">
        <v>36175.21</v>
      </c>
      <c r="C1071" s="11">
        <v>36175.21</v>
      </c>
      <c r="D1071" s="11">
        <v>35639.910000000003</v>
      </c>
      <c r="E1071" s="11">
        <v>36068.870000000003</v>
      </c>
      <c r="F1071" s="3">
        <f t="shared" si="178"/>
        <v>-4.4930317849085633E-3</v>
      </c>
      <c r="G1071" s="9">
        <f t="shared" si="179"/>
        <v>2.2224847198567873E-4</v>
      </c>
      <c r="H1071" s="9">
        <f t="shared" si="176"/>
        <v>8.666612937964923E-6</v>
      </c>
      <c r="I1071" s="9">
        <f t="shared" si="180"/>
        <v>1.0777637228489483E-4</v>
      </c>
      <c r="J1071" s="9">
        <f t="shared" si="177"/>
        <v>1.0381539976559105E-2</v>
      </c>
      <c r="K1071" s="10">
        <f t="shared" si="181"/>
        <v>-1.5592446251848986E-3</v>
      </c>
      <c r="L1071" s="10">
        <f t="shared" si="182"/>
        <v>0</v>
      </c>
      <c r="M1071" s="10">
        <f t="shared" si="183"/>
        <v>-1.4908000267832041E-2</v>
      </c>
      <c r="N1071" s="10">
        <f t="shared" si="184"/>
        <v>-2.9439111633955471E-3</v>
      </c>
      <c r="O1071" s="3">
        <f t="shared" si="185"/>
        <v>1.7836064357330564E-4</v>
      </c>
      <c r="P1071" s="3">
        <f t="shared" si="186"/>
        <v>1.249608913057294E-2</v>
      </c>
    </row>
    <row r="1072" spans="1:16" x14ac:dyDescent="0.3">
      <c r="A1072" s="8" t="s">
        <v>206</v>
      </c>
      <c r="B1072" s="11">
        <v>36058.85</v>
      </c>
      <c r="C1072" s="11">
        <v>36271.47</v>
      </c>
      <c r="D1072" s="11">
        <v>35769.379999999997</v>
      </c>
      <c r="E1072" s="11">
        <v>36252.019999999997</v>
      </c>
      <c r="F1072" s="3">
        <f t="shared" si="178"/>
        <v>5.0777859134480963E-3</v>
      </c>
      <c r="G1072" s="9">
        <f t="shared" si="179"/>
        <v>1.9430301608597795E-4</v>
      </c>
      <c r="H1072" s="9">
        <f t="shared" si="176"/>
        <v>2.854527581417819E-5</v>
      </c>
      <c r="I1072" s="9">
        <f t="shared" si="180"/>
        <v>8.6124628959359954E-5</v>
      </c>
      <c r="J1072" s="9">
        <f t="shared" si="177"/>
        <v>9.2803356059659795E-3</v>
      </c>
      <c r="K1072" s="10">
        <f t="shared" si="181"/>
        <v>-2.7784047698896483E-4</v>
      </c>
      <c r="L1072" s="10">
        <f t="shared" si="182"/>
        <v>5.879155862286118E-3</v>
      </c>
      <c r="M1072" s="10">
        <f t="shared" si="183"/>
        <v>-8.0601058142151256E-3</v>
      </c>
      <c r="N1072" s="10">
        <f t="shared" si="184"/>
        <v>5.3427779117401269E-3</v>
      </c>
      <c r="O1072" s="3">
        <f t="shared" si="185"/>
        <v>1.1118211061917469E-4</v>
      </c>
      <c r="P1072" s="3">
        <f t="shared" si="186"/>
        <v>9.9629515291274652E-3</v>
      </c>
    </row>
    <row r="1073" spans="1:16" x14ac:dyDescent="0.3">
      <c r="A1073" s="8" t="s">
        <v>205</v>
      </c>
      <c r="B1073" s="11">
        <v>36336.160000000003</v>
      </c>
      <c r="C1073" s="11">
        <v>36453.49</v>
      </c>
      <c r="D1073" s="11">
        <v>36168.15</v>
      </c>
      <c r="E1073" s="11">
        <v>36290.32</v>
      </c>
      <c r="F1073" s="3">
        <f t="shared" si="178"/>
        <v>1.0564928519845029E-3</v>
      </c>
      <c r="G1073" s="9">
        <f t="shared" si="179"/>
        <v>6.1752944496827551E-5</v>
      </c>
      <c r="H1073" s="9">
        <f t="shared" si="176"/>
        <v>1.5935266585245673E-6</v>
      </c>
      <c r="I1073" s="9">
        <f t="shared" si="180"/>
        <v>3.0260901885931515E-5</v>
      </c>
      <c r="J1073" s="9">
        <f t="shared" si="177"/>
        <v>5.5009909912607123E-3</v>
      </c>
      <c r="K1073" s="10">
        <f t="shared" si="181"/>
        <v>2.3182848139688618E-3</v>
      </c>
      <c r="L1073" s="10">
        <f t="shared" si="182"/>
        <v>3.2238127705580652E-3</v>
      </c>
      <c r="M1073" s="10">
        <f t="shared" si="183"/>
        <v>-4.6344914038059879E-3</v>
      </c>
      <c r="N1073" s="10">
        <f t="shared" si="184"/>
        <v>-1.2623496577908069E-3</v>
      </c>
      <c r="O1073" s="3">
        <f t="shared" si="185"/>
        <v>3.0090709661631548E-5</v>
      </c>
      <c r="P1073" s="3">
        <f t="shared" si="186"/>
        <v>5.5970841799770866E-3</v>
      </c>
    </row>
    <row r="1074" spans="1:16" x14ac:dyDescent="0.3">
      <c r="A1074" s="8" t="s">
        <v>204</v>
      </c>
      <c r="B1074" s="11">
        <v>36312.49</v>
      </c>
      <c r="C1074" s="11">
        <v>36513.879999999997</v>
      </c>
      <c r="D1074" s="11">
        <v>36044.22</v>
      </c>
      <c r="E1074" s="11">
        <v>36113.620000000003</v>
      </c>
      <c r="F1074" s="3">
        <f t="shared" si="178"/>
        <v>-4.8690670129113434E-3</v>
      </c>
      <c r="G1074" s="9">
        <f t="shared" si="179"/>
        <v>1.6759747304115585E-4</v>
      </c>
      <c r="H1074" s="9">
        <f t="shared" si="176"/>
        <v>3.0158546165107137E-5</v>
      </c>
      <c r="I1074" s="9">
        <f t="shared" si="180"/>
        <v>7.2148660197423139E-5</v>
      </c>
      <c r="J1074" s="9">
        <f t="shared" si="177"/>
        <v>8.4940367433525461E-3</v>
      </c>
      <c r="K1074" s="10">
        <f t="shared" si="181"/>
        <v>6.1072018256796187E-4</v>
      </c>
      <c r="L1074" s="10">
        <f t="shared" si="182"/>
        <v>5.5307030503977082E-3</v>
      </c>
      <c r="M1074" s="10">
        <f t="shared" si="183"/>
        <v>-7.415241219571901E-3</v>
      </c>
      <c r="N1074" s="10">
        <f t="shared" si="184"/>
        <v>-5.4916797216432002E-3</v>
      </c>
      <c r="O1074" s="3">
        <f t="shared" si="185"/>
        <v>7.5225198527800169E-5</v>
      </c>
      <c r="P1074" s="3">
        <f t="shared" si="186"/>
        <v>8.3099025869883478E-3</v>
      </c>
    </row>
    <row r="1075" spans="1:16" x14ac:dyDescent="0.3">
      <c r="A1075" s="8" t="s">
        <v>203</v>
      </c>
      <c r="B1075" s="11">
        <v>35996.43</v>
      </c>
      <c r="C1075" s="11">
        <v>35996.43</v>
      </c>
      <c r="D1075" s="11">
        <v>35641.49</v>
      </c>
      <c r="E1075" s="11">
        <v>35911.81</v>
      </c>
      <c r="F1075" s="3">
        <f t="shared" si="178"/>
        <v>-5.5881963646957633E-3</v>
      </c>
      <c r="G1075" s="9">
        <f t="shared" si="179"/>
        <v>9.8195379636816318E-5</v>
      </c>
      <c r="H1075" s="9">
        <f t="shared" si="176"/>
        <v>5.5392263963164514E-6</v>
      </c>
      <c r="I1075" s="9">
        <f t="shared" si="180"/>
        <v>4.6957917896544659E-5</v>
      </c>
      <c r="J1075" s="9">
        <f t="shared" si="177"/>
        <v>6.8525847602597849E-3</v>
      </c>
      <c r="K1075" s="10">
        <f t="shared" si="181"/>
        <v>-3.250312631081101E-3</v>
      </c>
      <c r="L1075" s="10">
        <f t="shared" si="182"/>
        <v>0</v>
      </c>
      <c r="M1075" s="10">
        <f t="shared" si="183"/>
        <v>-9.9093581849087394E-3</v>
      </c>
      <c r="N1075" s="10">
        <f t="shared" si="184"/>
        <v>-2.353556117095246E-3</v>
      </c>
      <c r="O1075" s="3">
        <f t="shared" si="185"/>
        <v>7.4873149064238017E-5</v>
      </c>
      <c r="P1075" s="3">
        <f t="shared" si="186"/>
        <v>8.6816108447808887E-3</v>
      </c>
    </row>
    <row r="1076" spans="1:16" x14ac:dyDescent="0.3">
      <c r="A1076" s="8" t="s">
        <v>202</v>
      </c>
      <c r="B1076" s="11">
        <v>35661.760000000002</v>
      </c>
      <c r="C1076" s="11">
        <v>35661.760000000002</v>
      </c>
      <c r="D1076" s="11">
        <v>35262.019999999997</v>
      </c>
      <c r="E1076" s="11">
        <v>35368.47</v>
      </c>
      <c r="F1076" s="3">
        <f t="shared" si="178"/>
        <v>-1.5129841687177459E-2</v>
      </c>
      <c r="G1076" s="9">
        <f t="shared" si="179"/>
        <v>1.2706930574743629E-4</v>
      </c>
      <c r="H1076" s="9">
        <f t="shared" si="176"/>
        <v>6.8198213298368253E-5</v>
      </c>
      <c r="I1076" s="9">
        <f t="shared" si="180"/>
        <v>3.7190067638106956E-5</v>
      </c>
      <c r="J1076" s="9">
        <f t="shared" si="177"/>
        <v>6.098365980990888E-3</v>
      </c>
      <c r="K1076" s="10">
        <f t="shared" si="181"/>
        <v>-6.9872445183037099E-3</v>
      </c>
      <c r="L1076" s="10">
        <f t="shared" si="182"/>
        <v>0</v>
      </c>
      <c r="M1076" s="10">
        <f t="shared" si="183"/>
        <v>-1.12725021954949E-2</v>
      </c>
      <c r="N1076" s="10">
        <f t="shared" si="184"/>
        <v>-8.2582209523824352E-3</v>
      </c>
      <c r="O1076" s="3">
        <f t="shared" si="185"/>
        <v>3.3978491930824356E-5</v>
      </c>
      <c r="P1076" s="3">
        <f t="shared" si="186"/>
        <v>9.3685001821089235E-3</v>
      </c>
    </row>
    <row r="1077" spans="1:16" x14ac:dyDescent="0.3">
      <c r="A1077" s="8" t="s">
        <v>201</v>
      </c>
      <c r="B1077" s="11">
        <v>35412.300000000003</v>
      </c>
      <c r="C1077" s="11">
        <v>35547.83</v>
      </c>
      <c r="D1077" s="11">
        <v>35015.49</v>
      </c>
      <c r="E1077" s="11">
        <v>35028.65</v>
      </c>
      <c r="F1077" s="3">
        <f t="shared" si="178"/>
        <v>-9.6079926556054129E-3</v>
      </c>
      <c r="G1077" s="9">
        <f t="shared" si="179"/>
        <v>2.2766520375875474E-4</v>
      </c>
      <c r="H1077" s="9">
        <f t="shared" si="176"/>
        <v>1.1865569188529028E-4</v>
      </c>
      <c r="I1077" s="9">
        <f t="shared" si="180"/>
        <v>6.7996577189310579E-5</v>
      </c>
      <c r="J1077" s="9">
        <f t="shared" si="177"/>
        <v>8.246003710241135E-3</v>
      </c>
      <c r="K1077" s="10">
        <f t="shared" si="181"/>
        <v>1.2384721331020207E-3</v>
      </c>
      <c r="L1077" s="10">
        <f t="shared" si="182"/>
        <v>3.8198961811371571E-3</v>
      </c>
      <c r="M1077" s="10">
        <f t="shared" si="183"/>
        <v>-1.1268682405288812E-2</v>
      </c>
      <c r="N1077" s="10">
        <f t="shared" si="184"/>
        <v>-1.089291934631347E-2</v>
      </c>
      <c r="O1077" s="3">
        <f t="shared" si="185"/>
        <v>6.0435782418317046E-5</v>
      </c>
      <c r="P1077" s="3">
        <f t="shared" si="186"/>
        <v>8.3918502553400418E-3</v>
      </c>
    </row>
    <row r="1078" spans="1:16" x14ac:dyDescent="0.3">
      <c r="A1078" s="8" t="s">
        <v>200</v>
      </c>
      <c r="B1078" s="11">
        <v>35102.660000000003</v>
      </c>
      <c r="C1078" s="11">
        <v>35490.199999999997</v>
      </c>
      <c r="D1078" s="11">
        <v>34670.120000000003</v>
      </c>
      <c r="E1078" s="11">
        <v>34715.39</v>
      </c>
      <c r="F1078" s="3">
        <f t="shared" si="178"/>
        <v>-8.9429652584385178E-3</v>
      </c>
      <c r="G1078" s="9">
        <f t="shared" si="179"/>
        <v>5.4654870454856586E-4</v>
      </c>
      <c r="H1078" s="9">
        <f t="shared" si="176"/>
        <v>1.2307254481845582E-4</v>
      </c>
      <c r="I1078" s="9">
        <f t="shared" si="180"/>
        <v>2.2573212220223843E-4</v>
      </c>
      <c r="J1078" s="9">
        <f t="shared" si="177"/>
        <v>1.5024384253680363E-2</v>
      </c>
      <c r="K1078" s="10">
        <f t="shared" si="181"/>
        <v>2.1106130050695627E-3</v>
      </c>
      <c r="L1078" s="10">
        <f t="shared" si="182"/>
        <v>1.0979690956595844E-2</v>
      </c>
      <c r="M1078" s="10">
        <f t="shared" si="183"/>
        <v>-1.2398690179585671E-2</v>
      </c>
      <c r="N1078" s="10">
        <f t="shared" si="184"/>
        <v>-1.1093806597307158E-2</v>
      </c>
      <c r="O1078" s="3">
        <f t="shared" si="185"/>
        <v>2.5853902873012848E-4</v>
      </c>
      <c r="P1078" s="3">
        <f t="shared" si="186"/>
        <v>1.5598843745284313E-2</v>
      </c>
    </row>
    <row r="1079" spans="1:16" x14ac:dyDescent="0.3">
      <c r="A1079" s="8" t="s">
        <v>199</v>
      </c>
      <c r="B1079" s="11">
        <v>34701.69</v>
      </c>
      <c r="C1079" s="11">
        <v>34896.67</v>
      </c>
      <c r="D1079" s="11">
        <v>34229.550000000003</v>
      </c>
      <c r="E1079" s="11">
        <v>34265.370000000003</v>
      </c>
      <c r="F1079" s="3">
        <f t="shared" si="178"/>
        <v>-1.2963126728520069E-2</v>
      </c>
      <c r="G1079" s="9">
        <f t="shared" si="179"/>
        <v>3.7257118371305018E-4</v>
      </c>
      <c r="H1079" s="9">
        <f t="shared" si="176"/>
        <v>1.6010260392265073E-4</v>
      </c>
      <c r="I1079" s="9">
        <f t="shared" si="180"/>
        <v>1.2443885876059382E-4</v>
      </c>
      <c r="J1079" s="9">
        <f t="shared" si="177"/>
        <v>1.1155216661302182E-2</v>
      </c>
      <c r="K1079" s="10">
        <f t="shared" si="181"/>
        <v>-3.9471554199257741E-4</v>
      </c>
      <c r="L1079" s="10">
        <f t="shared" si="182"/>
        <v>5.6030202463747516E-3</v>
      </c>
      <c r="M1079" s="10">
        <f t="shared" si="183"/>
        <v>-1.369908284404126E-2</v>
      </c>
      <c r="N1079" s="10">
        <f t="shared" si="184"/>
        <v>-1.2653165766820995E-2</v>
      </c>
      <c r="O1079" s="3">
        <f t="shared" si="185"/>
        <v>1.1661788454235723E-4</v>
      </c>
      <c r="P1079" s="3">
        <f t="shared" si="186"/>
        <v>1.1094488912902628E-2</v>
      </c>
    </row>
    <row r="1080" spans="1:16" x14ac:dyDescent="0.3">
      <c r="A1080" s="8" t="s">
        <v>198</v>
      </c>
      <c r="B1080" s="11">
        <v>34070.61</v>
      </c>
      <c r="C1080" s="11">
        <v>34420.99</v>
      </c>
      <c r="D1080" s="11">
        <v>33150.33</v>
      </c>
      <c r="E1080" s="11">
        <v>34364.5</v>
      </c>
      <c r="F1080" s="3">
        <f t="shared" si="178"/>
        <v>2.8930083054699018E-3</v>
      </c>
      <c r="G1080" s="9">
        <f t="shared" si="179"/>
        <v>1.4148040727532817E-3</v>
      </c>
      <c r="H1080" s="9">
        <f t="shared" si="176"/>
        <v>7.3769528786321023E-5</v>
      </c>
      <c r="I1080" s="9">
        <f t="shared" si="180"/>
        <v>6.7890528338401357E-4</v>
      </c>
      <c r="J1080" s="9">
        <f t="shared" si="177"/>
        <v>2.6055810933149126E-2</v>
      </c>
      <c r="K1080" s="10">
        <f t="shared" si="181"/>
        <v>-5.7000873428192595E-3</v>
      </c>
      <c r="L1080" s="10">
        <f t="shared" si="182"/>
        <v>1.0231416889996025E-2</v>
      </c>
      <c r="M1080" s="10">
        <f t="shared" si="183"/>
        <v>-2.7382464493786611E-2</v>
      </c>
      <c r="N1080" s="10">
        <f t="shared" si="184"/>
        <v>8.5889189532979658E-3</v>
      </c>
      <c r="O1080" s="3">
        <f t="shared" si="185"/>
        <v>1.001790211163493E-3</v>
      </c>
      <c r="P1080" s="3">
        <f t="shared" si="186"/>
        <v>2.9992202618049527E-2</v>
      </c>
    </row>
    <row r="1081" spans="1:16" x14ac:dyDescent="0.3">
      <c r="A1081" s="8" t="s">
        <v>197</v>
      </c>
      <c r="B1081" s="11">
        <v>34186.639999999999</v>
      </c>
      <c r="C1081" s="11">
        <v>34591.040000000001</v>
      </c>
      <c r="D1081" s="11">
        <v>33545.519999999997</v>
      </c>
      <c r="E1081" s="11">
        <v>34297.730000000003</v>
      </c>
      <c r="F1081" s="3">
        <f t="shared" si="178"/>
        <v>-1.942993496195089E-3</v>
      </c>
      <c r="G1081" s="9">
        <f t="shared" si="179"/>
        <v>9.4195997951136321E-4</v>
      </c>
      <c r="H1081" s="9">
        <f t="shared" si="176"/>
        <v>1.0525136981952863E-5</v>
      </c>
      <c r="I1081" s="9">
        <f t="shared" si="180"/>
        <v>4.6691418868953879E-4</v>
      </c>
      <c r="J1081" s="9">
        <f t="shared" si="177"/>
        <v>2.160819725681758E-2</v>
      </c>
      <c r="K1081" s="10">
        <f t="shared" si="181"/>
        <v>-5.1891303077943899E-3</v>
      </c>
      <c r="L1081" s="10">
        <f t="shared" si="182"/>
        <v>1.1759764517550923E-2</v>
      </c>
      <c r="M1081" s="10">
        <f t="shared" si="183"/>
        <v>-1.8931602012979616E-2</v>
      </c>
      <c r="N1081" s="10">
        <f t="shared" si="184"/>
        <v>3.2442467510892053E-3</v>
      </c>
      <c r="O1081" s="3">
        <f t="shared" si="185"/>
        <v>5.1996482677998783E-4</v>
      </c>
      <c r="P1081" s="3">
        <f t="shared" si="186"/>
        <v>2.1746747925215852E-2</v>
      </c>
    </row>
    <row r="1082" spans="1:16" x14ac:dyDescent="0.3">
      <c r="A1082" s="8" t="s">
        <v>196</v>
      </c>
      <c r="B1082" s="11">
        <v>34520.82</v>
      </c>
      <c r="C1082" s="11">
        <v>34815.67</v>
      </c>
      <c r="D1082" s="11">
        <v>33876.480000000003</v>
      </c>
      <c r="E1082" s="11">
        <v>34168.089999999997</v>
      </c>
      <c r="F1082" s="3">
        <f t="shared" si="178"/>
        <v>-3.7798419895429536E-3</v>
      </c>
      <c r="G1082" s="9">
        <f t="shared" si="179"/>
        <v>7.4783677797685697E-4</v>
      </c>
      <c r="H1082" s="9">
        <f t="shared" si="176"/>
        <v>1.054821986456541E-4</v>
      </c>
      <c r="I1082" s="9">
        <f t="shared" si="180"/>
        <v>3.3317121045308416E-4</v>
      </c>
      <c r="J1082" s="9">
        <f t="shared" si="177"/>
        <v>1.825297812558499E-2</v>
      </c>
      <c r="K1082" s="10">
        <f t="shared" si="181"/>
        <v>6.4834490545703696E-3</v>
      </c>
      <c r="L1082" s="10">
        <f t="shared" si="182"/>
        <v>8.5049525094175165E-3</v>
      </c>
      <c r="M1082" s="10">
        <f t="shared" si="183"/>
        <v>-1.8841651996020704E-2</v>
      </c>
      <c r="N1082" s="10">
        <f t="shared" si="184"/>
        <v>-1.0270452699158597E-2</v>
      </c>
      <c r="O1082" s="3">
        <f t="shared" si="185"/>
        <v>3.2117948398402332E-4</v>
      </c>
      <c r="P1082" s="3">
        <f t="shared" si="186"/>
        <v>1.821799275712669E-2</v>
      </c>
    </row>
    <row r="1083" spans="1:16" x14ac:dyDescent="0.3">
      <c r="A1083" s="8" t="s">
        <v>195</v>
      </c>
      <c r="B1083" s="11">
        <v>34261.75</v>
      </c>
      <c r="C1083" s="11">
        <v>34773.32</v>
      </c>
      <c r="D1083" s="11">
        <v>34007.78</v>
      </c>
      <c r="E1083" s="11">
        <v>34160.78</v>
      </c>
      <c r="F1083" s="3">
        <f t="shared" si="178"/>
        <v>-2.1394230698867922E-4</v>
      </c>
      <c r="G1083" s="9">
        <f t="shared" si="179"/>
        <v>4.9555675597874463E-4</v>
      </c>
      <c r="H1083" s="9">
        <f t="shared" si="176"/>
        <v>8.710580064682439E-6</v>
      </c>
      <c r="I1083" s="9">
        <f t="shared" si="180"/>
        <v>2.4441353002830214E-4</v>
      </c>
      <c r="J1083" s="9">
        <f t="shared" si="177"/>
        <v>1.5633730521801319E-2</v>
      </c>
      <c r="K1083" s="10">
        <f t="shared" si="181"/>
        <v>2.7374039888397495E-3</v>
      </c>
      <c r="L1083" s="10">
        <f t="shared" si="182"/>
        <v>1.4820854506491427E-2</v>
      </c>
      <c r="M1083" s="10">
        <f t="shared" si="183"/>
        <v>-7.4402495986230759E-3</v>
      </c>
      <c r="N1083" s="10">
        <f t="shared" si="184"/>
        <v>-2.9513691847484007E-3</v>
      </c>
      <c r="O1083" s="3">
        <f t="shared" si="185"/>
        <v>2.967979322822835E-4</v>
      </c>
      <c r="P1083" s="3">
        <f t="shared" si="186"/>
        <v>1.62006453432487E-2</v>
      </c>
    </row>
    <row r="1084" spans="1:16" x14ac:dyDescent="0.3">
      <c r="A1084" s="8" t="s">
        <v>194</v>
      </c>
      <c r="B1084" s="11">
        <v>34135.24</v>
      </c>
      <c r="C1084" s="11">
        <v>34731.769999999997</v>
      </c>
      <c r="D1084" s="11">
        <v>33807.51</v>
      </c>
      <c r="E1084" s="11">
        <v>34725.47</v>
      </c>
      <c r="F1084" s="3">
        <f t="shared" si="178"/>
        <v>1.653036025524024E-2</v>
      </c>
      <c r="G1084" s="9">
        <f t="shared" si="179"/>
        <v>7.274813874105124E-4</v>
      </c>
      <c r="H1084" s="9">
        <f t="shared" si="176"/>
        <v>2.9388730781933095E-4</v>
      </c>
      <c r="I1084" s="9">
        <f t="shared" si="180"/>
        <v>2.5021368388994315E-4</v>
      </c>
      <c r="J1084" s="9">
        <f t="shared" si="177"/>
        <v>1.5818144135452274E-2</v>
      </c>
      <c r="K1084" s="10">
        <f t="shared" si="181"/>
        <v>-7.4792063111609396E-4</v>
      </c>
      <c r="L1084" s="10">
        <f t="shared" si="182"/>
        <v>1.732454828904461E-2</v>
      </c>
      <c r="M1084" s="10">
        <f t="shared" si="183"/>
        <v>-9.6473145945329582E-3</v>
      </c>
      <c r="N1084" s="10">
        <f t="shared" si="184"/>
        <v>1.7143141713797123E-2</v>
      </c>
      <c r="O1084" s="3">
        <f t="shared" si="185"/>
        <v>2.6159874711037567E-4</v>
      </c>
      <c r="P1084" s="3">
        <f t="shared" si="186"/>
        <v>1.6335435250488823E-2</v>
      </c>
    </row>
    <row r="1085" spans="1:16" x14ac:dyDescent="0.3">
      <c r="A1085" s="8" t="s">
        <v>193</v>
      </c>
      <c r="B1085" s="11">
        <v>34691.17</v>
      </c>
      <c r="C1085" s="11">
        <v>35148.14</v>
      </c>
      <c r="D1085" s="11">
        <v>34496.1</v>
      </c>
      <c r="E1085" s="11">
        <v>35131.86</v>
      </c>
      <c r="F1085" s="3">
        <f t="shared" si="178"/>
        <v>1.170293735405159E-2</v>
      </c>
      <c r="G1085" s="9">
        <f t="shared" si="179"/>
        <v>3.5064160185542656E-4</v>
      </c>
      <c r="H1085" s="9">
        <f t="shared" si="176"/>
        <v>1.5934576810059761E-4</v>
      </c>
      <c r="I1085" s="9">
        <f t="shared" si="180"/>
        <v>1.1376642924213468E-4</v>
      </c>
      <c r="J1085" s="9">
        <f t="shared" si="177"/>
        <v>1.0666134690792851E-2</v>
      </c>
      <c r="K1085" s="10">
        <f t="shared" si="181"/>
        <v>-9.8823575417879305E-4</v>
      </c>
      <c r="L1085" s="10">
        <f t="shared" si="182"/>
        <v>1.3086513070761292E-2</v>
      </c>
      <c r="M1085" s="10">
        <f t="shared" si="183"/>
        <v>-5.6389135426815106E-3</v>
      </c>
      <c r="N1085" s="10">
        <f t="shared" si="184"/>
        <v>1.262322336412525E-2</v>
      </c>
      <c r="O1085" s="3">
        <f t="shared" si="185"/>
        <v>1.0904145792353819E-4</v>
      </c>
      <c r="P1085" s="3">
        <f t="shared" si="186"/>
        <v>1.0831540730018688E-2</v>
      </c>
    </row>
    <row r="1086" spans="1:16" x14ac:dyDescent="0.3">
      <c r="A1086" s="8" t="s">
        <v>192</v>
      </c>
      <c r="B1086" s="11">
        <v>35151.47</v>
      </c>
      <c r="C1086" s="11">
        <v>35441.089999999997</v>
      </c>
      <c r="D1086" s="11">
        <v>34977.949999999997</v>
      </c>
      <c r="E1086" s="11">
        <v>35405.24</v>
      </c>
      <c r="F1086" s="3">
        <f t="shared" si="178"/>
        <v>7.7815407439285611E-3</v>
      </c>
      <c r="G1086" s="9">
        <f t="shared" si="179"/>
        <v>1.7302820310788705E-4</v>
      </c>
      <c r="H1086" s="9">
        <f t="shared" si="176"/>
        <v>5.1744911973501909E-5</v>
      </c>
      <c r="I1086" s="9">
        <f t="shared" si="180"/>
        <v>6.6525333841934624E-5</v>
      </c>
      <c r="J1086" s="9">
        <f t="shared" si="177"/>
        <v>8.1563063847512884E-3</v>
      </c>
      <c r="K1086" s="10">
        <f t="shared" si="181"/>
        <v>5.5802707438229601E-4</v>
      </c>
      <c r="L1086" s="10">
        <f t="shared" si="182"/>
        <v>8.2054433212460469E-3</v>
      </c>
      <c r="M1086" s="10">
        <f t="shared" si="183"/>
        <v>-4.9485751943213882E-3</v>
      </c>
      <c r="N1086" s="10">
        <f t="shared" si="184"/>
        <v>7.1933936339881963E-3</v>
      </c>
      <c r="O1086" s="3">
        <f t="shared" si="185"/>
        <v>6.8389762101075415E-5</v>
      </c>
      <c r="P1086" s="3">
        <f t="shared" si="186"/>
        <v>8.1415181112959728E-3</v>
      </c>
    </row>
    <row r="1087" spans="1:16" x14ac:dyDescent="0.3">
      <c r="A1087" s="8" t="s">
        <v>191</v>
      </c>
      <c r="B1087" s="11">
        <v>35378.19</v>
      </c>
      <c r="C1087" s="11">
        <v>35679.199999999997</v>
      </c>
      <c r="D1087" s="11">
        <v>35290.120000000003</v>
      </c>
      <c r="E1087" s="11">
        <v>35629.33</v>
      </c>
      <c r="F1087" s="3">
        <f t="shared" si="178"/>
        <v>6.3292891108774896E-3</v>
      </c>
      <c r="G1087" s="9">
        <f t="shared" si="179"/>
        <v>1.2022788854181186E-4</v>
      </c>
      <c r="H1087" s="9">
        <f t="shared" si="176"/>
        <v>5.0036474615020272E-5</v>
      </c>
      <c r="I1087" s="9">
        <f t="shared" si="180"/>
        <v>4.078513627680505E-5</v>
      </c>
      <c r="J1087" s="9">
        <f t="shared" si="177"/>
        <v>6.3863241600160773E-3</v>
      </c>
      <c r="K1087" s="10">
        <f t="shared" si="181"/>
        <v>-7.6430320816013825E-4</v>
      </c>
      <c r="L1087" s="10">
        <f t="shared" si="182"/>
        <v>8.4723573596039697E-3</v>
      </c>
      <c r="M1087" s="10">
        <f t="shared" si="183"/>
        <v>-2.4924904980643454E-3</v>
      </c>
      <c r="N1087" s="10">
        <f t="shared" si="184"/>
        <v>7.0736464864326002E-3</v>
      </c>
      <c r="O1087" s="3">
        <f t="shared" si="185"/>
        <v>3.5693883897312092E-5</v>
      </c>
      <c r="P1087" s="3">
        <f t="shared" si="186"/>
        <v>6.1935929336590463E-3</v>
      </c>
    </row>
    <row r="1088" spans="1:16" x14ac:dyDescent="0.3">
      <c r="A1088" s="8" t="s">
        <v>190</v>
      </c>
      <c r="B1088" s="11">
        <v>35520.080000000002</v>
      </c>
      <c r="C1088" s="11">
        <v>35535.94</v>
      </c>
      <c r="D1088" s="11">
        <v>35071.06</v>
      </c>
      <c r="E1088" s="11">
        <v>35111.160000000003</v>
      </c>
      <c r="F1088" s="3">
        <f t="shared" si="178"/>
        <v>-1.4543355151500181E-2</v>
      </c>
      <c r="G1088" s="9">
        <f t="shared" si="179"/>
        <v>1.7340385528074155E-4</v>
      </c>
      <c r="H1088" s="9">
        <f t="shared" si="176"/>
        <v>1.3407652294633745E-4</v>
      </c>
      <c r="I1088" s="9">
        <f t="shared" si="180"/>
        <v>3.4908922867639003E-5</v>
      </c>
      <c r="J1088" s="9">
        <f t="shared" si="177"/>
        <v>5.9083773464157652E-3</v>
      </c>
      <c r="K1088" s="10">
        <f t="shared" si="181"/>
        <v>-3.0710046889220292E-3</v>
      </c>
      <c r="L1088" s="10">
        <f t="shared" si="182"/>
        <v>4.4640834832531301E-4</v>
      </c>
      <c r="M1088" s="10">
        <f t="shared" si="183"/>
        <v>-1.2721881414614489E-2</v>
      </c>
      <c r="N1088" s="10">
        <f t="shared" si="184"/>
        <v>-1.1579141718898575E-2</v>
      </c>
      <c r="O1088" s="3">
        <f t="shared" si="185"/>
        <v>1.9906104839883274E-5</v>
      </c>
      <c r="P1088" s="3">
        <f t="shared" si="186"/>
        <v>6.7760435968131499E-3</v>
      </c>
    </row>
    <row r="1089" spans="1:16" x14ac:dyDescent="0.3">
      <c r="A1089" s="8" t="s">
        <v>189</v>
      </c>
      <c r="B1089" s="11">
        <v>35095.74</v>
      </c>
      <c r="C1089" s="11">
        <v>35333.550000000003</v>
      </c>
      <c r="D1089" s="11">
        <v>34799.08</v>
      </c>
      <c r="E1089" s="11">
        <v>35089.74</v>
      </c>
      <c r="F1089" s="3">
        <f t="shared" si="178"/>
        <v>-6.1006244168537727E-4</v>
      </c>
      <c r="G1089" s="9">
        <f t="shared" si="179"/>
        <v>2.3231819365815399E-4</v>
      </c>
      <c r="H1089" s="9">
        <f t="shared" si="176"/>
        <v>2.9232633748818382E-8</v>
      </c>
      <c r="I1089" s="9">
        <f t="shared" si="180"/>
        <v>1.1614780442749914E-4</v>
      </c>
      <c r="J1089" s="9">
        <f t="shared" si="177"/>
        <v>1.0777189078210474E-2</v>
      </c>
      <c r="K1089" s="10">
        <f t="shared" si="181"/>
        <v>-4.3927306996778315E-4</v>
      </c>
      <c r="L1089" s="10">
        <f t="shared" si="182"/>
        <v>6.7531819158092718E-3</v>
      </c>
      <c r="M1089" s="10">
        <f t="shared" si="183"/>
        <v>-8.4888059354572918E-3</v>
      </c>
      <c r="N1089" s="10">
        <f t="shared" si="184"/>
        <v>-1.7097553552721624E-4</v>
      </c>
      <c r="O1089" s="3">
        <f t="shared" si="185"/>
        <v>1.1736854295163511E-4</v>
      </c>
      <c r="P1089" s="3">
        <f t="shared" si="186"/>
        <v>1.002615515180705E-2</v>
      </c>
    </row>
    <row r="1090" spans="1:16" x14ac:dyDescent="0.3">
      <c r="A1090" s="8" t="s">
        <v>188</v>
      </c>
      <c r="B1090" s="11">
        <v>35108.379999999997</v>
      </c>
      <c r="C1090" s="11">
        <v>35325.01</v>
      </c>
      <c r="D1090" s="11">
        <v>34993.980000000003</v>
      </c>
      <c r="E1090" s="11">
        <v>35091.129999999997</v>
      </c>
      <c r="F1090" s="3">
        <f t="shared" si="178"/>
        <v>3.9612718703452288E-5</v>
      </c>
      <c r="G1090" s="9">
        <f t="shared" si="179"/>
        <v>8.8645331232807908E-5</v>
      </c>
      <c r="H1090" s="9">
        <f t="shared" si="176"/>
        <v>2.4152942429727653E-7</v>
      </c>
      <c r="I1090" s="9">
        <f t="shared" si="180"/>
        <v>4.4229364161753384E-5</v>
      </c>
      <c r="J1090" s="9">
        <f t="shared" si="177"/>
        <v>6.650516082361833E-3</v>
      </c>
      <c r="K1090" s="10">
        <f t="shared" si="181"/>
        <v>5.3106836587904699E-4</v>
      </c>
      <c r="L1090" s="10">
        <f t="shared" si="182"/>
        <v>6.1513632410137064E-3</v>
      </c>
      <c r="M1090" s="10">
        <f t="shared" si="183"/>
        <v>-3.2638017194534272E-3</v>
      </c>
      <c r="N1090" s="10">
        <f t="shared" si="184"/>
        <v>-4.9145643173863999E-4</v>
      </c>
      <c r="O1090" s="3">
        <f t="shared" si="185"/>
        <v>4.9910782068613606E-5</v>
      </c>
      <c r="P1090" s="3">
        <f t="shared" si="186"/>
        <v>6.5559758647370549E-3</v>
      </c>
    </row>
    <row r="1091" spans="1:16" x14ac:dyDescent="0.3">
      <c r="A1091" s="8" t="s">
        <v>187</v>
      </c>
      <c r="B1091" s="11">
        <v>35160.68</v>
      </c>
      <c r="C1091" s="11">
        <v>35544.89</v>
      </c>
      <c r="D1091" s="11">
        <v>35090.42</v>
      </c>
      <c r="E1091" s="11">
        <v>35462.78</v>
      </c>
      <c r="F1091" s="3">
        <f t="shared" si="178"/>
        <v>1.0590995502282263E-2</v>
      </c>
      <c r="G1091" s="9">
        <f t="shared" si="179"/>
        <v>1.6559175414971182E-4</v>
      </c>
      <c r="H1091" s="9">
        <f t="shared" si="176"/>
        <v>7.3192866850831431E-5</v>
      </c>
      <c r="I1091" s="9">
        <f t="shared" si="180"/>
        <v>5.4521885336180766E-5</v>
      </c>
      <c r="J1091" s="9">
        <f t="shared" si="177"/>
        <v>7.3838936433416186E-3</v>
      </c>
      <c r="K1091" s="10">
        <f t="shared" si="181"/>
        <v>1.9800208057975167E-3</v>
      </c>
      <c r="L1091" s="10">
        <f t="shared" si="182"/>
        <v>1.0867991918698411E-2</v>
      </c>
      <c r="M1091" s="10">
        <f t="shared" si="183"/>
        <v>-2.0002540437360108E-3</v>
      </c>
      <c r="N1091" s="10">
        <f t="shared" si="184"/>
        <v>8.5552829790037591E-3</v>
      </c>
      <c r="O1091" s="3">
        <f t="shared" si="185"/>
        <v>4.6248257680443452E-5</v>
      </c>
      <c r="P1091" s="3">
        <f t="shared" si="186"/>
        <v>7.3539858939386535E-3</v>
      </c>
    </row>
    <row r="1092" spans="1:16" x14ac:dyDescent="0.3">
      <c r="A1092" s="8" t="s">
        <v>186</v>
      </c>
      <c r="B1092" s="11">
        <v>35614.9</v>
      </c>
      <c r="C1092" s="11">
        <v>35824.28</v>
      </c>
      <c r="D1092" s="11">
        <v>35614.9</v>
      </c>
      <c r="E1092" s="11">
        <v>35768.06</v>
      </c>
      <c r="F1092" s="3">
        <f t="shared" si="178"/>
        <v>8.6084621679405338E-3</v>
      </c>
      <c r="G1092" s="9">
        <f t="shared" si="179"/>
        <v>3.4360537389560426E-5</v>
      </c>
      <c r="H1092" s="9">
        <f t="shared" si="176"/>
        <v>1.8414627334646555E-5</v>
      </c>
      <c r="I1092" s="9">
        <f t="shared" si="180"/>
        <v>1.0066801993282048E-5</v>
      </c>
      <c r="J1092" s="9">
        <f t="shared" si="177"/>
        <v>3.172822401787098E-3</v>
      </c>
      <c r="K1092" s="10">
        <f t="shared" si="181"/>
        <v>4.2803938524419837E-3</v>
      </c>
      <c r="L1092" s="10">
        <f t="shared" si="182"/>
        <v>5.8617861944598787E-3</v>
      </c>
      <c r="M1092" s="10">
        <f t="shared" si="183"/>
        <v>0</v>
      </c>
      <c r="N1092" s="10">
        <f t="shared" si="184"/>
        <v>4.2912267866714471E-3</v>
      </c>
      <c r="O1092" s="3">
        <f t="shared" si="185"/>
        <v>9.2062834541533102E-6</v>
      </c>
      <c r="P1092" s="3">
        <f t="shared" si="186"/>
        <v>5.3726260196387716E-3</v>
      </c>
    </row>
    <row r="1093" spans="1:16" x14ac:dyDescent="0.3">
      <c r="A1093" s="8" t="s">
        <v>185</v>
      </c>
      <c r="B1093" s="11">
        <v>35630.81</v>
      </c>
      <c r="C1093" s="11">
        <v>35800.239999999998</v>
      </c>
      <c r="D1093" s="11">
        <v>35100.720000000001</v>
      </c>
      <c r="E1093" s="11">
        <v>35241.589999999997</v>
      </c>
      <c r="F1093" s="3">
        <f t="shared" si="178"/>
        <v>-1.4718997899243136E-2</v>
      </c>
      <c r="G1093" s="9">
        <f t="shared" si="179"/>
        <v>3.8938948196643711E-4</v>
      </c>
      <c r="H1093" s="9">
        <f t="shared" si="176"/>
        <v>1.2064372575478944E-4</v>
      </c>
      <c r="I1093" s="9">
        <f t="shared" si="180"/>
        <v>1.4809075001964887E-4</v>
      </c>
      <c r="J1093" s="9">
        <f t="shared" si="177"/>
        <v>1.2169254291847504E-2</v>
      </c>
      <c r="K1093" s="10">
        <f t="shared" si="181"/>
        <v>-3.844603396590489E-3</v>
      </c>
      <c r="L1093" s="10">
        <f t="shared" si="182"/>
        <v>4.7438842840414556E-3</v>
      </c>
      <c r="M1093" s="10">
        <f t="shared" si="183"/>
        <v>-1.4989069928808472E-2</v>
      </c>
      <c r="N1093" s="10">
        <f t="shared" si="184"/>
        <v>-1.0983793777870624E-2</v>
      </c>
      <c r="O1093" s="3">
        <f t="shared" si="185"/>
        <v>1.3464564909296454E-4</v>
      </c>
      <c r="P1093" s="3">
        <f t="shared" si="186"/>
        <v>1.2140574091807133E-2</v>
      </c>
    </row>
    <row r="1094" spans="1:16" x14ac:dyDescent="0.3">
      <c r="A1094" s="8" t="s">
        <v>184</v>
      </c>
      <c r="B1094" s="11">
        <v>35267.89</v>
      </c>
      <c r="C1094" s="11">
        <v>35431.15</v>
      </c>
      <c r="D1094" s="11">
        <v>34620.519999999997</v>
      </c>
      <c r="E1094" s="11">
        <v>34738.06</v>
      </c>
      <c r="F1094" s="3">
        <f t="shared" si="178"/>
        <v>-1.428794784798304E-2</v>
      </c>
      <c r="G1094" s="9">
        <f t="shared" si="179"/>
        <v>5.3568208479252359E-4</v>
      </c>
      <c r="H1094" s="9">
        <f t="shared" si="176"/>
        <v>2.2912884164931092E-4</v>
      </c>
      <c r="I1094" s="9">
        <f t="shared" si="180"/>
        <v>1.7932986289720068E-4</v>
      </c>
      <c r="J1094" s="9">
        <f t="shared" si="177"/>
        <v>1.33914100414109E-2</v>
      </c>
      <c r="K1094" s="10">
        <f t="shared" si="181"/>
        <v>7.4599901232275318E-4</v>
      </c>
      <c r="L1094" s="10">
        <f t="shared" si="182"/>
        <v>4.6184584740248287E-3</v>
      </c>
      <c r="M1094" s="10">
        <f t="shared" si="183"/>
        <v>-1.8526348390421669E-2</v>
      </c>
      <c r="N1094" s="10">
        <f t="shared" si="184"/>
        <v>-1.5137002399726008E-2</v>
      </c>
      <c r="O1094" s="3">
        <f t="shared" si="185"/>
        <v>1.5403198031994718E-4</v>
      </c>
      <c r="P1094" s="3">
        <f t="shared" si="186"/>
        <v>1.2864392342441614E-2</v>
      </c>
    </row>
    <row r="1095" spans="1:16" x14ac:dyDescent="0.3">
      <c r="A1095" s="8" t="s">
        <v>183</v>
      </c>
      <c r="B1095" s="11">
        <v>34694.5</v>
      </c>
      <c r="C1095" s="11">
        <v>34744.559999999998</v>
      </c>
      <c r="D1095" s="11">
        <v>34304.28</v>
      </c>
      <c r="E1095" s="11">
        <v>34566.17</v>
      </c>
      <c r="F1095" s="3">
        <f t="shared" si="178"/>
        <v>-4.9481749988341539E-3</v>
      </c>
      <c r="G1095" s="9">
        <f t="shared" si="179"/>
        <v>1.6263608258300819E-4</v>
      </c>
      <c r="H1095" s="9">
        <f t="shared" si="176"/>
        <v>1.3732322589262138E-5</v>
      </c>
      <c r="I1095" s="9">
        <f t="shared" si="180"/>
        <v>7.6013322510192833E-5</v>
      </c>
      <c r="J1095" s="9">
        <f t="shared" si="177"/>
        <v>8.7185619519616203E-3</v>
      </c>
      <c r="K1095" s="10">
        <f t="shared" si="181"/>
        <v>-1.2547428962721746E-3</v>
      </c>
      <c r="L1095" s="10">
        <f t="shared" si="182"/>
        <v>1.4418400442773138E-3</v>
      </c>
      <c r="M1095" s="10">
        <f t="shared" si="183"/>
        <v>-1.1311045220752347E-2</v>
      </c>
      <c r="N1095" s="10">
        <f t="shared" si="184"/>
        <v>-3.7057148553635557E-3</v>
      </c>
      <c r="O1095" s="3">
        <f t="shared" si="185"/>
        <v>9.3446186466091699E-5</v>
      </c>
      <c r="P1095" s="3">
        <f t="shared" si="186"/>
        <v>9.1348825946497569E-3</v>
      </c>
    </row>
    <row r="1096" spans="1:16" x14ac:dyDescent="0.3">
      <c r="A1096" s="8" t="s">
        <v>182</v>
      </c>
      <c r="B1096" s="11">
        <v>34686.19</v>
      </c>
      <c r="C1096" s="11">
        <v>35047.79</v>
      </c>
      <c r="D1096" s="11">
        <v>34686.19</v>
      </c>
      <c r="E1096" s="11">
        <v>34988.839999999997</v>
      </c>
      <c r="F1096" s="3">
        <f t="shared" si="178"/>
        <v>1.2227851682728996E-2</v>
      </c>
      <c r="G1096" s="9">
        <f t="shared" si="179"/>
        <v>1.0755626546144337E-4</v>
      </c>
      <c r="H1096" s="9">
        <f t="shared" si="176"/>
        <v>7.5473150970331316E-5</v>
      </c>
      <c r="I1096" s="9">
        <f t="shared" si="180"/>
        <v>2.4623280094932499E-5</v>
      </c>
      <c r="J1096" s="9">
        <f t="shared" si="177"/>
        <v>4.962185012162737E-3</v>
      </c>
      <c r="K1096" s="10">
        <f t="shared" si="181"/>
        <v>3.4661669338960353E-3</v>
      </c>
      <c r="L1096" s="10">
        <f t="shared" si="182"/>
        <v>1.0370933683205354E-2</v>
      </c>
      <c r="M1096" s="10">
        <f t="shared" si="183"/>
        <v>0</v>
      </c>
      <c r="N1096" s="10">
        <f t="shared" si="184"/>
        <v>8.6875284730659336E-3</v>
      </c>
      <c r="O1096" s="3">
        <f t="shared" si="185"/>
        <v>1.7458483796318302E-5</v>
      </c>
      <c r="P1096" s="3">
        <f t="shared" si="186"/>
        <v>6.1560174470942208E-3</v>
      </c>
    </row>
    <row r="1097" spans="1:16" x14ac:dyDescent="0.3">
      <c r="A1097" s="8" t="s">
        <v>181</v>
      </c>
      <c r="B1097" s="11">
        <v>34951.83</v>
      </c>
      <c r="C1097" s="11">
        <v>35042.089999999997</v>
      </c>
      <c r="D1097" s="11">
        <v>34642.639999999999</v>
      </c>
      <c r="E1097" s="11">
        <v>34934.269999999997</v>
      </c>
      <c r="F1097" s="3">
        <f t="shared" si="178"/>
        <v>-1.5596401595480147E-3</v>
      </c>
      <c r="G1097" s="9">
        <f t="shared" si="179"/>
        <v>1.3143744632292649E-4</v>
      </c>
      <c r="H1097" s="9">
        <f t="shared" si="176"/>
        <v>2.5253839856825674E-7</v>
      </c>
      <c r="I1097" s="9">
        <f t="shared" si="180"/>
        <v>6.5621169002130081E-5</v>
      </c>
      <c r="J1097" s="9">
        <f t="shared" si="177"/>
        <v>8.100689415236834E-3</v>
      </c>
      <c r="K1097" s="10">
        <f t="shared" si="181"/>
        <v>-1.0583256767321624E-3</v>
      </c>
      <c r="L1097" s="10">
        <f t="shared" si="182"/>
        <v>2.5790825840761793E-3</v>
      </c>
      <c r="M1097" s="10">
        <f t="shared" si="183"/>
        <v>-8.8855345627336275E-3</v>
      </c>
      <c r="N1097" s="10">
        <f t="shared" si="184"/>
        <v>-5.0253198760701469E-4</v>
      </c>
      <c r="O1097" s="3">
        <f t="shared" si="185"/>
        <v>8.2435197593436018E-5</v>
      </c>
      <c r="P1097" s="3">
        <f t="shared" si="186"/>
        <v>8.4629956008992861E-3</v>
      </c>
    </row>
    <row r="1098" spans="1:16" x14ac:dyDescent="0.3">
      <c r="A1098" s="8" t="s">
        <v>180</v>
      </c>
      <c r="B1098" s="11">
        <v>34858.47</v>
      </c>
      <c r="C1098" s="11">
        <v>34858.47</v>
      </c>
      <c r="D1098" s="11">
        <v>34246.230000000003</v>
      </c>
      <c r="E1098" s="11">
        <v>34312.03</v>
      </c>
      <c r="F1098" s="3">
        <f t="shared" si="178"/>
        <v>-1.7811736154784374E-2</v>
      </c>
      <c r="G1098" s="9">
        <f t="shared" si="179"/>
        <v>3.1398647903756747E-4</v>
      </c>
      <c r="H1098" s="9">
        <f t="shared" si="176"/>
        <v>2.4964403659131742E-4</v>
      </c>
      <c r="I1098" s="9">
        <f t="shared" si="180"/>
        <v>6.0557155896350187E-5</v>
      </c>
      <c r="J1098" s="9">
        <f t="shared" si="177"/>
        <v>7.781847845875052E-3</v>
      </c>
      <c r="K1098" s="10">
        <f t="shared" si="181"/>
        <v>-2.1721465528770551E-3</v>
      </c>
      <c r="L1098" s="10">
        <f t="shared" si="182"/>
        <v>0</v>
      </c>
      <c r="M1098" s="10">
        <f t="shared" si="183"/>
        <v>-1.7719663626535629E-2</v>
      </c>
      <c r="N1098" s="10">
        <f t="shared" si="184"/>
        <v>-1.5800127739715189E-2</v>
      </c>
      <c r="O1098" s="3">
        <f t="shared" si="185"/>
        <v>3.401353023352196E-5</v>
      </c>
      <c r="P1098" s="3">
        <f t="shared" si="186"/>
        <v>8.369073429804556E-3</v>
      </c>
    </row>
    <row r="1099" spans="1:16" x14ac:dyDescent="0.3">
      <c r="A1099" s="8" t="s">
        <v>179</v>
      </c>
      <c r="B1099" s="11">
        <v>34310.449999999997</v>
      </c>
      <c r="C1099" s="11">
        <v>34423.58</v>
      </c>
      <c r="D1099" s="11">
        <v>33976.18</v>
      </c>
      <c r="E1099" s="11">
        <v>34079.18</v>
      </c>
      <c r="F1099" s="3">
        <f t="shared" si="178"/>
        <v>-6.7862496040018705E-3</v>
      </c>
      <c r="G1099" s="9">
        <f t="shared" si="179"/>
        <v>1.7114144029117763E-4</v>
      </c>
      <c r="H1099" s="9">
        <f t="shared" si="176"/>
        <v>4.5742657784562486E-5</v>
      </c>
      <c r="I1099" s="9">
        <f t="shared" si="180"/>
        <v>6.7900589380775464E-5</v>
      </c>
      <c r="J1099" s="9">
        <f t="shared" si="177"/>
        <v>8.2401813924679757E-3</v>
      </c>
      <c r="K1099" s="10">
        <f t="shared" si="181"/>
        <v>-4.6049049823963002E-5</v>
      </c>
      <c r="L1099" s="10">
        <f t="shared" si="182"/>
        <v>3.2918221776681612E-3</v>
      </c>
      <c r="M1099" s="10">
        <f t="shared" si="183"/>
        <v>-9.790281639806199E-3</v>
      </c>
      <c r="N1099" s="10">
        <f t="shared" si="184"/>
        <v>-6.7633318552738847E-3</v>
      </c>
      <c r="O1099" s="3">
        <f t="shared" si="185"/>
        <v>6.2734469945630126E-5</v>
      </c>
      <c r="P1099" s="3">
        <f t="shared" si="186"/>
        <v>7.7633351253706745E-3</v>
      </c>
    </row>
    <row r="1100" spans="1:16" x14ac:dyDescent="0.3">
      <c r="A1100" s="8" t="s">
        <v>178</v>
      </c>
      <c r="B1100" s="11">
        <v>33974.089999999997</v>
      </c>
      <c r="C1100" s="11">
        <v>34024.74</v>
      </c>
      <c r="D1100" s="11">
        <v>33364.29</v>
      </c>
      <c r="E1100" s="11">
        <v>33596.61</v>
      </c>
      <c r="F1100" s="3">
        <f t="shared" si="178"/>
        <v>-1.4160258550821925E-2</v>
      </c>
      <c r="G1100" s="9">
        <f t="shared" si="179"/>
        <v>3.8422823938226474E-4</v>
      </c>
      <c r="H1100" s="9">
        <f t="shared" si="176"/>
        <v>1.2483606880142956E-4</v>
      </c>
      <c r="I1100" s="9">
        <f t="shared" si="180"/>
        <v>1.4389065024876543E-4</v>
      </c>
      <c r="J1100" s="9">
        <f t="shared" si="177"/>
        <v>1.1995442895065002E-2</v>
      </c>
      <c r="K1100" s="10">
        <f t="shared" si="181"/>
        <v>-3.0884653605753377E-3</v>
      </c>
      <c r="L1100" s="10">
        <f t="shared" si="182"/>
        <v>1.4897317900117567E-3</v>
      </c>
      <c r="M1100" s="10">
        <f t="shared" si="183"/>
        <v>-1.8112008933257446E-2</v>
      </c>
      <c r="N1100" s="10">
        <f t="shared" si="184"/>
        <v>-1.1173006256215449E-2</v>
      </c>
      <c r="O1100" s="3">
        <f t="shared" si="185"/>
        <v>1.4454336189053801E-4</v>
      </c>
      <c r="P1100" s="3">
        <f t="shared" si="186"/>
        <v>1.2297173375301578E-2</v>
      </c>
    </row>
    <row r="1101" spans="1:16" x14ac:dyDescent="0.3">
      <c r="A1101" s="8" t="s">
        <v>177</v>
      </c>
      <c r="B1101" s="11">
        <v>33680.97</v>
      </c>
      <c r="C1101" s="11">
        <v>33832.589999999997</v>
      </c>
      <c r="D1101" s="11">
        <v>33084.9</v>
      </c>
      <c r="E1101" s="11">
        <v>33131.760000000002</v>
      </c>
      <c r="F1101" s="3">
        <f t="shared" si="178"/>
        <v>-1.3836217404077367E-2</v>
      </c>
      <c r="G1101" s="9">
        <f t="shared" si="179"/>
        <v>4.9941317815569222E-4</v>
      </c>
      <c r="H1101" s="9">
        <f t="shared" si="176"/>
        <v>2.7029498810496295E-4</v>
      </c>
      <c r="I1101" s="9">
        <f t="shared" si="180"/>
        <v>1.4529315933393104E-4</v>
      </c>
      <c r="J1101" s="9">
        <f t="shared" si="177"/>
        <v>1.2053761211088058E-2</v>
      </c>
      <c r="K1101" s="10">
        <f t="shared" si="181"/>
        <v>2.5078204124706848E-3</v>
      </c>
      <c r="L1101" s="10">
        <f t="shared" si="182"/>
        <v>4.4915496945689762E-3</v>
      </c>
      <c r="M1101" s="10">
        <f t="shared" si="183"/>
        <v>-1.7856004492761961E-2</v>
      </c>
      <c r="N1101" s="10">
        <f t="shared" si="184"/>
        <v>-1.6440650476941689E-2</v>
      </c>
      <c r="O1101" s="3">
        <f t="shared" si="185"/>
        <v>1.1929058495234087E-4</v>
      </c>
      <c r="P1101" s="3">
        <f t="shared" si="186"/>
        <v>1.2145190418690548E-2</v>
      </c>
    </row>
    <row r="1102" spans="1:16" x14ac:dyDescent="0.3">
      <c r="A1102" s="8" t="s">
        <v>176</v>
      </c>
      <c r="B1102" s="11">
        <v>32830.33</v>
      </c>
      <c r="C1102" s="11">
        <v>33269.339999999997</v>
      </c>
      <c r="D1102" s="11">
        <v>32272.639999999999</v>
      </c>
      <c r="E1102" s="11">
        <v>33223.83</v>
      </c>
      <c r="F1102" s="3">
        <f t="shared" si="178"/>
        <v>2.7789045918478195E-3</v>
      </c>
      <c r="G1102" s="9">
        <f t="shared" si="179"/>
        <v>9.2515980365659618E-4</v>
      </c>
      <c r="H1102" s="9">
        <f t="shared" si="176"/>
        <v>1.4195784298432038E-4</v>
      </c>
      <c r="I1102" s="9">
        <f t="shared" si="180"/>
        <v>4.0774238756671234E-4</v>
      </c>
      <c r="J1102" s="9">
        <f t="shared" si="177"/>
        <v>2.0192632011867901E-2</v>
      </c>
      <c r="K1102" s="10">
        <f t="shared" si="181"/>
        <v>-9.1395557126285991E-3</v>
      </c>
      <c r="L1102" s="10">
        <f t="shared" si="182"/>
        <v>1.3283468897112353E-2</v>
      </c>
      <c r="M1102" s="10">
        <f t="shared" si="183"/>
        <v>-1.7132970796852658E-2</v>
      </c>
      <c r="N1102" s="10">
        <f t="shared" si="184"/>
        <v>1.1914606287423869E-2</v>
      </c>
      <c r="O1102" s="3">
        <f t="shared" si="185"/>
        <v>5.1585453380445327E-4</v>
      </c>
      <c r="P1102" s="3">
        <f t="shared" si="186"/>
        <v>2.3347292293481359E-2</v>
      </c>
    </row>
    <row r="1103" spans="1:16" x14ac:dyDescent="0.3">
      <c r="A1103" s="8" t="s">
        <v>175</v>
      </c>
      <c r="B1103" s="11">
        <v>33277.22</v>
      </c>
      <c r="C1103" s="11">
        <v>34095.74</v>
      </c>
      <c r="D1103" s="11">
        <v>33277.22</v>
      </c>
      <c r="E1103" s="11">
        <v>34058.75</v>
      </c>
      <c r="F1103" s="3">
        <f t="shared" si="178"/>
        <v>2.5130155072428328E-2</v>
      </c>
      <c r="G1103" s="9">
        <f t="shared" si="179"/>
        <v>5.9045943047241639E-4</v>
      </c>
      <c r="H1103" s="9">
        <f t="shared" si="176"/>
        <v>5.3888495866690302E-4</v>
      </c>
      <c r="I1103" s="9">
        <f t="shared" si="180"/>
        <v>8.7061494410858241E-5</v>
      </c>
      <c r="J1103" s="9">
        <f t="shared" si="177"/>
        <v>9.3306749172210601E-3</v>
      </c>
      <c r="K1103" s="10">
        <f t="shared" si="181"/>
        <v>1.6056892777183661E-3</v>
      </c>
      <c r="L1103" s="10">
        <f t="shared" si="182"/>
        <v>2.4299370989233782E-2</v>
      </c>
      <c r="M1103" s="10">
        <f t="shared" si="183"/>
        <v>0</v>
      </c>
      <c r="N1103" s="10">
        <f t="shared" si="184"/>
        <v>2.3213895809770988E-2</v>
      </c>
      <c r="O1103" s="3">
        <f t="shared" si="185"/>
        <v>2.6376364085371555E-5</v>
      </c>
      <c r="P1103" s="3">
        <f t="shared" si="186"/>
        <v>1.0167156101933935E-2</v>
      </c>
    </row>
    <row r="1104" spans="1:16" x14ac:dyDescent="0.3">
      <c r="A1104" s="8" t="s">
        <v>174</v>
      </c>
      <c r="B1104" s="11">
        <v>33870.620000000003</v>
      </c>
      <c r="C1104" s="11">
        <v>33963.629999999997</v>
      </c>
      <c r="D1104" s="11">
        <v>33469.31</v>
      </c>
      <c r="E1104" s="11">
        <v>33892.6</v>
      </c>
      <c r="F1104" s="3">
        <f t="shared" si="178"/>
        <v>-4.8783352295665994E-3</v>
      </c>
      <c r="G1104" s="9">
        <f t="shared" si="179"/>
        <v>2.1495508576579761E-4</v>
      </c>
      <c r="H1104" s="9">
        <f t="shared" si="176"/>
        <v>4.2084999696356181E-7</v>
      </c>
      <c r="I1104" s="9">
        <f t="shared" si="180"/>
        <v>1.0731497090219445E-4</v>
      </c>
      <c r="J1104" s="9">
        <f t="shared" si="177"/>
        <v>1.0359293938401133E-2</v>
      </c>
      <c r="K1104" s="10">
        <f t="shared" si="181"/>
        <v>-5.5390026727491154E-3</v>
      </c>
      <c r="L1104" s="10">
        <f t="shared" si="182"/>
        <v>2.7422742430786642E-3</v>
      </c>
      <c r="M1104" s="10">
        <f t="shared" si="183"/>
        <v>-1.1919072412866527E-2</v>
      </c>
      <c r="N1104" s="10">
        <f t="shared" si="184"/>
        <v>6.4872952527502694E-4</v>
      </c>
      <c r="O1104" s="3">
        <f t="shared" si="185"/>
        <v>1.5553761512763977E-4</v>
      </c>
      <c r="P1104" s="3">
        <f t="shared" si="186"/>
        <v>1.2794340425919643E-2</v>
      </c>
    </row>
    <row r="1105" spans="1:16" x14ac:dyDescent="0.3">
      <c r="A1105" s="8" t="s">
        <v>173</v>
      </c>
      <c r="B1105" s="11">
        <v>33813.480000000003</v>
      </c>
      <c r="C1105" s="11">
        <v>33870.14</v>
      </c>
      <c r="D1105" s="11">
        <v>33107.67</v>
      </c>
      <c r="E1105" s="11">
        <v>33294.949999999997</v>
      </c>
      <c r="F1105" s="3">
        <f t="shared" si="178"/>
        <v>-1.7633642742073574E-2</v>
      </c>
      <c r="G1105" s="9">
        <f t="shared" si="179"/>
        <v>5.1841928616862645E-4</v>
      </c>
      <c r="H1105" s="9">
        <f t="shared" si="176"/>
        <v>2.3882011111897957E-4</v>
      </c>
      <c r="I1105" s="9">
        <f t="shared" si="180"/>
        <v>1.6695478083702574E-4</v>
      </c>
      <c r="J1105" s="9">
        <f t="shared" si="177"/>
        <v>1.292109828292571E-2</v>
      </c>
      <c r="K1105" s="10">
        <f t="shared" si="181"/>
        <v>-2.3371619214973636E-3</v>
      </c>
      <c r="L1105" s="10">
        <f t="shared" si="182"/>
        <v>1.6742607217383886E-3</v>
      </c>
      <c r="M1105" s="10">
        <f t="shared" si="183"/>
        <v>-2.1094561956841971E-2</v>
      </c>
      <c r="N1105" s="10">
        <f t="shared" si="184"/>
        <v>-1.5453805716359306E-2</v>
      </c>
      <c r="O1105" s="3">
        <f t="shared" si="185"/>
        <v>1.476661308749371E-4</v>
      </c>
      <c r="P1105" s="3">
        <f t="shared" si="186"/>
        <v>1.2898218968520824E-2</v>
      </c>
    </row>
    <row r="1106" spans="1:16" x14ac:dyDescent="0.3">
      <c r="A1106" s="8" t="s">
        <v>172</v>
      </c>
      <c r="B1106" s="11">
        <v>33379.51</v>
      </c>
      <c r="C1106" s="11">
        <v>34013.67</v>
      </c>
      <c r="D1106" s="11">
        <v>33379.51</v>
      </c>
      <c r="E1106" s="11">
        <v>33891.35</v>
      </c>
      <c r="F1106" s="3">
        <f t="shared" si="178"/>
        <v>1.7912626389287256E-2</v>
      </c>
      <c r="G1106" s="9">
        <f t="shared" si="179"/>
        <v>3.5420233546862144E-4</v>
      </c>
      <c r="H1106" s="9">
        <f t="shared" ref="H1106:H1169" si="187">LN(E1106/B1106)^2</f>
        <v>2.3157476868908435E-4</v>
      </c>
      <c r="I1106" s="9">
        <f t="shared" si="180"/>
        <v>8.7645140412074442E-5</v>
      </c>
      <c r="J1106" s="9">
        <f t="shared" ref="J1106:J1169" si="188">SQRT(I1106)</f>
        <v>9.361898333782228E-3</v>
      </c>
      <c r="K1106" s="10">
        <f t="shared" si="181"/>
        <v>2.5365048427013039E-3</v>
      </c>
      <c r="L1106" s="10">
        <f t="shared" si="182"/>
        <v>1.8820263958526762E-2</v>
      </c>
      <c r="M1106" s="10">
        <f t="shared" si="183"/>
        <v>0</v>
      </c>
      <c r="N1106" s="10">
        <f t="shared" si="184"/>
        <v>1.5217580907919772E-2</v>
      </c>
      <c r="O1106" s="3">
        <f t="shared" si="185"/>
        <v>6.7803445971333974E-5</v>
      </c>
      <c r="P1106" s="3">
        <f t="shared" si="186"/>
        <v>9.9003518599617753E-3</v>
      </c>
    </row>
    <row r="1107" spans="1:16" x14ac:dyDescent="0.3">
      <c r="A1107" s="8" t="s">
        <v>171</v>
      </c>
      <c r="B1107" s="11">
        <v>33972.870000000003</v>
      </c>
      <c r="C1107" s="11">
        <v>34179.07</v>
      </c>
      <c r="D1107" s="11">
        <v>33641.53</v>
      </c>
      <c r="E1107" s="11">
        <v>33794.660000000003</v>
      </c>
      <c r="F1107" s="3">
        <f t="shared" ref="F1107:F1170" si="189">E1107/E1106-1</f>
        <v>-2.8529403520365371E-3</v>
      </c>
      <c r="G1107" s="9">
        <f t="shared" ref="G1107:G1170" si="190">LN(C1107/D1107)^2</f>
        <v>2.5129074785982326E-4</v>
      </c>
      <c r="H1107" s="9">
        <f t="shared" si="187"/>
        <v>2.7661951819707661E-5</v>
      </c>
      <c r="I1107" s="9">
        <f t="shared" ref="I1107:I1170" si="191">G1107/2-((2*LN(2)-1)*H1107)</f>
        <v>1.1495971792438847E-4</v>
      </c>
      <c r="J1107" s="9">
        <f t="shared" si="188"/>
        <v>1.0721926968805024E-2</v>
      </c>
      <c r="K1107" s="10">
        <f t="shared" ref="K1107:K1170" si="192">LN(B1107/E1106)</f>
        <v>2.402445330083484E-3</v>
      </c>
      <c r="L1107" s="10">
        <f t="shared" ref="L1107:L1170" si="193">LN(C1107/B1107)</f>
        <v>6.0512035080094399E-3</v>
      </c>
      <c r="M1107" s="10">
        <f t="shared" ref="M1107:M1170" si="194">LN(D1107/B1107)</f>
        <v>-9.800949275124371E-3</v>
      </c>
      <c r="N1107" s="10">
        <f t="shared" ref="N1107:N1170" si="195">LN(E1107/B1107)</f>
        <v>-5.2594630733286511E-3</v>
      </c>
      <c r="O1107" s="3">
        <f t="shared" ref="O1107:O1170" si="196">L1107*(L1107-N1107)+M1107*(M1107-N1107)</f>
        <v>1.1295402119239529E-4</v>
      </c>
      <c r="P1107" s="3">
        <f t="shared" ref="P1107:P1170" si="197">SQRT(K1107^2+$C$10*N1107^2+(1-$C$10)*O1107)</f>
        <v>1.0312192822816419E-2</v>
      </c>
    </row>
    <row r="1108" spans="1:16" x14ac:dyDescent="0.3">
      <c r="A1108" s="8" t="s">
        <v>170</v>
      </c>
      <c r="B1108" s="11">
        <v>33655.43</v>
      </c>
      <c r="C1108" s="11">
        <v>33655.43</v>
      </c>
      <c r="D1108" s="11">
        <v>33254.120000000003</v>
      </c>
      <c r="E1108" s="11">
        <v>33614.800000000003</v>
      </c>
      <c r="F1108" s="3">
        <f t="shared" si="189"/>
        <v>-5.3221426106965231E-3</v>
      </c>
      <c r="G1108" s="9">
        <f t="shared" si="190"/>
        <v>1.4389779939773064E-4</v>
      </c>
      <c r="H1108" s="9">
        <f t="shared" si="187"/>
        <v>1.459176801529289E-6</v>
      </c>
      <c r="I1108" s="9">
        <f t="shared" si="191"/>
        <v>7.1385227928557601E-5</v>
      </c>
      <c r="J1108" s="9">
        <f t="shared" si="188"/>
        <v>8.448977922125114E-3</v>
      </c>
      <c r="K1108" s="10">
        <f t="shared" si="192"/>
        <v>-4.1283917559941452E-3</v>
      </c>
      <c r="L1108" s="10">
        <f t="shared" si="193"/>
        <v>0</v>
      </c>
      <c r="M1108" s="10">
        <f t="shared" si="194"/>
        <v>-1.199574088573638E-2</v>
      </c>
      <c r="N1108" s="10">
        <f t="shared" si="195"/>
        <v>-1.2079639073785645E-3</v>
      </c>
      <c r="O1108" s="3">
        <f t="shared" si="196"/>
        <v>1.2940737736549251E-4</v>
      </c>
      <c r="P1108" s="3">
        <f t="shared" si="197"/>
        <v>1.1308088429416578E-2</v>
      </c>
    </row>
    <row r="1109" spans="1:16" x14ac:dyDescent="0.3">
      <c r="A1109" s="8" t="s">
        <v>169</v>
      </c>
      <c r="B1109" s="11">
        <v>33579.75</v>
      </c>
      <c r="C1109" s="11">
        <v>33579.75</v>
      </c>
      <c r="D1109" s="11">
        <v>32806.15</v>
      </c>
      <c r="E1109" s="11">
        <v>32817.379999999997</v>
      </c>
      <c r="F1109" s="3">
        <f t="shared" si="189"/>
        <v>-2.372228899175377E-2</v>
      </c>
      <c r="G1109" s="9">
        <f t="shared" si="190"/>
        <v>5.4322598670022298E-4</v>
      </c>
      <c r="H1109" s="9">
        <f t="shared" si="187"/>
        <v>5.2738909435176356E-4</v>
      </c>
      <c r="I1109" s="9">
        <f t="shared" si="191"/>
        <v>6.7885560085899295E-5</v>
      </c>
      <c r="J1109" s="9">
        <f t="shared" si="188"/>
        <v>8.2392693902978622E-3</v>
      </c>
      <c r="K1109" s="10">
        <f t="shared" si="192"/>
        <v>-1.0432394644770688E-3</v>
      </c>
      <c r="L1109" s="10">
        <f t="shared" si="193"/>
        <v>0</v>
      </c>
      <c r="M1109" s="10">
        <f t="shared" si="194"/>
        <v>-2.3307208899828125E-2</v>
      </c>
      <c r="N1109" s="10">
        <f t="shared" si="195"/>
        <v>-2.296495361092122E-2</v>
      </c>
      <c r="O1109" s="3">
        <f t="shared" si="196"/>
        <v>7.9770155156242621E-6</v>
      </c>
      <c r="P1109" s="3">
        <f t="shared" si="197"/>
        <v>9.1915294668286889E-3</v>
      </c>
    </row>
    <row r="1110" spans="1:16" x14ac:dyDescent="0.3">
      <c r="A1110" s="8" t="s">
        <v>168</v>
      </c>
      <c r="B1110" s="11">
        <v>32885.17</v>
      </c>
      <c r="C1110" s="11">
        <v>33402.980000000003</v>
      </c>
      <c r="D1110" s="11">
        <v>32578.73</v>
      </c>
      <c r="E1110" s="11">
        <v>32632.639999999999</v>
      </c>
      <c r="F1110" s="3">
        <f t="shared" si="189"/>
        <v>-5.6293342125421919E-3</v>
      </c>
      <c r="G1110" s="9">
        <f t="shared" si="190"/>
        <v>6.2427501612934502E-4</v>
      </c>
      <c r="H1110" s="9">
        <f t="shared" si="187"/>
        <v>5.9425316794407636E-5</v>
      </c>
      <c r="I1110" s="9">
        <f t="shared" si="191"/>
        <v>2.8918184327922971E-4</v>
      </c>
      <c r="J1110" s="9">
        <f t="shared" si="188"/>
        <v>1.7005347490693323E-2</v>
      </c>
      <c r="K1110" s="10">
        <f t="shared" si="192"/>
        <v>2.0635431670563979E-3</v>
      </c>
      <c r="L1110" s="10">
        <f t="shared" si="193"/>
        <v>1.5623321289401542E-2</v>
      </c>
      <c r="M1110" s="10">
        <f t="shared" si="194"/>
        <v>-9.3621748259321552E-3</v>
      </c>
      <c r="N1110" s="10">
        <f t="shared" si="195"/>
        <v>-7.7087817970421003E-3</v>
      </c>
      <c r="O1110" s="3">
        <f t="shared" si="196"/>
        <v>3.8000429746939257E-4</v>
      </c>
      <c r="P1110" s="3">
        <f t="shared" si="197"/>
        <v>1.8377004831185598E-2</v>
      </c>
    </row>
    <row r="1111" spans="1:16" x14ac:dyDescent="0.3">
      <c r="A1111" s="8" t="s">
        <v>167</v>
      </c>
      <c r="B1111" s="11">
        <v>32860.42</v>
      </c>
      <c r="C1111" s="11">
        <v>33457.279999999999</v>
      </c>
      <c r="D1111" s="11">
        <v>32860.42</v>
      </c>
      <c r="E1111" s="11">
        <v>33286.25</v>
      </c>
      <c r="F1111" s="3">
        <f t="shared" si="189"/>
        <v>2.0029332594604599E-2</v>
      </c>
      <c r="G1111" s="9">
        <f t="shared" si="190"/>
        <v>3.2401825714720834E-4</v>
      </c>
      <c r="H1111" s="9">
        <f t="shared" si="187"/>
        <v>1.6577862325672888E-4</v>
      </c>
      <c r="I1111" s="9">
        <f t="shared" si="191"/>
        <v>9.7969781215311052E-5</v>
      </c>
      <c r="J1111" s="9">
        <f t="shared" si="188"/>
        <v>9.8979685398222529E-3</v>
      </c>
      <c r="K1111" s="10">
        <f t="shared" si="192"/>
        <v>6.9558795516091844E-3</v>
      </c>
      <c r="L1111" s="10">
        <f t="shared" si="193"/>
        <v>1.8000507135833933E-2</v>
      </c>
      <c r="M1111" s="10">
        <f t="shared" si="194"/>
        <v>0</v>
      </c>
      <c r="N1111" s="10">
        <f t="shared" si="195"/>
        <v>1.2875504776773954E-2</v>
      </c>
      <c r="O1111" s="3">
        <f t="shared" si="196"/>
        <v>9.2252641535424905E-5</v>
      </c>
      <c r="P1111" s="3">
        <f t="shared" si="197"/>
        <v>1.2300931062058608E-2</v>
      </c>
    </row>
    <row r="1112" spans="1:16" x14ac:dyDescent="0.3">
      <c r="A1112" s="8" t="s">
        <v>166</v>
      </c>
      <c r="B1112" s="11">
        <v>33106.769999999997</v>
      </c>
      <c r="C1112" s="11">
        <v>33236.589999999997</v>
      </c>
      <c r="D1112" s="11">
        <v>32819.760000000002</v>
      </c>
      <c r="E1112" s="11">
        <v>33174.07</v>
      </c>
      <c r="F1112" s="3">
        <f t="shared" si="189"/>
        <v>-3.3701603514965095E-3</v>
      </c>
      <c r="G1112" s="9">
        <f t="shared" si="190"/>
        <v>1.5927965692527353E-4</v>
      </c>
      <c r="H1112" s="9">
        <f t="shared" si="187"/>
        <v>4.1239596824238315E-6</v>
      </c>
      <c r="I1112" s="9">
        <f t="shared" si="191"/>
        <v>7.8046766091830657E-5</v>
      </c>
      <c r="J1112" s="9">
        <f t="shared" si="188"/>
        <v>8.8344080781810538E-3</v>
      </c>
      <c r="K1112" s="10">
        <f t="shared" si="192"/>
        <v>-5.4066056101638475E-3</v>
      </c>
      <c r="L1112" s="10">
        <f t="shared" si="193"/>
        <v>3.9135842892216322E-3</v>
      </c>
      <c r="M1112" s="10">
        <f t="shared" si="194"/>
        <v>-8.7070201703624839E-3</v>
      </c>
      <c r="N1112" s="10">
        <f t="shared" si="195"/>
        <v>2.0307534765263437E-3</v>
      </c>
      <c r="O1112" s="3">
        <f t="shared" si="196"/>
        <v>1.0086262881607443E-4</v>
      </c>
      <c r="P1112" s="3">
        <f t="shared" si="197"/>
        <v>1.0772535358637645E-2</v>
      </c>
    </row>
    <row r="1113" spans="1:16" x14ac:dyDescent="0.3">
      <c r="A1113" s="8" t="s">
        <v>165</v>
      </c>
      <c r="B1113" s="11">
        <v>33279.72</v>
      </c>
      <c r="C1113" s="11">
        <v>33515.61</v>
      </c>
      <c r="D1113" s="11">
        <v>32911.89</v>
      </c>
      <c r="E1113" s="11">
        <v>32944.19</v>
      </c>
      <c r="F1113" s="3">
        <f t="shared" si="189"/>
        <v>-6.929508498655701E-3</v>
      </c>
      <c r="G1113" s="9">
        <f t="shared" si="190"/>
        <v>3.3041459123330099E-4</v>
      </c>
      <c r="H1113" s="9">
        <f t="shared" si="187"/>
        <v>1.0268346133395677E-4</v>
      </c>
      <c r="I1113" s="9">
        <f t="shared" si="191"/>
        <v>1.2554125352307068E-4</v>
      </c>
      <c r="J1113" s="9">
        <f t="shared" si="188"/>
        <v>1.1204519334762677E-2</v>
      </c>
      <c r="K1113" s="10">
        <f t="shared" si="192"/>
        <v>3.179655788239174E-3</v>
      </c>
      <c r="L1113" s="10">
        <f t="shared" si="193"/>
        <v>7.0630979938218381E-3</v>
      </c>
      <c r="M1113" s="10">
        <f t="shared" si="194"/>
        <v>-1.1114211797049313E-2</v>
      </c>
      <c r="N1113" s="10">
        <f t="shared" si="195"/>
        <v>-1.0133284824476058E-2</v>
      </c>
      <c r="O1113" s="3">
        <f t="shared" si="196"/>
        <v>1.3236196711552975E-4</v>
      </c>
      <c r="P1113" s="3">
        <f t="shared" si="197"/>
        <v>1.1754269295280236E-2</v>
      </c>
    </row>
    <row r="1114" spans="1:16" x14ac:dyDescent="0.3">
      <c r="A1114" s="8" t="s">
        <v>164</v>
      </c>
      <c r="B1114" s="11">
        <v>33000.370000000003</v>
      </c>
      <c r="C1114" s="11">
        <v>33395.589999999997</v>
      </c>
      <c r="D1114" s="11">
        <v>32818.160000000003</v>
      </c>
      <c r="E1114" s="11">
        <v>32945.24</v>
      </c>
      <c r="F1114" s="3">
        <f t="shared" si="189"/>
        <v>3.1872084273354417E-5</v>
      </c>
      <c r="G1114" s="9">
        <f t="shared" si="190"/>
        <v>3.0421759500406557E-4</v>
      </c>
      <c r="H1114" s="9">
        <f t="shared" si="187"/>
        <v>2.795531555851977E-6</v>
      </c>
      <c r="I1114" s="9">
        <f t="shared" si="191"/>
        <v>1.5102889942567445E-4</v>
      </c>
      <c r="J1114" s="9">
        <f t="shared" si="188"/>
        <v>1.2289381572140823E-2</v>
      </c>
      <c r="K1114" s="10">
        <f t="shared" si="192"/>
        <v>1.7038558932370642E-3</v>
      </c>
      <c r="L1114" s="10">
        <f t="shared" si="193"/>
        <v>1.1905081812163241E-2</v>
      </c>
      <c r="M1114" s="10">
        <f t="shared" si="194"/>
        <v>-5.536752810492181E-3</v>
      </c>
      <c r="N1114" s="10">
        <f t="shared" si="195"/>
        <v>-1.6719843168678278E-3</v>
      </c>
      <c r="O1114" s="3">
        <f t="shared" si="196"/>
        <v>1.8303435085424165E-4</v>
      </c>
      <c r="P1114" s="3">
        <f t="shared" si="197"/>
        <v>1.2639886243356827E-2</v>
      </c>
    </row>
    <row r="1115" spans="1:16" x14ac:dyDescent="0.3">
      <c r="A1115" s="8" t="s">
        <v>163</v>
      </c>
      <c r="B1115" s="11">
        <v>32989.269999999997</v>
      </c>
      <c r="C1115" s="11">
        <v>33620.839999999997</v>
      </c>
      <c r="D1115" s="11">
        <v>32989.269999999997</v>
      </c>
      <c r="E1115" s="11">
        <v>33544.339999999997</v>
      </c>
      <c r="F1115" s="3">
        <f t="shared" si="189"/>
        <v>1.8184721070479304E-2</v>
      </c>
      <c r="G1115" s="9">
        <f t="shared" si="190"/>
        <v>3.5962403093702997E-4</v>
      </c>
      <c r="H1115" s="9">
        <f t="shared" si="187"/>
        <v>2.7841554386806968E-4</v>
      </c>
      <c r="I1115" s="9">
        <f t="shared" si="191"/>
        <v>7.2261660824152145E-5</v>
      </c>
      <c r="J1115" s="9">
        <f t="shared" si="188"/>
        <v>8.5006859031581759E-3</v>
      </c>
      <c r="K1115" s="10">
        <f t="shared" si="192"/>
        <v>1.3355678701440497E-3</v>
      </c>
      <c r="L1115" s="10">
        <f t="shared" si="193"/>
        <v>1.8963755718133208E-2</v>
      </c>
      <c r="M1115" s="10">
        <f t="shared" si="194"/>
        <v>0</v>
      </c>
      <c r="N1115" s="10">
        <f t="shared" si="195"/>
        <v>1.6685788679833797E-2</v>
      </c>
      <c r="O1115" s="3">
        <f t="shared" si="196"/>
        <v>4.3198810448269424E-5</v>
      </c>
      <c r="P1115" s="3">
        <f t="shared" si="197"/>
        <v>8.8958484413291725E-3</v>
      </c>
    </row>
    <row r="1116" spans="1:16" x14ac:dyDescent="0.3">
      <c r="A1116" s="8" t="s">
        <v>162</v>
      </c>
      <c r="B1116" s="11">
        <v>33653.93</v>
      </c>
      <c r="C1116" s="11">
        <v>34075.94</v>
      </c>
      <c r="D1116" s="11">
        <v>33391.24</v>
      </c>
      <c r="E1116" s="11">
        <v>34063.1</v>
      </c>
      <c r="F1116" s="3">
        <f t="shared" si="189"/>
        <v>1.546490406429224E-2</v>
      </c>
      <c r="G1116" s="9">
        <f t="shared" si="190"/>
        <v>4.1200771909974198E-4</v>
      </c>
      <c r="H1116" s="9">
        <f t="shared" si="187"/>
        <v>1.4604353149991168E-4</v>
      </c>
      <c r="I1116" s="9">
        <f t="shared" si="191"/>
        <v>1.4958806685341999E-4</v>
      </c>
      <c r="J1116" s="9">
        <f t="shared" si="188"/>
        <v>1.223062005187881E-2</v>
      </c>
      <c r="K1116" s="10">
        <f t="shared" si="192"/>
        <v>3.2616940036532837E-3</v>
      </c>
      <c r="L1116" s="10">
        <f t="shared" si="193"/>
        <v>1.2461723647400287E-2</v>
      </c>
      <c r="M1116" s="10">
        <f t="shared" si="194"/>
        <v>-7.8362496282679221E-3</v>
      </c>
      <c r="N1116" s="10">
        <f t="shared" si="195"/>
        <v>1.2084847185625133E-2</v>
      </c>
      <c r="O1116" s="3">
        <f t="shared" si="196"/>
        <v>1.6080321781841074E-4</v>
      </c>
      <c r="P1116" s="3">
        <f t="shared" si="197"/>
        <v>1.3011485426370036E-2</v>
      </c>
    </row>
    <row r="1117" spans="1:16" x14ac:dyDescent="0.3">
      <c r="A1117" s="8" t="s">
        <v>161</v>
      </c>
      <c r="B1117" s="11">
        <v>33995.39</v>
      </c>
      <c r="C1117" s="11">
        <v>34483.919999999998</v>
      </c>
      <c r="D1117" s="11">
        <v>33896.06</v>
      </c>
      <c r="E1117" s="11">
        <v>34480.76</v>
      </c>
      <c r="F1117" s="3">
        <f t="shared" si="189"/>
        <v>1.2261362001696918E-2</v>
      </c>
      <c r="G1117" s="9">
        <f t="shared" si="190"/>
        <v>2.956454994784982E-4</v>
      </c>
      <c r="H1117" s="9">
        <f t="shared" si="187"/>
        <v>2.0097485706182977E-4</v>
      </c>
      <c r="I1117" s="9">
        <f t="shared" si="191"/>
        <v>7.0187295729388241E-5</v>
      </c>
      <c r="J1117" s="9">
        <f t="shared" si="188"/>
        <v>8.3777858488617522E-3</v>
      </c>
      <c r="K1117" s="10">
        <f t="shared" si="192"/>
        <v>-1.989759759273773E-3</v>
      </c>
      <c r="L1117" s="10">
        <f t="shared" si="193"/>
        <v>1.4268201240552952E-2</v>
      </c>
      <c r="M1117" s="10">
        <f t="shared" si="194"/>
        <v>-2.9261437448919658E-3</v>
      </c>
      <c r="N1117" s="10">
        <f t="shared" si="195"/>
        <v>1.4176560127965802E-2</v>
      </c>
      <c r="O1117" s="3">
        <f t="shared" si="196"/>
        <v>5.1352523794603983E-5</v>
      </c>
      <c r="P1117" s="3">
        <f t="shared" si="197"/>
        <v>8.7770662926085503E-3</v>
      </c>
    </row>
    <row r="1118" spans="1:16" x14ac:dyDescent="0.3">
      <c r="A1118" s="8" t="s">
        <v>160</v>
      </c>
      <c r="B1118" s="11">
        <v>34466.720000000001</v>
      </c>
      <c r="C1118" s="11">
        <v>34755.199999999997</v>
      </c>
      <c r="D1118" s="11">
        <v>34279.83</v>
      </c>
      <c r="E1118" s="11">
        <v>34754.93</v>
      </c>
      <c r="F1118" s="3">
        <f t="shared" si="189"/>
        <v>7.9513908626143159E-3</v>
      </c>
      <c r="G1118" s="9">
        <f t="shared" si="190"/>
        <v>1.8966981695178864E-4</v>
      </c>
      <c r="H1118" s="9">
        <f t="shared" si="187"/>
        <v>6.9342453995910081E-5</v>
      </c>
      <c r="I1118" s="9">
        <f t="shared" si="191"/>
        <v>6.8048309511058828E-5</v>
      </c>
      <c r="J1118" s="9">
        <f t="shared" si="188"/>
        <v>8.2491399255351962E-3</v>
      </c>
      <c r="K1118" s="10">
        <f t="shared" si="192"/>
        <v>-4.072665221140667E-4</v>
      </c>
      <c r="L1118" s="10">
        <f t="shared" si="193"/>
        <v>8.3349803097764116E-3</v>
      </c>
      <c r="M1118" s="10">
        <f t="shared" si="194"/>
        <v>-5.4370862363808852E-3</v>
      </c>
      <c r="N1118" s="10">
        <f t="shared" si="195"/>
        <v>8.3272116579266846E-3</v>
      </c>
      <c r="O1118" s="3">
        <f t="shared" si="196"/>
        <v>7.4902426194787085E-5</v>
      </c>
      <c r="P1118" s="3">
        <f t="shared" si="197"/>
        <v>8.6174811830046511E-3</v>
      </c>
    </row>
    <row r="1119" spans="1:16" x14ac:dyDescent="0.3">
      <c r="A1119" s="8" t="s">
        <v>159</v>
      </c>
      <c r="B1119" s="11">
        <v>34669.85</v>
      </c>
      <c r="C1119" s="11">
        <v>34808.28</v>
      </c>
      <c r="D1119" s="11">
        <v>34341.81</v>
      </c>
      <c r="E1119" s="11">
        <v>34552.99</v>
      </c>
      <c r="F1119" s="3">
        <f t="shared" si="189"/>
        <v>-5.8103986973935262E-3</v>
      </c>
      <c r="G1119" s="9">
        <f t="shared" si="190"/>
        <v>1.820267034197381E-4</v>
      </c>
      <c r="H1119" s="9">
        <f t="shared" si="187"/>
        <v>1.139970871071874E-5</v>
      </c>
      <c r="I1119" s="9">
        <f t="shared" si="191"/>
        <v>8.6609708516509104E-5</v>
      </c>
      <c r="J1119" s="9">
        <f t="shared" si="188"/>
        <v>9.3064337163335075E-3</v>
      </c>
      <c r="K1119" s="10">
        <f t="shared" si="192"/>
        <v>-2.4509992712241015E-3</v>
      </c>
      <c r="L1119" s="10">
        <f t="shared" si="193"/>
        <v>3.9848563333058839E-3</v>
      </c>
      <c r="M1119" s="10">
        <f t="shared" si="194"/>
        <v>-9.5068708882079574E-3</v>
      </c>
      <c r="N1119" s="10">
        <f t="shared" si="195"/>
        <v>-3.3763454667315577E-3</v>
      </c>
      <c r="O1119" s="3">
        <f t="shared" si="196"/>
        <v>8.7615445272474674E-5</v>
      </c>
      <c r="P1119" s="3">
        <f t="shared" si="197"/>
        <v>9.0860489794548846E-3</v>
      </c>
    </row>
    <row r="1120" spans="1:16" x14ac:dyDescent="0.3">
      <c r="A1120" s="8" t="s">
        <v>158</v>
      </c>
      <c r="B1120" s="11">
        <v>34583.24</v>
      </c>
      <c r="C1120" s="11">
        <v>34882.03</v>
      </c>
      <c r="D1120" s="11">
        <v>34583.24</v>
      </c>
      <c r="E1120" s="11">
        <v>34807.46</v>
      </c>
      <c r="F1120" s="3">
        <f t="shared" si="189"/>
        <v>7.3646303836514271E-3</v>
      </c>
      <c r="G1120" s="9">
        <f t="shared" si="190"/>
        <v>7.4005161100065072E-5</v>
      </c>
      <c r="H1120" s="9">
        <f t="shared" si="187"/>
        <v>4.1764681484086063E-5</v>
      </c>
      <c r="I1120" s="9">
        <f t="shared" si="191"/>
        <v>2.0869119598761788E-5</v>
      </c>
      <c r="J1120" s="9">
        <f t="shared" si="188"/>
        <v>4.5682731528184466E-3</v>
      </c>
      <c r="K1120" s="10">
        <f t="shared" si="192"/>
        <v>8.7508393010095537E-4</v>
      </c>
      <c r="L1120" s="10">
        <f t="shared" si="193"/>
        <v>8.6026252446602062E-3</v>
      </c>
      <c r="M1120" s="10">
        <f t="shared" si="194"/>
        <v>0</v>
      </c>
      <c r="N1120" s="10">
        <f t="shared" si="195"/>
        <v>6.4625599791480514E-3</v>
      </c>
      <c r="O1120" s="3">
        <f t="shared" si="196"/>
        <v>1.8410179478315309E-5</v>
      </c>
      <c r="P1120" s="3">
        <f t="shared" si="197"/>
        <v>4.7504773198287697E-3</v>
      </c>
    </row>
    <row r="1121" spans="1:16" x14ac:dyDescent="0.3">
      <c r="A1121" s="8" t="s">
        <v>157</v>
      </c>
      <c r="B1121" s="11">
        <v>34748.839999999997</v>
      </c>
      <c r="C1121" s="11">
        <v>34748.839999999997</v>
      </c>
      <c r="D1121" s="11">
        <v>34352.959999999999</v>
      </c>
      <c r="E1121" s="11">
        <v>34358.5</v>
      </c>
      <c r="F1121" s="3">
        <f t="shared" si="189"/>
        <v>-1.2898384426786702E-2</v>
      </c>
      <c r="G1121" s="9">
        <f t="shared" si="190"/>
        <v>1.3128584286778322E-4</v>
      </c>
      <c r="H1121" s="9">
        <f t="shared" si="187"/>
        <v>1.276165472054726E-4</v>
      </c>
      <c r="I1121" s="9">
        <f t="shared" si="191"/>
        <v>1.6345368862827212E-5</v>
      </c>
      <c r="J1121" s="9">
        <f t="shared" si="188"/>
        <v>4.0429406207397123E-3</v>
      </c>
      <c r="K1121" s="10">
        <f t="shared" si="192"/>
        <v>-1.6855414643542506E-3</v>
      </c>
      <c r="L1121" s="10">
        <f t="shared" si="193"/>
        <v>0</v>
      </c>
      <c r="M1121" s="10">
        <f t="shared" si="194"/>
        <v>-1.14580034416029E-2</v>
      </c>
      <c r="N1121" s="10">
        <f t="shared" si="195"/>
        <v>-1.1296749408811041E-2</v>
      </c>
      <c r="O1121" s="3">
        <f t="shared" si="196"/>
        <v>1.8476492627014681E-6</v>
      </c>
      <c r="P1121" s="3">
        <f t="shared" si="197"/>
        <v>4.7906571128447624E-3</v>
      </c>
    </row>
    <row r="1122" spans="1:16" x14ac:dyDescent="0.3">
      <c r="A1122" s="8" t="s">
        <v>156</v>
      </c>
      <c r="B1122" s="11">
        <v>34406.81</v>
      </c>
      <c r="C1122" s="11">
        <v>34713.56</v>
      </c>
      <c r="D1122" s="11">
        <v>34355.42</v>
      </c>
      <c r="E1122" s="11">
        <v>34707.94</v>
      </c>
      <c r="F1122" s="3">
        <f t="shared" si="189"/>
        <v>1.0170409069080399E-2</v>
      </c>
      <c r="G1122" s="9">
        <f t="shared" si="190"/>
        <v>1.075492409421858E-4</v>
      </c>
      <c r="H1122" s="9">
        <f t="shared" si="187"/>
        <v>7.5933261284570511E-5</v>
      </c>
      <c r="I1122" s="9">
        <f t="shared" si="191"/>
        <v>2.4442029815420011E-5</v>
      </c>
      <c r="J1122" s="9">
        <f t="shared" si="188"/>
        <v>4.9438881273163949E-3</v>
      </c>
      <c r="K1122" s="10">
        <f t="shared" si="192"/>
        <v>1.4050691532656579E-3</v>
      </c>
      <c r="L1122" s="10">
        <f t="shared" si="193"/>
        <v>8.8758788137971566E-3</v>
      </c>
      <c r="M1122" s="10">
        <f t="shared" si="194"/>
        <v>-1.494716200095864E-3</v>
      </c>
      <c r="N1122" s="10">
        <f t="shared" si="195"/>
        <v>8.7139693185465435E-3</v>
      </c>
      <c r="O1122" s="3">
        <f t="shared" si="196"/>
        <v>1.6696176685046362E-5</v>
      </c>
      <c r="P1122" s="3">
        <f t="shared" si="197"/>
        <v>5.2222260893229752E-3</v>
      </c>
    </row>
    <row r="1123" spans="1:16" x14ac:dyDescent="0.3">
      <c r="A1123" s="8" t="s">
        <v>155</v>
      </c>
      <c r="B1123" s="11">
        <v>34702.39</v>
      </c>
      <c r="C1123" s="11">
        <v>34942.699999999997</v>
      </c>
      <c r="D1123" s="11">
        <v>34631.519999999997</v>
      </c>
      <c r="E1123" s="11">
        <v>34861.24</v>
      </c>
      <c r="F1123" s="3">
        <f t="shared" si="189"/>
        <v>4.4168567768640976E-3</v>
      </c>
      <c r="G1123" s="9">
        <f t="shared" si="190"/>
        <v>8.0018875489251914E-5</v>
      </c>
      <c r="H1123" s="9">
        <f t="shared" si="187"/>
        <v>2.0857942527834379E-5</v>
      </c>
      <c r="I1123" s="9">
        <f t="shared" si="191"/>
        <v>3.1952132161560784E-5</v>
      </c>
      <c r="J1123" s="9">
        <f t="shared" si="188"/>
        <v>5.6526217069215578E-3</v>
      </c>
      <c r="K1123" s="10">
        <f t="shared" si="192"/>
        <v>-1.5991856001347851E-4</v>
      </c>
      <c r="L1123" s="10">
        <f t="shared" si="193"/>
        <v>6.9010163878049438E-3</v>
      </c>
      <c r="M1123" s="10">
        <f t="shared" si="194"/>
        <v>-2.044310631888346E-3</v>
      </c>
      <c r="N1123" s="10">
        <f t="shared" si="195"/>
        <v>4.5670496524380351E-3</v>
      </c>
      <c r="O1123" s="3">
        <f t="shared" si="196"/>
        <v>2.9622416809851423E-5</v>
      </c>
      <c r="P1123" s="3">
        <f t="shared" si="197"/>
        <v>5.3268551177262482E-3</v>
      </c>
    </row>
    <row r="1124" spans="1:16" x14ac:dyDescent="0.3">
      <c r="A1124" s="8" t="s">
        <v>154</v>
      </c>
      <c r="B1124" s="11">
        <v>34833.03</v>
      </c>
      <c r="C1124" s="11">
        <v>34957.93</v>
      </c>
      <c r="D1124" s="11">
        <v>34552.230000000003</v>
      </c>
      <c r="E1124" s="11">
        <v>34955.89</v>
      </c>
      <c r="F1124" s="3">
        <f t="shared" si="189"/>
        <v>2.7150497228440873E-3</v>
      </c>
      <c r="G1124" s="9">
        <f t="shared" si="190"/>
        <v>1.3626467773955822E-4</v>
      </c>
      <c r="H1124" s="9">
        <f t="shared" si="187"/>
        <v>1.2396781753212799E-5</v>
      </c>
      <c r="I1124" s="9">
        <f t="shared" si="191"/>
        <v>6.3343531982479058E-5</v>
      </c>
      <c r="J1124" s="9">
        <f t="shared" si="188"/>
        <v>7.9588649933567193E-3</v>
      </c>
      <c r="K1124" s="10">
        <f t="shared" si="192"/>
        <v>-8.0953574922624063E-4</v>
      </c>
      <c r="L1124" s="10">
        <f t="shared" si="193"/>
        <v>3.5792639431379177E-3</v>
      </c>
      <c r="M1124" s="10">
        <f t="shared" si="194"/>
        <v>-8.0939822951438811E-3</v>
      </c>
      <c r="N1124" s="10">
        <f t="shared" si="195"/>
        <v>3.5209063823414561E-3</v>
      </c>
      <c r="O1124" s="3">
        <f t="shared" si="196"/>
        <v>9.4219580428801702E-5</v>
      </c>
      <c r="P1124" s="3">
        <f t="shared" si="197"/>
        <v>9.1101165834745375E-3</v>
      </c>
    </row>
    <row r="1125" spans="1:16" x14ac:dyDescent="0.3">
      <c r="A1125" s="8" t="s">
        <v>153</v>
      </c>
      <c r="B1125" s="11">
        <v>35114.35</v>
      </c>
      <c r="C1125" s="11">
        <v>35372.26</v>
      </c>
      <c r="D1125" s="11">
        <v>35030.07</v>
      </c>
      <c r="E1125" s="11">
        <v>35294.19</v>
      </c>
      <c r="F1125" s="3">
        <f t="shared" si="189"/>
        <v>9.6779112189677718E-3</v>
      </c>
      <c r="G1125" s="9">
        <f t="shared" si="190"/>
        <v>9.449903938095537E-5</v>
      </c>
      <c r="H1125" s="9">
        <f t="shared" si="187"/>
        <v>2.6096591676802404E-5</v>
      </c>
      <c r="I1125" s="9">
        <f t="shared" si="191"/>
        <v>3.7168553481280644E-5</v>
      </c>
      <c r="J1125" s="9">
        <f t="shared" si="188"/>
        <v>6.0966017978280858E-3</v>
      </c>
      <c r="K1125" s="10">
        <f t="shared" si="192"/>
        <v>4.5228978844478523E-3</v>
      </c>
      <c r="L1125" s="10">
        <f t="shared" si="193"/>
        <v>7.3180183014973452E-3</v>
      </c>
      <c r="M1125" s="10">
        <f t="shared" si="194"/>
        <v>-2.4030433370767503E-3</v>
      </c>
      <c r="N1125" s="10">
        <f t="shared" si="195"/>
        <v>5.1084823261710911E-3</v>
      </c>
      <c r="O1125" s="3">
        <f t="shared" si="196"/>
        <v>3.421994640160306E-5</v>
      </c>
      <c r="P1125" s="3">
        <f t="shared" si="197"/>
        <v>7.3141668828801288E-3</v>
      </c>
    </row>
    <row r="1126" spans="1:16" x14ac:dyDescent="0.3">
      <c r="A1126" s="8" t="s">
        <v>152</v>
      </c>
      <c r="B1126" s="11">
        <v>35273.629999999997</v>
      </c>
      <c r="C1126" s="11">
        <v>35361.360000000001</v>
      </c>
      <c r="D1126" s="11">
        <v>35058.58</v>
      </c>
      <c r="E1126" s="11">
        <v>35228.81</v>
      </c>
      <c r="F1126" s="3">
        <f t="shared" si="189"/>
        <v>-1.8524295358529619E-3</v>
      </c>
      <c r="G1126" s="9">
        <f t="shared" si="190"/>
        <v>7.3948337002146177E-5</v>
      </c>
      <c r="H1126" s="9">
        <f t="shared" si="187"/>
        <v>1.6165737315627215E-6</v>
      </c>
      <c r="I1126" s="9">
        <f t="shared" si="191"/>
        <v>3.6349695184235868E-5</v>
      </c>
      <c r="J1126" s="9">
        <f t="shared" si="188"/>
        <v>6.0290708392119483E-3</v>
      </c>
      <c r="K1126" s="10">
        <f t="shared" si="192"/>
        <v>-5.8270187691084898E-4</v>
      </c>
      <c r="L1126" s="10">
        <f t="shared" si="193"/>
        <v>2.4840392873598993E-3</v>
      </c>
      <c r="M1126" s="10">
        <f t="shared" si="194"/>
        <v>-6.1152826046351142E-3</v>
      </c>
      <c r="N1126" s="10">
        <f t="shared" si="195"/>
        <v>-1.2714455283505941E-3</v>
      </c>
      <c r="O1126" s="3">
        <f t="shared" si="196"/>
        <v>3.8950204437597755E-5</v>
      </c>
      <c r="P1126" s="3">
        <f t="shared" si="197"/>
        <v>5.8196982062049029E-3</v>
      </c>
    </row>
    <row r="1127" spans="1:16" x14ac:dyDescent="0.3">
      <c r="A1127" s="8" t="s">
        <v>151</v>
      </c>
      <c r="B1127" s="11">
        <v>35201.519999999997</v>
      </c>
      <c r="C1127" s="11">
        <v>35201.519999999997</v>
      </c>
      <c r="D1127" s="11">
        <v>34677.99</v>
      </c>
      <c r="E1127" s="11">
        <v>34678.35</v>
      </c>
      <c r="F1127" s="3">
        <f t="shared" si="189"/>
        <v>-1.5625279423290173E-2</v>
      </c>
      <c r="G1127" s="9">
        <f t="shared" si="190"/>
        <v>2.2452240575214459E-4</v>
      </c>
      <c r="H1127" s="9">
        <f t="shared" si="187"/>
        <v>2.2421140910994323E-4</v>
      </c>
      <c r="I1127" s="9">
        <f t="shared" si="191"/>
        <v>2.5649599838156357E-5</v>
      </c>
      <c r="J1127" s="9">
        <f t="shared" si="188"/>
        <v>5.0645433987829896E-3</v>
      </c>
      <c r="K1127" s="10">
        <f t="shared" si="192"/>
        <v>-7.7495026264246349E-4</v>
      </c>
      <c r="L1127" s="10">
        <f t="shared" si="193"/>
        <v>0</v>
      </c>
      <c r="M1127" s="10">
        <f t="shared" si="194"/>
        <v>-1.4984071734750316E-2</v>
      </c>
      <c r="N1127" s="10">
        <f t="shared" si="195"/>
        <v>-1.497369056411756E-2</v>
      </c>
      <c r="O1127" s="3">
        <f t="shared" si="196"/>
        <v>1.5555220545190623E-7</v>
      </c>
      <c r="P1127" s="3">
        <f t="shared" si="197"/>
        <v>5.7696710227562939E-3</v>
      </c>
    </row>
    <row r="1128" spans="1:16" x14ac:dyDescent="0.3">
      <c r="A1128" s="8" t="s">
        <v>150</v>
      </c>
      <c r="B1128" s="11">
        <v>34740.89</v>
      </c>
      <c r="C1128" s="11">
        <v>34847.910000000003</v>
      </c>
      <c r="D1128" s="11">
        <v>34538.25</v>
      </c>
      <c r="E1128" s="11">
        <v>34818.269999999997</v>
      </c>
      <c r="F1128" s="3">
        <f t="shared" si="189"/>
        <v>4.0347940429690254E-3</v>
      </c>
      <c r="G1128" s="9">
        <f t="shared" si="190"/>
        <v>7.9669165911208206E-5</v>
      </c>
      <c r="H1128" s="9">
        <f t="shared" si="187"/>
        <v>4.9500449515311144E-6</v>
      </c>
      <c r="I1128" s="9">
        <f t="shared" si="191"/>
        <v>3.7922408503537651E-5</v>
      </c>
      <c r="J1128" s="9">
        <f t="shared" si="188"/>
        <v>6.1581172856269677E-3</v>
      </c>
      <c r="K1128" s="10">
        <f t="shared" si="192"/>
        <v>1.8018064421249521E-3</v>
      </c>
      <c r="L1128" s="10">
        <f t="shared" si="193"/>
        <v>3.0757847346541225E-3</v>
      </c>
      <c r="M1128" s="10">
        <f t="shared" si="194"/>
        <v>-5.8499738275748546E-3</v>
      </c>
      <c r="N1128" s="10">
        <f t="shared" si="195"/>
        <v>2.2248696482111293E-3</v>
      </c>
      <c r="O1128" s="3">
        <f t="shared" si="196"/>
        <v>4.9854854628479829E-5</v>
      </c>
      <c r="P1128" s="3">
        <f t="shared" si="197"/>
        <v>6.8250394903380971E-3</v>
      </c>
    </row>
    <row r="1129" spans="1:16" x14ac:dyDescent="0.3">
      <c r="A1129" s="8" t="s">
        <v>149</v>
      </c>
      <c r="B1129" s="11">
        <v>34799.980000000003</v>
      </c>
      <c r="C1129" s="11">
        <v>34940.78</v>
      </c>
      <c r="D1129" s="11">
        <v>34615.379999999997</v>
      </c>
      <c r="E1129" s="11">
        <v>34921.879999999997</v>
      </c>
      <c r="F1129" s="3">
        <f t="shared" si="189"/>
        <v>2.9757365888656295E-3</v>
      </c>
      <c r="G1129" s="9">
        <f t="shared" si="190"/>
        <v>8.7544774737271489E-5</v>
      </c>
      <c r="H1129" s="9">
        <f t="shared" si="187"/>
        <v>1.2227294111047901E-5</v>
      </c>
      <c r="I1129" s="9">
        <f t="shared" si="191"/>
        <v>3.9049052601783496E-5</v>
      </c>
      <c r="J1129" s="9">
        <f t="shared" si="188"/>
        <v>6.2489241155404898E-3</v>
      </c>
      <c r="K1129" s="10">
        <f t="shared" si="192"/>
        <v>-5.2543694852401205E-4</v>
      </c>
      <c r="L1129" s="10">
        <f t="shared" si="193"/>
        <v>4.0378163730865821E-3</v>
      </c>
      <c r="M1129" s="10">
        <f t="shared" si="194"/>
        <v>-5.3187200981334821E-3</v>
      </c>
      <c r="N1129" s="10">
        <f t="shared" si="195"/>
        <v>3.4967547971008635E-3</v>
      </c>
      <c r="O1129" s="3">
        <f t="shared" si="196"/>
        <v>4.907175079023723E-5</v>
      </c>
      <c r="P1129" s="3">
        <f t="shared" si="197"/>
        <v>6.633099150893427E-3</v>
      </c>
    </row>
    <row r="1130" spans="1:16" x14ac:dyDescent="0.3">
      <c r="A1130" s="8" t="s">
        <v>148</v>
      </c>
      <c r="B1130" s="11">
        <v>34876.33</v>
      </c>
      <c r="C1130" s="11">
        <v>35112.21</v>
      </c>
      <c r="D1130" s="11">
        <v>34566.04</v>
      </c>
      <c r="E1130" s="11">
        <v>34641.18</v>
      </c>
      <c r="F1130" s="3">
        <f t="shared" si="189"/>
        <v>-8.0379406836057488E-3</v>
      </c>
      <c r="G1130" s="9">
        <f t="shared" si="190"/>
        <v>2.4577573001555338E-4</v>
      </c>
      <c r="H1130" s="9">
        <f t="shared" si="187"/>
        <v>4.5768307671720423E-5</v>
      </c>
      <c r="I1130" s="9">
        <f t="shared" si="191"/>
        <v>1.0520782583619087E-4</v>
      </c>
      <c r="J1130" s="9">
        <f t="shared" si="188"/>
        <v>1.0257086615418184E-2</v>
      </c>
      <c r="K1130" s="10">
        <f t="shared" si="192"/>
        <v>-1.3051912496406402E-3</v>
      </c>
      <c r="L1130" s="10">
        <f t="shared" si="193"/>
        <v>6.7405576142113583E-3</v>
      </c>
      <c r="M1130" s="10">
        <f t="shared" si="194"/>
        <v>-8.9366784309451251E-3</v>
      </c>
      <c r="N1130" s="10">
        <f t="shared" si="195"/>
        <v>-6.7652278359062248E-3</v>
      </c>
      <c r="O1130" s="3">
        <f t="shared" si="196"/>
        <v>1.1044208064824215E-4</v>
      </c>
      <c r="P1130" s="3">
        <f t="shared" si="197"/>
        <v>1.0136811437316059E-2</v>
      </c>
    </row>
    <row r="1131" spans="1:16" x14ac:dyDescent="0.3">
      <c r="A1131" s="8" t="s">
        <v>147</v>
      </c>
      <c r="B1131" s="11">
        <v>34520.339999999997</v>
      </c>
      <c r="C1131" s="11">
        <v>34609.839999999997</v>
      </c>
      <c r="D1131" s="11">
        <v>34277.17</v>
      </c>
      <c r="E1131" s="11">
        <v>34496.51</v>
      </c>
      <c r="F1131" s="3">
        <f t="shared" si="189"/>
        <v>-4.1762434189597242E-3</v>
      </c>
      <c r="G1131" s="9">
        <f t="shared" si="190"/>
        <v>9.3286618375640733E-5</v>
      </c>
      <c r="H1131" s="9">
        <f t="shared" si="187"/>
        <v>4.7686762966573966E-7</v>
      </c>
      <c r="I1131" s="9">
        <f t="shared" si="191"/>
        <v>4.6459097911479885E-5</v>
      </c>
      <c r="J1131" s="9">
        <f t="shared" si="188"/>
        <v>6.8160911020525459E-3</v>
      </c>
      <c r="K1131" s="10">
        <f t="shared" si="192"/>
        <v>-3.4944322497631433E-3</v>
      </c>
      <c r="L1131" s="10">
        <f t="shared" si="193"/>
        <v>2.589319165809826E-3</v>
      </c>
      <c r="M1131" s="10">
        <f t="shared" si="194"/>
        <v>-7.0691806336228135E-3</v>
      </c>
      <c r="N1131" s="10">
        <f t="shared" si="195"/>
        <v>-6.9055602934572924E-4</v>
      </c>
      <c r="O1131" s="3">
        <f t="shared" si="196"/>
        <v>5.3584293225986075E-5</v>
      </c>
      <c r="P1131" s="3">
        <f t="shared" si="197"/>
        <v>7.6212944893203436E-3</v>
      </c>
    </row>
    <row r="1132" spans="1:16" x14ac:dyDescent="0.3">
      <c r="A1132" s="8" t="s">
        <v>146</v>
      </c>
      <c r="B1132" s="11">
        <v>34439.24</v>
      </c>
      <c r="C1132" s="11">
        <v>34705.83</v>
      </c>
      <c r="D1132" s="11">
        <v>34190.949999999997</v>
      </c>
      <c r="E1132" s="11">
        <v>34583.57</v>
      </c>
      <c r="F1132" s="3">
        <f t="shared" si="189"/>
        <v>2.5237335602934508E-3</v>
      </c>
      <c r="G1132" s="9">
        <f t="shared" si="190"/>
        <v>2.2340369741173454E-4</v>
      </c>
      <c r="H1132" s="9">
        <f t="shared" si="187"/>
        <v>1.748997580234715E-5</v>
      </c>
      <c r="I1132" s="9">
        <f t="shared" si="191"/>
        <v>1.0494556967729723E-4</v>
      </c>
      <c r="J1132" s="9">
        <f t="shared" si="188"/>
        <v>1.0244294493877908E-2</v>
      </c>
      <c r="K1132" s="10">
        <f t="shared" si="192"/>
        <v>-1.6615475475537007E-3</v>
      </c>
      <c r="L1132" s="10">
        <f t="shared" si="193"/>
        <v>7.7110724153237054E-3</v>
      </c>
      <c r="M1132" s="10">
        <f t="shared" si="194"/>
        <v>-7.235622785011905E-3</v>
      </c>
      <c r="N1132" s="10">
        <f t="shared" si="195"/>
        <v>4.1821018402649103E-3</v>
      </c>
      <c r="O1132" s="3">
        <f t="shared" si="196"/>
        <v>1.0982649610746936E-4</v>
      </c>
      <c r="P1132" s="3">
        <f t="shared" si="197"/>
        <v>9.9589123509522277E-3</v>
      </c>
    </row>
    <row r="1133" spans="1:16" x14ac:dyDescent="0.3">
      <c r="A1133" s="8" t="s">
        <v>145</v>
      </c>
      <c r="B1133" s="11">
        <v>34569.24</v>
      </c>
      <c r="C1133" s="11">
        <v>34908.46</v>
      </c>
      <c r="D1133" s="11">
        <v>34470.19</v>
      </c>
      <c r="E1133" s="11">
        <v>34721.120000000003</v>
      </c>
      <c r="F1133" s="3">
        <f t="shared" si="189"/>
        <v>3.9773221792893665E-3</v>
      </c>
      <c r="G1133" s="9">
        <f t="shared" si="190"/>
        <v>1.5962589420097118E-4</v>
      </c>
      <c r="H1133" s="9">
        <f t="shared" si="187"/>
        <v>1.9218386529591264E-5</v>
      </c>
      <c r="I1133" s="9">
        <f t="shared" si="191"/>
        <v>7.2388992754282019E-5</v>
      </c>
      <c r="J1133" s="9">
        <f t="shared" si="188"/>
        <v>8.5081721159296023E-3</v>
      </c>
      <c r="K1133" s="10">
        <f t="shared" si="192"/>
        <v>-4.1444448042292137E-4</v>
      </c>
      <c r="L1133" s="10">
        <f t="shared" si="193"/>
        <v>9.7649373970192625E-3</v>
      </c>
      <c r="M1133" s="10">
        <f t="shared" si="194"/>
        <v>-2.8693767593158679E-3</v>
      </c>
      <c r="N1133" s="10">
        <f t="shared" si="195"/>
        <v>4.3838780240320627E-3</v>
      </c>
      <c r="O1133" s="3">
        <f t="shared" si="196"/>
        <v>7.3358028611598928E-5</v>
      </c>
      <c r="P1133" s="3">
        <f t="shared" si="197"/>
        <v>8.1036222946752889E-3</v>
      </c>
    </row>
    <row r="1134" spans="1:16" x14ac:dyDescent="0.3">
      <c r="A1134" s="8" t="s">
        <v>144</v>
      </c>
      <c r="B1134" s="11">
        <v>34630.269999999997</v>
      </c>
      <c r="C1134" s="11">
        <v>34701.339999999997</v>
      </c>
      <c r="D1134" s="11">
        <v>34272.29</v>
      </c>
      <c r="E1134" s="11">
        <v>34308.080000000002</v>
      </c>
      <c r="F1134" s="3">
        <f t="shared" si="189"/>
        <v>-1.1895929624390011E-2</v>
      </c>
      <c r="G1134" s="9">
        <f t="shared" si="190"/>
        <v>1.5478213803727736E-4</v>
      </c>
      <c r="H1134" s="9">
        <f t="shared" si="187"/>
        <v>8.7371272290925905E-5</v>
      </c>
      <c r="I1134" s="9">
        <f t="shared" si="191"/>
        <v>4.3640039208783459E-5</v>
      </c>
      <c r="J1134" s="9">
        <f t="shared" si="188"/>
        <v>6.6060607936033605E-3</v>
      </c>
      <c r="K1134" s="10">
        <f t="shared" si="192"/>
        <v>-2.619992244392562E-3</v>
      </c>
      <c r="L1134" s="10">
        <f t="shared" si="193"/>
        <v>2.0501478299118042E-3</v>
      </c>
      <c r="M1134" s="10">
        <f t="shared" si="194"/>
        <v>-1.0390999144434261E-2</v>
      </c>
      <c r="N1134" s="10">
        <f t="shared" si="195"/>
        <v>-9.3472601488845865E-3</v>
      </c>
      <c r="O1134" s="3">
        <f t="shared" si="196"/>
        <v>3.4211862244118249E-5</v>
      </c>
      <c r="P1134" s="3">
        <f t="shared" si="197"/>
        <v>6.9853410832864827E-3</v>
      </c>
    </row>
    <row r="1135" spans="1:16" x14ac:dyDescent="0.3">
      <c r="A1135" s="8" t="s">
        <v>143</v>
      </c>
      <c r="B1135" s="11">
        <v>34412.51</v>
      </c>
      <c r="C1135" s="11">
        <v>34669.97</v>
      </c>
      <c r="D1135" s="11">
        <v>34102.81</v>
      </c>
      <c r="E1135" s="11">
        <v>34220.36</v>
      </c>
      <c r="F1135" s="3">
        <f t="shared" si="189"/>
        <v>-2.5568320931979027E-3</v>
      </c>
      <c r="G1135" s="9">
        <f t="shared" si="190"/>
        <v>2.7205562539228922E-4</v>
      </c>
      <c r="H1135" s="9">
        <f t="shared" si="187"/>
        <v>3.135297226392974E-5</v>
      </c>
      <c r="I1135" s="9">
        <f t="shared" si="191"/>
        <v>1.2391633630624022E-4</v>
      </c>
      <c r="J1135" s="9">
        <f t="shared" si="188"/>
        <v>1.1131771481046502E-2</v>
      </c>
      <c r="K1135" s="10">
        <f t="shared" si="192"/>
        <v>3.0392661176565964E-3</v>
      </c>
      <c r="L1135" s="10">
        <f t="shared" si="193"/>
        <v>7.4537333343795654E-3</v>
      </c>
      <c r="M1135" s="10">
        <f t="shared" si="194"/>
        <v>-9.0403754742918521E-3</v>
      </c>
      <c r="N1135" s="10">
        <f t="shared" si="195"/>
        <v>-5.5993724884070483E-3</v>
      </c>
      <c r="O1135" s="3">
        <f t="shared" si="196"/>
        <v>1.284023289890466E-4</v>
      </c>
      <c r="P1135" s="3">
        <f t="shared" si="197"/>
        <v>1.1115208525649477E-2</v>
      </c>
    </row>
    <row r="1136" spans="1:16" x14ac:dyDescent="0.3">
      <c r="A1136" s="8" t="s">
        <v>142</v>
      </c>
      <c r="B1136" s="11">
        <v>34166.639999999999</v>
      </c>
      <c r="C1136" s="11">
        <v>34598.36</v>
      </c>
      <c r="D1136" s="11">
        <v>34140.639999999999</v>
      </c>
      <c r="E1136" s="11">
        <v>34564.589999999997</v>
      </c>
      <c r="F1136" s="3">
        <f t="shared" si="189"/>
        <v>1.0059216209297395E-2</v>
      </c>
      <c r="G1136" s="9">
        <f t="shared" si="190"/>
        <v>1.7736429138878878E-4</v>
      </c>
      <c r="H1136" s="9">
        <f t="shared" si="187"/>
        <v>1.3409682139217145E-4</v>
      </c>
      <c r="I1136" s="9">
        <f t="shared" si="191"/>
        <v>3.6881299746497441E-5</v>
      </c>
      <c r="J1136" s="9">
        <f t="shared" si="188"/>
        <v>6.0729975915109202E-3</v>
      </c>
      <c r="K1136" s="10">
        <f t="shared" si="192"/>
        <v>-1.5710591501141781E-3</v>
      </c>
      <c r="L1136" s="10">
        <f t="shared" si="193"/>
        <v>1.2556552674143467E-2</v>
      </c>
      <c r="M1136" s="10">
        <f t="shared" si="194"/>
        <v>-7.6126589305384616E-4</v>
      </c>
      <c r="N1136" s="10">
        <f t="shared" si="195"/>
        <v>1.1580018194811761E-2</v>
      </c>
      <c r="O1136" s="3">
        <f t="shared" si="196"/>
        <v>2.1656905280426059E-5</v>
      </c>
      <c r="P1136" s="3">
        <f t="shared" si="197"/>
        <v>6.3601458089397123E-3</v>
      </c>
    </row>
    <row r="1137" spans="1:16" x14ac:dyDescent="0.3">
      <c r="A1137" s="8" t="s">
        <v>141</v>
      </c>
      <c r="B1137" s="11">
        <v>34628.46</v>
      </c>
      <c r="C1137" s="11">
        <v>34889.17</v>
      </c>
      <c r="D1137" s="11">
        <v>34437.5</v>
      </c>
      <c r="E1137" s="11">
        <v>34451.230000000003</v>
      </c>
      <c r="F1137" s="3">
        <f t="shared" si="189"/>
        <v>-3.2796570131453651E-3</v>
      </c>
      <c r="G1137" s="9">
        <f t="shared" si="190"/>
        <v>1.6979077561399589E-4</v>
      </c>
      <c r="H1137" s="9">
        <f t="shared" si="187"/>
        <v>2.6329075635297909E-5</v>
      </c>
      <c r="I1137" s="9">
        <f t="shared" si="191"/>
        <v>7.4724614355583263E-5</v>
      </c>
      <c r="J1137" s="9">
        <f t="shared" si="188"/>
        <v>8.6443400185082526E-3</v>
      </c>
      <c r="K1137" s="10">
        <f t="shared" si="192"/>
        <v>1.8461396958311923E-3</v>
      </c>
      <c r="L1137" s="10">
        <f t="shared" si="193"/>
        <v>7.5005785515279951E-3</v>
      </c>
      <c r="M1137" s="10">
        <f t="shared" si="194"/>
        <v>-5.5298003997534453E-3</v>
      </c>
      <c r="N1137" s="10">
        <f t="shared" si="195"/>
        <v>-5.1311865718659958E-3</v>
      </c>
      <c r="O1137" s="3">
        <f t="shared" si="196"/>
        <v>9.6949801457267627E-5</v>
      </c>
      <c r="P1137" s="3">
        <f t="shared" si="197"/>
        <v>9.4923060673854278E-3</v>
      </c>
    </row>
    <row r="1138" spans="1:16" x14ac:dyDescent="0.3">
      <c r="A1138" s="8" t="s">
        <v>140</v>
      </c>
      <c r="B1138" s="11">
        <v>34411.49</v>
      </c>
      <c r="C1138" s="11">
        <v>34618.29</v>
      </c>
      <c r="D1138" s="11">
        <v>34279.08</v>
      </c>
      <c r="E1138" s="11">
        <v>34411.69</v>
      </c>
      <c r="F1138" s="3">
        <f t="shared" si="189"/>
        <v>-1.1477093851220976E-3</v>
      </c>
      <c r="G1138" s="9">
        <f t="shared" si="190"/>
        <v>9.6961430763923089E-5</v>
      </c>
      <c r="H1138" s="9">
        <f t="shared" si="187"/>
        <v>3.377928958995476E-11</v>
      </c>
      <c r="I1138" s="9">
        <f t="shared" si="191"/>
        <v>4.8480702333212452E-5</v>
      </c>
      <c r="J1138" s="9">
        <f t="shared" si="188"/>
        <v>6.962808509015055E-3</v>
      </c>
      <c r="K1138" s="10">
        <f t="shared" si="192"/>
        <v>-1.1541805032267937E-3</v>
      </c>
      <c r="L1138" s="10">
        <f t="shared" si="193"/>
        <v>5.9916348761630397E-3</v>
      </c>
      <c r="M1138" s="10">
        <f t="shared" si="194"/>
        <v>-3.8552646746562494E-3</v>
      </c>
      <c r="N1138" s="10">
        <f t="shared" si="195"/>
        <v>5.8119953191614632E-6</v>
      </c>
      <c r="O1138" s="3">
        <f t="shared" si="196"/>
        <v>5.0750337627294483E-5</v>
      </c>
      <c r="P1138" s="3">
        <f t="shared" si="197"/>
        <v>6.6868157622412489E-3</v>
      </c>
    </row>
    <row r="1139" spans="1:16" x14ac:dyDescent="0.3">
      <c r="A1139" s="8" t="s">
        <v>139</v>
      </c>
      <c r="B1139" s="11">
        <v>34394.620000000003</v>
      </c>
      <c r="C1139" s="11">
        <v>34983.11</v>
      </c>
      <c r="D1139" s="11">
        <v>34394.620000000003</v>
      </c>
      <c r="E1139" s="11">
        <v>34911.199999999997</v>
      </c>
      <c r="F1139" s="3">
        <f t="shared" si="189"/>
        <v>1.4515706726405897E-2</v>
      </c>
      <c r="G1139" s="9">
        <f t="shared" si="190"/>
        <v>2.8781858060580244E-4</v>
      </c>
      <c r="H1139" s="9">
        <f t="shared" si="187"/>
        <v>2.2223468419825358E-4</v>
      </c>
      <c r="I1139" s="9">
        <f t="shared" si="191"/>
        <v>5.8061284951856204E-5</v>
      </c>
      <c r="J1139" s="9">
        <f t="shared" si="188"/>
        <v>7.6197955977740112E-3</v>
      </c>
      <c r="K1139" s="10">
        <f t="shared" si="192"/>
        <v>-4.9617543362530847E-4</v>
      </c>
      <c r="L1139" s="10">
        <f t="shared" si="193"/>
        <v>1.6965216786289601E-2</v>
      </c>
      <c r="M1139" s="10">
        <f t="shared" si="194"/>
        <v>0</v>
      </c>
      <c r="N1139" s="10">
        <f t="shared" si="195"/>
        <v>1.4907537831521796E-2</v>
      </c>
      <c r="O1139" s="3">
        <f t="shared" si="196"/>
        <v>3.4908969544221605E-5</v>
      </c>
      <c r="P1139" s="3">
        <f t="shared" si="197"/>
        <v>7.896513868285656E-3</v>
      </c>
    </row>
    <row r="1140" spans="1:16" x14ac:dyDescent="0.3">
      <c r="A1140" s="8" t="s">
        <v>138</v>
      </c>
      <c r="B1140" s="11">
        <v>34962.67</v>
      </c>
      <c r="C1140" s="11">
        <v>35315.4</v>
      </c>
      <c r="D1140" s="11">
        <v>34962.67</v>
      </c>
      <c r="E1140" s="11">
        <v>35160.79</v>
      </c>
      <c r="F1140" s="3">
        <f t="shared" si="189"/>
        <v>7.1492816059031128E-3</v>
      </c>
      <c r="G1140" s="9">
        <f t="shared" si="190"/>
        <v>1.0076563108813938E-4</v>
      </c>
      <c r="H1140" s="9">
        <f t="shared" si="187"/>
        <v>3.1929511020500152E-5</v>
      </c>
      <c r="I1140" s="9">
        <f t="shared" si="191"/>
        <v>3.8048625483535075E-5</v>
      </c>
      <c r="J1140" s="9">
        <f t="shared" si="188"/>
        <v>6.1683567895781674E-3</v>
      </c>
      <c r="K1140" s="10">
        <f t="shared" si="192"/>
        <v>1.4732262377678959E-3</v>
      </c>
      <c r="L1140" s="10">
        <f t="shared" si="193"/>
        <v>1.0038208559705232E-2</v>
      </c>
      <c r="M1140" s="10">
        <f t="shared" si="194"/>
        <v>0</v>
      </c>
      <c r="N1140" s="10">
        <f t="shared" si="195"/>
        <v>5.6506204102293187E-3</v>
      </c>
      <c r="O1140" s="3">
        <f t="shared" si="196"/>
        <v>4.4043524918530346E-5</v>
      </c>
      <c r="P1140" s="3">
        <f t="shared" si="197"/>
        <v>6.6674553324780703E-3</v>
      </c>
    </row>
    <row r="1141" spans="1:16" x14ac:dyDescent="0.3">
      <c r="A1141" s="8" t="s">
        <v>137</v>
      </c>
      <c r="B1141" s="11">
        <v>35258.800000000003</v>
      </c>
      <c r="C1141" s="11">
        <v>35492.22</v>
      </c>
      <c r="D1141" s="11">
        <v>34723.82</v>
      </c>
      <c r="E1141" s="11">
        <v>34792.76</v>
      </c>
      <c r="F1141" s="3">
        <f t="shared" si="189"/>
        <v>-1.0467057196382634E-2</v>
      </c>
      <c r="G1141" s="9">
        <f t="shared" si="190"/>
        <v>4.7906750444458762E-4</v>
      </c>
      <c r="H1141" s="9">
        <f t="shared" si="187"/>
        <v>1.7704496118791131E-4</v>
      </c>
      <c r="I1141" s="9">
        <f t="shared" si="191"/>
        <v>1.7114228205071378E-4</v>
      </c>
      <c r="J1141" s="9">
        <f t="shared" si="188"/>
        <v>1.3082135989612468E-2</v>
      </c>
      <c r="K1141" s="10">
        <f t="shared" si="192"/>
        <v>2.7836022131167734E-3</v>
      </c>
      <c r="L1141" s="10">
        <f t="shared" si="193"/>
        <v>6.5983740417183594E-3</v>
      </c>
      <c r="M1141" s="10">
        <f t="shared" si="194"/>
        <v>-1.5289236710590327E-2</v>
      </c>
      <c r="N1141" s="10">
        <f t="shared" si="195"/>
        <v>-1.3305824333272678E-2</v>
      </c>
      <c r="O1141" s="3">
        <f t="shared" si="196"/>
        <v>1.6166020721027785E-4</v>
      </c>
      <c r="P1141" s="3">
        <f t="shared" si="197"/>
        <v>1.310124120709274E-2</v>
      </c>
    </row>
    <row r="1142" spans="1:16" x14ac:dyDescent="0.3">
      <c r="A1142" s="8" t="s">
        <v>136</v>
      </c>
      <c r="B1142" s="11">
        <v>34727.379999999997</v>
      </c>
      <c r="C1142" s="11">
        <v>34727.379999999997</v>
      </c>
      <c r="D1142" s="11">
        <v>33773.39</v>
      </c>
      <c r="E1142" s="11">
        <v>33811.4</v>
      </c>
      <c r="F1142" s="3">
        <f t="shared" si="189"/>
        <v>-2.8205868117390009E-2</v>
      </c>
      <c r="G1142" s="9">
        <f t="shared" si="190"/>
        <v>7.7591275157385395E-4</v>
      </c>
      <c r="H1142" s="9">
        <f t="shared" si="187"/>
        <v>7.1451434182612337E-4</v>
      </c>
      <c r="I1142" s="9">
        <f t="shared" si="191"/>
        <v>1.1194351460020553E-4</v>
      </c>
      <c r="J1142" s="9">
        <f t="shared" si="188"/>
        <v>1.0580336223400726E-2</v>
      </c>
      <c r="K1142" s="10">
        <f t="shared" si="192"/>
        <v>-1.8808943501816822E-3</v>
      </c>
      <c r="L1142" s="10">
        <f t="shared" si="193"/>
        <v>0</v>
      </c>
      <c r="M1142" s="10">
        <f t="shared" si="194"/>
        <v>-2.7855210492363003E-2</v>
      </c>
      <c r="N1142" s="10">
        <f t="shared" si="195"/>
        <v>-2.673040107866179E-2</v>
      </c>
      <c r="O1142" s="3">
        <f t="shared" si="196"/>
        <v>3.1331802982438708E-5</v>
      </c>
      <c r="P1142" s="3">
        <f t="shared" si="197"/>
        <v>1.1578771751765575E-2</v>
      </c>
    </row>
    <row r="1143" spans="1:16" x14ac:dyDescent="0.3">
      <c r="A1143" s="8" t="s">
        <v>135</v>
      </c>
      <c r="B1143" s="11">
        <v>33731.65</v>
      </c>
      <c r="C1143" s="11">
        <v>34106.01</v>
      </c>
      <c r="D1143" s="11">
        <v>33323.370000000003</v>
      </c>
      <c r="E1143" s="11">
        <v>34049.46</v>
      </c>
      <c r="F1143" s="3">
        <f t="shared" si="189"/>
        <v>7.0408205516481193E-3</v>
      </c>
      <c r="G1143" s="9">
        <f t="shared" si="190"/>
        <v>5.3892055284146653E-4</v>
      </c>
      <c r="H1143" s="9">
        <f t="shared" si="187"/>
        <v>8.7939525885320438E-5</v>
      </c>
      <c r="I1143" s="9">
        <f t="shared" si="191"/>
        <v>2.3548973345167734E-4</v>
      </c>
      <c r="J1143" s="9">
        <f t="shared" si="188"/>
        <v>1.5345674747357228E-2</v>
      </c>
      <c r="K1143" s="10">
        <f t="shared" si="192"/>
        <v>-2.3614579756282557E-3</v>
      </c>
      <c r="L1143" s="10">
        <f t="shared" si="193"/>
        <v>1.1037049339842328E-2</v>
      </c>
      <c r="M1143" s="10">
        <f t="shared" si="194"/>
        <v>-1.2177613113905764E-2</v>
      </c>
      <c r="N1143" s="10">
        <f t="shared" si="195"/>
        <v>9.3776076845494254E-3</v>
      </c>
      <c r="O1143" s="3">
        <f t="shared" si="196"/>
        <v>2.808064788944596E-4</v>
      </c>
      <c r="P1143" s="3">
        <f t="shared" si="197"/>
        <v>1.6074159414562497E-2</v>
      </c>
    </row>
    <row r="1144" spans="1:16" x14ac:dyDescent="0.3">
      <c r="A1144" s="8" t="s">
        <v>134</v>
      </c>
      <c r="B1144" s="11">
        <v>33907.49</v>
      </c>
      <c r="C1144" s="11">
        <v>33909.51</v>
      </c>
      <c r="D1144" s="11">
        <v>33230.949999999997</v>
      </c>
      <c r="E1144" s="11">
        <v>33240.18</v>
      </c>
      <c r="F1144" s="3">
        <f t="shared" si="189"/>
        <v>-2.3767777814978519E-2</v>
      </c>
      <c r="G1144" s="9">
        <f t="shared" si="190"/>
        <v>4.0859914302590562E-4</v>
      </c>
      <c r="H1144" s="9">
        <f t="shared" si="187"/>
        <v>3.9507719218470828E-4</v>
      </c>
      <c r="I1144" s="9">
        <f t="shared" si="191"/>
        <v>5.1683479964920713E-5</v>
      </c>
      <c r="J1144" s="9">
        <f t="shared" si="188"/>
        <v>7.1891223362049355E-3</v>
      </c>
      <c r="K1144" s="10">
        <f t="shared" si="192"/>
        <v>-4.178239504242222E-3</v>
      </c>
      <c r="L1144" s="10">
        <f t="shared" si="193"/>
        <v>5.9572083713647822E-5</v>
      </c>
      <c r="M1144" s="10">
        <f t="shared" si="194"/>
        <v>-2.0154263352093756E-2</v>
      </c>
      <c r="N1144" s="10">
        <f t="shared" si="195"/>
        <v>-1.9876548799645986E-2</v>
      </c>
      <c r="O1144" s="3">
        <f t="shared" si="196"/>
        <v>6.7847684889301106E-6</v>
      </c>
      <c r="P1144" s="3">
        <f t="shared" si="197"/>
        <v>8.9790130434902766E-3</v>
      </c>
    </row>
    <row r="1145" spans="1:16" x14ac:dyDescent="0.3">
      <c r="A1145" s="8" t="s">
        <v>133</v>
      </c>
      <c r="B1145" s="11">
        <v>33450.92</v>
      </c>
      <c r="C1145" s="11">
        <v>33697.18</v>
      </c>
      <c r="D1145" s="11">
        <v>33108.89</v>
      </c>
      <c r="E1145" s="11">
        <v>33301.93</v>
      </c>
      <c r="F1145" s="3">
        <f t="shared" si="189"/>
        <v>1.857691504679071E-3</v>
      </c>
      <c r="G1145" s="9">
        <f t="shared" si="190"/>
        <v>3.1019409580053945E-4</v>
      </c>
      <c r="H1145" s="9">
        <f t="shared" si="187"/>
        <v>1.9926730576617922E-5</v>
      </c>
      <c r="I1145" s="9">
        <f t="shared" si="191"/>
        <v>1.4739946424296692E-4</v>
      </c>
      <c r="J1145" s="9">
        <f t="shared" si="188"/>
        <v>1.2140818104352231E-2</v>
      </c>
      <c r="K1145" s="10">
        <f t="shared" si="192"/>
        <v>6.3199047978970326E-3</v>
      </c>
      <c r="L1145" s="10">
        <f t="shared" si="193"/>
        <v>7.3348643988294044E-3</v>
      </c>
      <c r="M1145" s="10">
        <f t="shared" si="194"/>
        <v>-1.0277463550664926E-2</v>
      </c>
      <c r="N1145" s="10">
        <f t="shared" si="195"/>
        <v>-4.4639366680787398E-3</v>
      </c>
      <c r="O1145" s="3">
        <f t="shared" si="196"/>
        <v>1.4629091653112515E-4</v>
      </c>
      <c r="P1145" s="3">
        <f t="shared" si="197"/>
        <v>1.2957005087467638E-2</v>
      </c>
    </row>
    <row r="1146" spans="1:16" x14ac:dyDescent="0.3">
      <c r="A1146" s="8" t="s">
        <v>132</v>
      </c>
      <c r="B1146" s="11">
        <v>33425.96</v>
      </c>
      <c r="C1146" s="11">
        <v>34054.79</v>
      </c>
      <c r="D1146" s="11">
        <v>33248.46</v>
      </c>
      <c r="E1146" s="11">
        <v>33916.39</v>
      </c>
      <c r="F1146" s="3">
        <f t="shared" si="189"/>
        <v>1.8451182859371862E-2</v>
      </c>
      <c r="G1146" s="9">
        <f t="shared" si="190"/>
        <v>5.7418932629554778E-4</v>
      </c>
      <c r="H1146" s="9">
        <f t="shared" si="187"/>
        <v>2.1215480343898224E-4</v>
      </c>
      <c r="I1146" s="9">
        <f t="shared" si="191"/>
        <v>2.0514045889479627E-4</v>
      </c>
      <c r="J1146" s="9">
        <f t="shared" si="188"/>
        <v>1.4322725260745467E-2</v>
      </c>
      <c r="K1146" s="10">
        <f t="shared" si="192"/>
        <v>3.7174903279104808E-3</v>
      </c>
      <c r="L1146" s="10">
        <f t="shared" si="193"/>
        <v>1.8637854586124644E-2</v>
      </c>
      <c r="M1146" s="10">
        <f t="shared" si="194"/>
        <v>-5.3243933529888701E-3</v>
      </c>
      <c r="N1146" s="10">
        <f t="shared" si="195"/>
        <v>1.4565534780397946E-2</v>
      </c>
      <c r="O1146" s="3">
        <f t="shared" si="196"/>
        <v>1.8180110551216066E-4</v>
      </c>
      <c r="P1146" s="3">
        <f t="shared" si="197"/>
        <v>1.4143132941883182E-2</v>
      </c>
    </row>
    <row r="1147" spans="1:16" x14ac:dyDescent="0.3">
      <c r="A1147" s="8" t="s">
        <v>131</v>
      </c>
      <c r="B1147" s="11">
        <v>33787.01</v>
      </c>
      <c r="C1147" s="11">
        <v>33919.589999999997</v>
      </c>
      <c r="D1147" s="11">
        <v>32913.15</v>
      </c>
      <c r="E1147" s="11">
        <v>32977.21</v>
      </c>
      <c r="F1147" s="3">
        <f t="shared" si="189"/>
        <v>-2.769103669346884E-2</v>
      </c>
      <c r="G1147" s="9">
        <f t="shared" si="190"/>
        <v>9.072414855355737E-4</v>
      </c>
      <c r="H1147" s="9">
        <f t="shared" si="187"/>
        <v>5.8853266879297273E-4</v>
      </c>
      <c r="I1147" s="9">
        <f t="shared" si="191"/>
        <v>2.262738914782213E-4</v>
      </c>
      <c r="J1147" s="9">
        <f t="shared" si="188"/>
        <v>1.5042403115134939E-2</v>
      </c>
      <c r="K1147" s="10">
        <f t="shared" si="192"/>
        <v>-3.8219692804971513E-3</v>
      </c>
      <c r="L1147" s="10">
        <f t="shared" si="193"/>
        <v>3.9163144938299255E-3</v>
      </c>
      <c r="M1147" s="10">
        <f t="shared" si="194"/>
        <v>-2.6204135129898474E-2</v>
      </c>
      <c r="N1147" s="10">
        <f t="shared" si="195"/>
        <v>-2.4259692265009725E-2</v>
      </c>
      <c r="O1147" s="3">
        <f t="shared" si="196"/>
        <v>1.6129854723180535E-4</v>
      </c>
      <c r="P1147" s="3">
        <f t="shared" si="197"/>
        <v>1.542532231521262E-2</v>
      </c>
    </row>
    <row r="1148" spans="1:16" x14ac:dyDescent="0.3">
      <c r="A1148" s="8" t="s">
        <v>130</v>
      </c>
      <c r="B1148" s="11">
        <v>32978.49</v>
      </c>
      <c r="C1148" s="11">
        <v>33224.949999999997</v>
      </c>
      <c r="D1148" s="11">
        <v>32449.87</v>
      </c>
      <c r="E1148" s="11">
        <v>33061.5</v>
      </c>
      <c r="F1148" s="3">
        <f t="shared" si="189"/>
        <v>2.5560076185948688E-3</v>
      </c>
      <c r="G1148" s="9">
        <f t="shared" si="190"/>
        <v>5.5718010252789601E-4</v>
      </c>
      <c r="H1148" s="9">
        <f t="shared" si="187"/>
        <v>6.3198573967944156E-6</v>
      </c>
      <c r="I1148" s="9">
        <f t="shared" si="191"/>
        <v>2.7614872598848448E-4</v>
      </c>
      <c r="J1148" s="9">
        <f t="shared" si="188"/>
        <v>1.6617723249244598E-2</v>
      </c>
      <c r="K1148" s="10">
        <f t="shared" si="192"/>
        <v>3.8813931173738285E-5</v>
      </c>
      <c r="L1148" s="10">
        <f t="shared" si="193"/>
        <v>7.4455689484474435E-3</v>
      </c>
      <c r="M1148" s="10">
        <f t="shared" si="194"/>
        <v>-1.6159093780087636E-2</v>
      </c>
      <c r="N1148" s="10">
        <f t="shared" si="195"/>
        <v>2.5139326555805776E-3</v>
      </c>
      <c r="O1148" s="3">
        <f t="shared" si="196"/>
        <v>3.3845802337922421E-4</v>
      </c>
      <c r="P1148" s="3">
        <f t="shared" si="197"/>
        <v>1.7036224055837264E-2</v>
      </c>
    </row>
    <row r="1149" spans="1:16" x14ac:dyDescent="0.3">
      <c r="A1149" s="8" t="s">
        <v>129</v>
      </c>
      <c r="B1149" s="11">
        <v>33086.089999999997</v>
      </c>
      <c r="C1149" s="11">
        <v>33341.58</v>
      </c>
      <c r="D1149" s="11">
        <v>32914.75</v>
      </c>
      <c r="E1149" s="11">
        <v>33128.79</v>
      </c>
      <c r="F1149" s="3">
        <f t="shared" si="189"/>
        <v>2.0352978539994737E-3</v>
      </c>
      <c r="G1149" s="9">
        <f t="shared" si="190"/>
        <v>1.6600727766833675E-4</v>
      </c>
      <c r="H1149" s="9">
        <f t="shared" si="187"/>
        <v>1.6634305339448421E-6</v>
      </c>
      <c r="I1149" s="9">
        <f t="shared" si="191"/>
        <v>8.2361064998790834E-5</v>
      </c>
      <c r="J1149" s="9">
        <f t="shared" si="188"/>
        <v>9.0752997195018767E-3</v>
      </c>
      <c r="K1149" s="10">
        <f t="shared" si="192"/>
        <v>7.4348895047354692E-4</v>
      </c>
      <c r="L1149" s="10">
        <f t="shared" si="193"/>
        <v>7.6923143567603786E-3</v>
      </c>
      <c r="M1149" s="10">
        <f t="shared" si="194"/>
        <v>-5.192066795174667E-3</v>
      </c>
      <c r="N1149" s="10">
        <f t="shared" si="195"/>
        <v>1.2897404909301879E-3</v>
      </c>
      <c r="O1149" s="3">
        <f t="shared" si="196"/>
        <v>8.2904587251250603E-5</v>
      </c>
      <c r="P1149" s="3">
        <f t="shared" si="197"/>
        <v>8.4652887329000927E-3</v>
      </c>
    </row>
    <row r="1150" spans="1:16" x14ac:dyDescent="0.3">
      <c r="A1150" s="8" t="s">
        <v>128</v>
      </c>
      <c r="B1150" s="11">
        <v>33171.800000000003</v>
      </c>
      <c r="C1150" s="11">
        <v>34117.74</v>
      </c>
      <c r="D1150" s="11">
        <v>33021.839999999997</v>
      </c>
      <c r="E1150" s="11">
        <v>34061.06</v>
      </c>
      <c r="F1150" s="3">
        <f t="shared" si="189"/>
        <v>2.8140780269970467E-2</v>
      </c>
      <c r="G1150" s="9">
        <f t="shared" si="190"/>
        <v>1.0659129865662987E-3</v>
      </c>
      <c r="H1150" s="9">
        <f t="shared" si="187"/>
        <v>6.998500362808052E-4</v>
      </c>
      <c r="I1150" s="9">
        <f t="shared" si="191"/>
        <v>2.6260837063832348E-4</v>
      </c>
      <c r="J1150" s="9">
        <f t="shared" si="188"/>
        <v>1.6205195791422065E-2</v>
      </c>
      <c r="K1150" s="10">
        <f t="shared" si="192"/>
        <v>1.2974245337262736E-3</v>
      </c>
      <c r="L1150" s="10">
        <f t="shared" si="193"/>
        <v>2.8117366228924738E-2</v>
      </c>
      <c r="M1150" s="10">
        <f t="shared" si="194"/>
        <v>-4.5309566463209178E-3</v>
      </c>
      <c r="N1150" s="10">
        <f t="shared" si="195"/>
        <v>2.6454678910937574E-2</v>
      </c>
      <c r="O1150" s="3">
        <f t="shared" si="196"/>
        <v>1.8714495961267186E-4</v>
      </c>
      <c r="P1150" s="3">
        <f t="shared" si="197"/>
        <v>1.6225697531175948E-2</v>
      </c>
    </row>
    <row r="1151" spans="1:16" x14ac:dyDescent="0.3">
      <c r="A1151" s="8" t="s">
        <v>127</v>
      </c>
      <c r="B1151" s="11">
        <v>33854.17</v>
      </c>
      <c r="C1151" s="11">
        <v>33854.17</v>
      </c>
      <c r="D1151" s="11">
        <v>32685.1</v>
      </c>
      <c r="E1151" s="11">
        <v>32997.97</v>
      </c>
      <c r="F1151" s="3">
        <f t="shared" si="189"/>
        <v>-3.1211301116289336E-2</v>
      </c>
      <c r="G1151" s="9">
        <f t="shared" si="190"/>
        <v>1.2350210131259439E-3</v>
      </c>
      <c r="H1151" s="9">
        <f t="shared" si="187"/>
        <v>6.561865206377186E-4</v>
      </c>
      <c r="I1151" s="9">
        <f t="shared" si="191"/>
        <v>3.6402935379774054E-4</v>
      </c>
      <c r="J1151" s="9">
        <f t="shared" si="188"/>
        <v>1.9079553291357233E-2</v>
      </c>
      <c r="K1151" s="10">
        <f t="shared" si="192"/>
        <v>-6.0926139830018147E-3</v>
      </c>
      <c r="L1151" s="10">
        <f t="shared" si="193"/>
        <v>0</v>
      </c>
      <c r="M1151" s="10">
        <f t="shared" si="194"/>
        <v>-3.5142865750048609E-2</v>
      </c>
      <c r="N1151" s="10">
        <f t="shared" si="195"/>
        <v>-2.56161378946499E-2</v>
      </c>
      <c r="O1151" s="3">
        <f t="shared" si="196"/>
        <v>3.3479651805952534E-4</v>
      </c>
      <c r="P1151" s="3">
        <f t="shared" si="197"/>
        <v>2.0459287016640671E-2</v>
      </c>
    </row>
    <row r="1152" spans="1:16" x14ac:dyDescent="0.3">
      <c r="A1152" s="8" t="s">
        <v>126</v>
      </c>
      <c r="B1152" s="11">
        <v>32773.879999999997</v>
      </c>
      <c r="C1152" s="11">
        <v>33055.839999999997</v>
      </c>
      <c r="D1152" s="11">
        <v>32474.69</v>
      </c>
      <c r="E1152" s="11">
        <v>32899.370000000003</v>
      </c>
      <c r="F1152" s="3">
        <f t="shared" si="189"/>
        <v>-2.9880625990023058E-3</v>
      </c>
      <c r="G1152" s="9">
        <f t="shared" si="190"/>
        <v>3.1460953906870068E-4</v>
      </c>
      <c r="H1152" s="9">
        <f t="shared" si="187"/>
        <v>1.4605023806015979E-5</v>
      </c>
      <c r="I1152" s="9">
        <f t="shared" si="191"/>
        <v>1.5166293119406462E-4</v>
      </c>
      <c r="J1152" s="9">
        <f t="shared" si="188"/>
        <v>1.2315150473870167E-2</v>
      </c>
      <c r="K1152" s="10">
        <f t="shared" si="192"/>
        <v>-6.8141877444469531E-3</v>
      </c>
      <c r="L1152" s="10">
        <f t="shared" si="193"/>
        <v>8.5663959760748799E-3</v>
      </c>
      <c r="M1152" s="10">
        <f t="shared" si="194"/>
        <v>-9.1708399717469573E-3</v>
      </c>
      <c r="N1152" s="10">
        <f t="shared" si="195"/>
        <v>3.8216519734292891E-3</v>
      </c>
      <c r="O1152" s="3">
        <f t="shared" si="196"/>
        <v>1.597974203951913E-4</v>
      </c>
      <c r="P1152" s="3">
        <f t="shared" si="197"/>
        <v>1.3606931272295807E-2</v>
      </c>
    </row>
    <row r="1153" spans="1:16" x14ac:dyDescent="0.3">
      <c r="A1153" s="8" t="s">
        <v>125</v>
      </c>
      <c r="B1153" s="11">
        <v>32685.17</v>
      </c>
      <c r="C1153" s="11">
        <v>32685.17</v>
      </c>
      <c r="D1153" s="11">
        <v>32121.98</v>
      </c>
      <c r="E1153" s="11">
        <v>32245.7</v>
      </c>
      <c r="F1153" s="3">
        <f t="shared" si="189"/>
        <v>-1.9868769523550212E-2</v>
      </c>
      <c r="G1153" s="9">
        <f t="shared" si="190"/>
        <v>3.0209663031450661E-4</v>
      </c>
      <c r="H1153" s="9">
        <f t="shared" si="187"/>
        <v>1.8324379535667053E-4</v>
      </c>
      <c r="I1153" s="9">
        <f t="shared" si="191"/>
        <v>8.0262270300764286E-5</v>
      </c>
      <c r="J1153" s="9">
        <f t="shared" si="188"/>
        <v>8.9589212688115684E-3</v>
      </c>
      <c r="K1153" s="10">
        <f t="shared" si="192"/>
        <v>-6.5320504380331499E-3</v>
      </c>
      <c r="L1153" s="10">
        <f t="shared" si="193"/>
        <v>0</v>
      </c>
      <c r="M1153" s="10">
        <f t="shared" si="194"/>
        <v>-1.7380927199505476E-2</v>
      </c>
      <c r="N1153" s="10">
        <f t="shared" si="195"/>
        <v>-1.3536757195010574E-2</v>
      </c>
      <c r="O1153" s="3">
        <f t="shared" si="196"/>
        <v>6.6815238990648523E-5</v>
      </c>
      <c r="P1153" s="3">
        <f t="shared" si="197"/>
        <v>1.1242259413331391E-2</v>
      </c>
    </row>
    <row r="1154" spans="1:16" x14ac:dyDescent="0.3">
      <c r="A1154" s="8" t="s">
        <v>124</v>
      </c>
      <c r="B1154" s="11">
        <v>32504.09</v>
      </c>
      <c r="C1154" s="11">
        <v>32752.17</v>
      </c>
      <c r="D1154" s="11">
        <v>31887.89</v>
      </c>
      <c r="E1154" s="11">
        <v>32160.74</v>
      </c>
      <c r="F1154" s="3">
        <f t="shared" si="189"/>
        <v>-2.6347699073054898E-3</v>
      </c>
      <c r="G1154" s="9">
        <f t="shared" si="190"/>
        <v>7.1518299657145846E-4</v>
      </c>
      <c r="H1154" s="9">
        <f t="shared" si="187"/>
        <v>1.1277321901618621E-4</v>
      </c>
      <c r="I1154" s="9">
        <f t="shared" si="191"/>
        <v>3.1402783969443809E-4</v>
      </c>
      <c r="J1154" s="9">
        <f t="shared" si="188"/>
        <v>1.7720830671682355E-2</v>
      </c>
      <c r="K1154" s="10">
        <f t="shared" si="192"/>
        <v>7.9812265528059825E-3</v>
      </c>
      <c r="L1154" s="10">
        <f t="shared" si="193"/>
        <v>7.6032918566041286E-3</v>
      </c>
      <c r="M1154" s="10">
        <f t="shared" si="194"/>
        <v>-1.9139613680593248E-2</v>
      </c>
      <c r="N1154" s="10">
        <f t="shared" si="195"/>
        <v>-1.0619473575285462E-2</v>
      </c>
      <c r="O1154" s="3">
        <f t="shared" si="196"/>
        <v>3.0162519413321344E-4</v>
      </c>
      <c r="P1154" s="3">
        <f t="shared" si="197"/>
        <v>1.8382159451480012E-2</v>
      </c>
    </row>
    <row r="1155" spans="1:16" x14ac:dyDescent="0.3">
      <c r="A1155" s="8" t="s">
        <v>123</v>
      </c>
      <c r="B1155" s="11">
        <v>32123.24</v>
      </c>
      <c r="C1155" s="11">
        <v>32584.02</v>
      </c>
      <c r="D1155" s="11">
        <v>31798.86</v>
      </c>
      <c r="E1155" s="11">
        <v>31834.11</v>
      </c>
      <c r="F1155" s="3">
        <f t="shared" si="189"/>
        <v>-1.0156171779629464E-2</v>
      </c>
      <c r="G1155" s="9">
        <f t="shared" si="190"/>
        <v>5.9494742149294652E-4</v>
      </c>
      <c r="H1155" s="9">
        <f t="shared" si="187"/>
        <v>8.1746901223358161E-5</v>
      </c>
      <c r="I1155" s="9">
        <f t="shared" si="191"/>
        <v>2.658953437648653E-4</v>
      </c>
      <c r="J1155" s="9">
        <f t="shared" si="188"/>
        <v>1.6306297671907787E-2</v>
      </c>
      <c r="K1155" s="10">
        <f t="shared" si="192"/>
        <v>-1.1666982739308664E-3</v>
      </c>
      <c r="L1155" s="10">
        <f t="shared" si="193"/>
        <v>1.4242228421747596E-2</v>
      </c>
      <c r="M1155" s="10">
        <f t="shared" si="194"/>
        <v>-1.0149315635424098E-2</v>
      </c>
      <c r="N1155" s="10">
        <f t="shared" si="195"/>
        <v>-9.0413992956487749E-3</v>
      </c>
      <c r="O1155" s="3">
        <f t="shared" si="196"/>
        <v>3.4285533706811624E-4</v>
      </c>
      <c r="P1155" s="3">
        <f t="shared" si="197"/>
        <v>1.7501527603735433E-2</v>
      </c>
    </row>
    <row r="1156" spans="1:16" x14ac:dyDescent="0.3">
      <c r="A1156" s="8" t="s">
        <v>122</v>
      </c>
      <c r="B1156" s="11">
        <v>31699.040000000001</v>
      </c>
      <c r="C1156" s="11">
        <v>31914.46</v>
      </c>
      <c r="D1156" s="11">
        <v>31228.22</v>
      </c>
      <c r="E1156" s="11">
        <v>31730.3</v>
      </c>
      <c r="F1156" s="3">
        <f t="shared" si="189"/>
        <v>-3.2609675596396714E-3</v>
      </c>
      <c r="G1156" s="9">
        <f t="shared" si="190"/>
        <v>4.7249827447473939E-4</v>
      </c>
      <c r="H1156" s="9">
        <f t="shared" si="187"/>
        <v>9.7153315043065814E-7</v>
      </c>
      <c r="I1156" s="9">
        <f t="shared" si="191"/>
        <v>2.3587383945971728E-4</v>
      </c>
      <c r="J1156" s="9">
        <f t="shared" si="188"/>
        <v>1.5358184770985056E-2</v>
      </c>
      <c r="K1156" s="10">
        <f t="shared" si="192"/>
        <v>-4.2519599137139132E-3</v>
      </c>
      <c r="L1156" s="10">
        <f t="shared" si="193"/>
        <v>6.7728021082803314E-3</v>
      </c>
      <c r="M1156" s="10">
        <f t="shared" si="194"/>
        <v>-1.4964223320115598E-2</v>
      </c>
      <c r="N1156" s="10">
        <f t="shared" si="195"/>
        <v>9.8566381207319267E-4</v>
      </c>
      <c r="O1156" s="3">
        <f t="shared" si="196"/>
        <v>2.7787281543017274E-4</v>
      </c>
      <c r="P1156" s="3">
        <f t="shared" si="197"/>
        <v>1.5992054189566025E-2</v>
      </c>
    </row>
    <row r="1157" spans="1:16" x14ac:dyDescent="0.3">
      <c r="A1157" s="8" t="s">
        <v>121</v>
      </c>
      <c r="B1157" s="11">
        <v>31963.86</v>
      </c>
      <c r="C1157" s="11">
        <v>32276.05</v>
      </c>
      <c r="D1157" s="11">
        <v>31862.79</v>
      </c>
      <c r="E1157" s="11">
        <v>32196.66</v>
      </c>
      <c r="F1157" s="3">
        <f t="shared" si="189"/>
        <v>1.4697623407279536E-2</v>
      </c>
      <c r="G1157" s="9">
        <f t="shared" si="190"/>
        <v>1.66064404262331E-4</v>
      </c>
      <c r="H1157" s="9">
        <f t="shared" si="187"/>
        <v>5.2661594523893924E-5</v>
      </c>
      <c r="I1157" s="9">
        <f t="shared" si="191"/>
        <v>6.2689325119003167E-5</v>
      </c>
      <c r="J1157" s="9">
        <f t="shared" si="188"/>
        <v>7.9176590681212817E-3</v>
      </c>
      <c r="K1157" s="10">
        <f t="shared" si="192"/>
        <v>7.3338292501367933E-3</v>
      </c>
      <c r="L1157" s="10">
        <f t="shared" si="193"/>
        <v>9.719579548533008E-3</v>
      </c>
      <c r="M1157" s="10">
        <f t="shared" si="194"/>
        <v>-3.1670183059177952E-3</v>
      </c>
      <c r="N1157" s="10">
        <f t="shared" si="195"/>
        <v>7.2568308870948565E-3</v>
      </c>
      <c r="O1157" s="3">
        <f t="shared" si="196"/>
        <v>5.6949402735288803E-5</v>
      </c>
      <c r="P1157" s="3">
        <f t="shared" si="197"/>
        <v>1.0493419970156436E-2</v>
      </c>
    </row>
    <row r="1158" spans="1:16" x14ac:dyDescent="0.3">
      <c r="A1158" s="8" t="s">
        <v>120</v>
      </c>
      <c r="B1158" s="11">
        <v>32152.15</v>
      </c>
      <c r="C1158" s="11">
        <v>32514.02</v>
      </c>
      <c r="D1158" s="11">
        <v>31928.18</v>
      </c>
      <c r="E1158" s="11">
        <v>32223.42</v>
      </c>
      <c r="F1158" s="3">
        <f t="shared" si="189"/>
        <v>8.3114211225621126E-4</v>
      </c>
      <c r="G1158" s="9">
        <f t="shared" si="190"/>
        <v>3.3059877941036295E-4</v>
      </c>
      <c r="H1158" s="9">
        <f t="shared" si="187"/>
        <v>4.9026590178202002E-6</v>
      </c>
      <c r="I1158" s="9">
        <f t="shared" si="191"/>
        <v>1.6340552017210394E-4</v>
      </c>
      <c r="J1158" s="9">
        <f t="shared" si="188"/>
        <v>1.2783016865048092E-2</v>
      </c>
      <c r="K1158" s="10">
        <f t="shared" si="192"/>
        <v>-1.3833979866469997E-3</v>
      </c>
      <c r="L1158" s="10">
        <f t="shared" si="193"/>
        <v>1.119205845582965E-2</v>
      </c>
      <c r="M1158" s="10">
        <f t="shared" si="194"/>
        <v>-6.9903170603222552E-3</v>
      </c>
      <c r="N1158" s="10">
        <f t="shared" si="195"/>
        <v>2.214194891562213E-3</v>
      </c>
      <c r="O1158" s="3">
        <f t="shared" si="196"/>
        <v>1.6482323074894239E-4</v>
      </c>
      <c r="P1158" s="3">
        <f t="shared" si="197"/>
        <v>1.1979836694225891E-2</v>
      </c>
    </row>
    <row r="1159" spans="1:16" x14ac:dyDescent="0.3">
      <c r="A1159" s="8" t="s">
        <v>119</v>
      </c>
      <c r="B1159" s="11">
        <v>32427</v>
      </c>
      <c r="C1159" s="11">
        <v>32689.14</v>
      </c>
      <c r="D1159" s="11">
        <v>32308.15</v>
      </c>
      <c r="E1159" s="11">
        <v>32654.59</v>
      </c>
      <c r="F1159" s="3">
        <f t="shared" si="189"/>
        <v>1.3380640540327615E-2</v>
      </c>
      <c r="G1159" s="9">
        <f t="shared" si="190"/>
        <v>1.3743792628105901E-4</v>
      </c>
      <c r="H1159" s="9">
        <f t="shared" si="187"/>
        <v>4.8916297143817558E-5</v>
      </c>
      <c r="I1159" s="9">
        <f t="shared" si="191"/>
        <v>4.9822873387007775E-5</v>
      </c>
      <c r="J1159" s="9">
        <f t="shared" si="188"/>
        <v>7.0585319569304054E-3</v>
      </c>
      <c r="K1159" s="10">
        <f t="shared" si="192"/>
        <v>6.2978917349591334E-3</v>
      </c>
      <c r="L1159" s="10">
        <f t="shared" si="193"/>
        <v>8.0515035485191361E-3</v>
      </c>
      <c r="M1159" s="10">
        <f t="shared" si="194"/>
        <v>-3.6718887199778494E-3</v>
      </c>
      <c r="N1159" s="10">
        <f t="shared" si="195"/>
        <v>6.9940186691070218E-3</v>
      </c>
      <c r="O1159" s="3">
        <f t="shared" si="196"/>
        <v>4.7678368289401098E-5</v>
      </c>
      <c r="P1159" s="3">
        <f t="shared" si="197"/>
        <v>9.3552956329086522E-3</v>
      </c>
    </row>
    <row r="1160" spans="1:16" x14ac:dyDescent="0.3">
      <c r="A1160" s="8" t="s">
        <v>118</v>
      </c>
      <c r="B1160" s="11">
        <v>32468.67</v>
      </c>
      <c r="C1160" s="11">
        <v>32468.67</v>
      </c>
      <c r="D1160" s="11">
        <v>31393.95</v>
      </c>
      <c r="E1160" s="11">
        <v>31490.07</v>
      </c>
      <c r="F1160" s="3">
        <f t="shared" si="189"/>
        <v>-3.5661755361191205E-2</v>
      </c>
      <c r="G1160" s="9">
        <f t="shared" si="190"/>
        <v>1.1330242245191106E-3</v>
      </c>
      <c r="H1160" s="9">
        <f t="shared" si="187"/>
        <v>9.3656603198204299E-4</v>
      </c>
      <c r="I1160" s="9">
        <f t="shared" si="191"/>
        <v>2.0472193528846098E-4</v>
      </c>
      <c r="J1160" s="9">
        <f t="shared" si="188"/>
        <v>1.4308107327262435E-2</v>
      </c>
      <c r="K1160" s="10">
        <f t="shared" si="192"/>
        <v>-5.7098033824206492E-3</v>
      </c>
      <c r="L1160" s="10">
        <f t="shared" si="193"/>
        <v>0</v>
      </c>
      <c r="M1160" s="10">
        <f t="shared" si="194"/>
        <v>-3.3660425198132969E-2</v>
      </c>
      <c r="N1160" s="10">
        <f t="shared" si="195"/>
        <v>-3.0603366350485741E-2</v>
      </c>
      <c r="O1160" s="3">
        <f t="shared" si="196"/>
        <v>1.0290190066752009E-4</v>
      </c>
      <c r="P1160" s="3">
        <f t="shared" si="197"/>
        <v>1.6017244890374403E-2</v>
      </c>
    </row>
    <row r="1161" spans="1:16" x14ac:dyDescent="0.3">
      <c r="A1161" s="8" t="s">
        <v>117</v>
      </c>
      <c r="B1161" s="11">
        <v>31262.62</v>
      </c>
      <c r="C1161" s="11">
        <v>31569.13</v>
      </c>
      <c r="D1161" s="11">
        <v>31016.41</v>
      </c>
      <c r="E1161" s="11">
        <v>31253.13</v>
      </c>
      <c r="F1161" s="3">
        <f t="shared" si="189"/>
        <v>-7.5242767005598843E-3</v>
      </c>
      <c r="G1161" s="9">
        <f t="shared" si="190"/>
        <v>3.1199305419318834E-4</v>
      </c>
      <c r="H1161" s="9">
        <f t="shared" si="187"/>
        <v>9.21750817220185E-8</v>
      </c>
      <c r="I1161" s="9">
        <f t="shared" si="191"/>
        <v>1.559609203822892E-4</v>
      </c>
      <c r="J1161" s="9">
        <f t="shared" si="188"/>
        <v>1.2488431462048755E-2</v>
      </c>
      <c r="K1161" s="10">
        <f t="shared" si="192"/>
        <v>-7.249123377391543E-3</v>
      </c>
      <c r="L1161" s="10">
        <f t="shared" si="193"/>
        <v>9.7566097211467494E-3</v>
      </c>
      <c r="M1161" s="10">
        <f t="shared" si="194"/>
        <v>-7.9067153959763523E-3</v>
      </c>
      <c r="N1161" s="10">
        <f t="shared" si="195"/>
        <v>-3.0360349425199063E-4</v>
      </c>
      <c r="O1161" s="3">
        <f t="shared" si="196"/>
        <v>1.582692159848634E-4</v>
      </c>
      <c r="P1161" s="3">
        <f t="shared" si="197"/>
        <v>1.3705897767337065E-2</v>
      </c>
    </row>
    <row r="1162" spans="1:16" x14ac:dyDescent="0.3">
      <c r="A1162" s="8" t="s">
        <v>116</v>
      </c>
      <c r="B1162" s="11">
        <v>31426.94</v>
      </c>
      <c r="C1162" s="11">
        <v>31515.78</v>
      </c>
      <c r="D1162" s="11">
        <v>30635.759999999998</v>
      </c>
      <c r="E1162" s="11">
        <v>31261.9</v>
      </c>
      <c r="F1162" s="3">
        <f t="shared" si="189"/>
        <v>2.806118939127078E-4</v>
      </c>
      <c r="G1162" s="9">
        <f t="shared" si="190"/>
        <v>8.020461143238201E-4</v>
      </c>
      <c r="H1162" s="9">
        <f t="shared" si="187"/>
        <v>2.7724259846083341E-5</v>
      </c>
      <c r="I1162" s="9">
        <f t="shared" si="191"/>
        <v>3.9031333191714545E-4</v>
      </c>
      <c r="J1162" s="9">
        <f t="shared" si="188"/>
        <v>1.9756349154566626E-2</v>
      </c>
      <c r="K1162" s="10">
        <f t="shared" si="192"/>
        <v>5.5459556920829369E-3</v>
      </c>
      <c r="L1162" s="10">
        <f t="shared" si="193"/>
        <v>2.822885918969553E-3</v>
      </c>
      <c r="M1162" s="10">
        <f t="shared" si="194"/>
        <v>-2.5497532763031287E-2</v>
      </c>
      <c r="N1162" s="10">
        <f t="shared" si="195"/>
        <v>-5.2653831623238343E-3</v>
      </c>
      <c r="O1162" s="3">
        <f t="shared" si="196"/>
        <v>5.3870215820900856E-4</v>
      </c>
      <c r="P1162" s="3">
        <f t="shared" si="197"/>
        <v>2.2254563114469217E-2</v>
      </c>
    </row>
    <row r="1163" spans="1:16" x14ac:dyDescent="0.3">
      <c r="A1163" s="8" t="s">
        <v>115</v>
      </c>
      <c r="B1163" s="11">
        <v>31395.89</v>
      </c>
      <c r="C1163" s="11">
        <v>31968.42</v>
      </c>
      <c r="D1163" s="11">
        <v>31395.89</v>
      </c>
      <c r="E1163" s="11">
        <v>31880.240000000002</v>
      </c>
      <c r="F1163" s="3">
        <f t="shared" si="189"/>
        <v>1.9779348024272281E-2</v>
      </c>
      <c r="G1163" s="9">
        <f t="shared" si="190"/>
        <v>3.2658084316163099E-4</v>
      </c>
      <c r="H1163" s="9">
        <f t="shared" si="187"/>
        <v>2.3437740677542611E-4</v>
      </c>
      <c r="I1163" s="9">
        <f t="shared" si="191"/>
        <v>7.2751750969565554E-5</v>
      </c>
      <c r="J1163" s="9">
        <f t="shared" si="188"/>
        <v>8.5294636976521298E-3</v>
      </c>
      <c r="K1163" s="10">
        <f t="shared" si="192"/>
        <v>4.2768889309019011E-3</v>
      </c>
      <c r="L1163" s="10">
        <f t="shared" si="193"/>
        <v>1.8071547890582892E-2</v>
      </c>
      <c r="M1163" s="10">
        <f t="shared" si="194"/>
        <v>0</v>
      </c>
      <c r="N1163" s="10">
        <f t="shared" si="195"/>
        <v>1.5309389497149327E-2</v>
      </c>
      <c r="O1163" s="3">
        <f t="shared" si="196"/>
        <v>4.9916477688310187E-5</v>
      </c>
      <c r="P1163" s="3">
        <f t="shared" si="197"/>
        <v>9.7463870345283025E-3</v>
      </c>
    </row>
    <row r="1164" spans="1:16" x14ac:dyDescent="0.3">
      <c r="A1164" s="8" t="s">
        <v>114</v>
      </c>
      <c r="B1164" s="11">
        <v>31717.61</v>
      </c>
      <c r="C1164" s="11">
        <v>32014.86</v>
      </c>
      <c r="D1164" s="11">
        <v>31365.59</v>
      </c>
      <c r="E1164" s="11">
        <v>31928.62</v>
      </c>
      <c r="F1164" s="3">
        <f t="shared" si="189"/>
        <v>1.5175544475196645E-3</v>
      </c>
      <c r="G1164" s="9">
        <f t="shared" si="190"/>
        <v>4.1978837921444033E-4</v>
      </c>
      <c r="H1164" s="9">
        <f t="shared" si="187"/>
        <v>4.3966701096836916E-5</v>
      </c>
      <c r="I1164" s="9">
        <f t="shared" si="191"/>
        <v>1.9291010089646834E-4</v>
      </c>
      <c r="J1164" s="9">
        <f t="shared" si="188"/>
        <v>1.3889208073049678E-2</v>
      </c>
      <c r="K1164" s="10">
        <f t="shared" si="192"/>
        <v>-5.1143349809705824E-3</v>
      </c>
      <c r="L1164" s="10">
        <f t="shared" si="193"/>
        <v>9.3281228674520506E-3</v>
      </c>
      <c r="M1164" s="10">
        <f t="shared" si="194"/>
        <v>-1.1160614995443283E-2</v>
      </c>
      <c r="N1164" s="10">
        <f t="shared" si="195"/>
        <v>6.6307391063769741E-3</v>
      </c>
      <c r="O1164" s="3">
        <f t="shared" si="196"/>
        <v>2.2372398052199473E-4</v>
      </c>
      <c r="P1164" s="3">
        <f t="shared" si="197"/>
        <v>1.4959263721696193E-2</v>
      </c>
    </row>
    <row r="1165" spans="1:16" x14ac:dyDescent="0.3">
      <c r="A1165" s="8" t="s">
        <v>113</v>
      </c>
      <c r="B1165" s="11">
        <v>31816.31</v>
      </c>
      <c r="C1165" s="11">
        <v>32254.44</v>
      </c>
      <c r="D1165" s="11">
        <v>31754.33</v>
      </c>
      <c r="E1165" s="11">
        <v>32120.28</v>
      </c>
      <c r="F1165" s="3">
        <f t="shared" si="189"/>
        <v>6.0027649174940745E-3</v>
      </c>
      <c r="G1165" s="9">
        <f t="shared" si="190"/>
        <v>2.441910710838634E-4</v>
      </c>
      <c r="H1165" s="9">
        <f t="shared" si="187"/>
        <v>9.0412617569216822E-5</v>
      </c>
      <c r="I1165" s="9">
        <f t="shared" si="191"/>
        <v>8.7169651200854096E-5</v>
      </c>
      <c r="J1165" s="9">
        <f t="shared" si="188"/>
        <v>9.336468882872909E-3</v>
      </c>
      <c r="K1165" s="10">
        <f t="shared" si="192"/>
        <v>-3.523734866757455E-3</v>
      </c>
      <c r="L1165" s="10">
        <f t="shared" si="193"/>
        <v>1.3676656800941062E-2</v>
      </c>
      <c r="M1165" s="10">
        <f t="shared" si="194"/>
        <v>-1.9499573903629733E-3</v>
      </c>
      <c r="N1165" s="10">
        <f t="shared" si="195"/>
        <v>9.508554967460451E-3</v>
      </c>
      <c r="O1165" s="3">
        <f t="shared" si="196"/>
        <v>7.934930914259076E-5</v>
      </c>
      <c r="P1165" s="3">
        <f t="shared" si="197"/>
        <v>9.6629402118609143E-3</v>
      </c>
    </row>
    <row r="1166" spans="1:16" x14ac:dyDescent="0.3">
      <c r="A1166" s="8" t="s">
        <v>112</v>
      </c>
      <c r="B1166" s="11">
        <v>32248.17</v>
      </c>
      <c r="C1166" s="11">
        <v>32774.14</v>
      </c>
      <c r="D1166" s="11">
        <v>32248.17</v>
      </c>
      <c r="E1166" s="11">
        <v>32637.19</v>
      </c>
      <c r="F1166" s="3">
        <f t="shared" si="189"/>
        <v>1.6092948131211759E-2</v>
      </c>
      <c r="G1166" s="9">
        <f t="shared" si="190"/>
        <v>2.6174361465286402E-4</v>
      </c>
      <c r="H1166" s="9">
        <f t="shared" si="187"/>
        <v>1.4378739671991122E-4</v>
      </c>
      <c r="I1166" s="9">
        <f t="shared" si="191"/>
        <v>7.5327546773421657E-5</v>
      </c>
      <c r="J1166" s="9">
        <f t="shared" si="188"/>
        <v>8.6791443572175747E-3</v>
      </c>
      <c r="K1166" s="10">
        <f t="shared" si="192"/>
        <v>3.9736910950702205E-3</v>
      </c>
      <c r="L1166" s="10">
        <f t="shared" si="193"/>
        <v>1.6178492347955788E-2</v>
      </c>
      <c r="M1166" s="10">
        <f t="shared" si="194"/>
        <v>0</v>
      </c>
      <c r="N1166" s="10">
        <f t="shared" si="195"/>
        <v>1.1991138257893252E-2</v>
      </c>
      <c r="O1166" s="3">
        <f t="shared" si="196"/>
        <v>6.7745076104258118E-5</v>
      </c>
      <c r="P1166" s="3">
        <f t="shared" si="197"/>
        <v>9.7250539123838377E-3</v>
      </c>
    </row>
    <row r="1167" spans="1:16" x14ac:dyDescent="0.3">
      <c r="A1167" s="8" t="s">
        <v>111</v>
      </c>
      <c r="B1167" s="11">
        <v>32735.09</v>
      </c>
      <c r="C1167" s="11">
        <v>33213.620000000003</v>
      </c>
      <c r="D1167" s="11">
        <v>32682.01</v>
      </c>
      <c r="E1167" s="11">
        <v>33212.959999999999</v>
      </c>
      <c r="F1167" s="3">
        <f t="shared" si="189"/>
        <v>1.764153102641508E-2</v>
      </c>
      <c r="G1167" s="9">
        <f t="shared" si="190"/>
        <v>2.6034658790572937E-4</v>
      </c>
      <c r="H1167" s="9">
        <f t="shared" si="187"/>
        <v>2.1003458395552372E-4</v>
      </c>
      <c r="I1167" s="9">
        <f t="shared" si="191"/>
        <v>4.9038118530683627E-5</v>
      </c>
      <c r="J1167" s="9">
        <f t="shared" si="188"/>
        <v>7.0027222228704481E-3</v>
      </c>
      <c r="K1167" s="10">
        <f t="shared" si="192"/>
        <v>2.9951555365070877E-3</v>
      </c>
      <c r="L1167" s="10">
        <f t="shared" si="193"/>
        <v>1.4512441520358216E-2</v>
      </c>
      <c r="M1167" s="10">
        <f t="shared" si="194"/>
        <v>-1.6228176317511238E-3</v>
      </c>
      <c r="N1167" s="10">
        <f t="shared" si="195"/>
        <v>1.4492569956895972E-2</v>
      </c>
      <c r="O1167" s="3">
        <f t="shared" si="196"/>
        <v>2.6440720024023627E-5</v>
      </c>
      <c r="P1167" s="3">
        <f t="shared" si="197"/>
        <v>7.8784251028977594E-3</v>
      </c>
    </row>
    <row r="1168" spans="1:16" x14ac:dyDescent="0.3">
      <c r="A1168" s="8" t="s">
        <v>110</v>
      </c>
      <c r="B1168" s="11">
        <v>33160.589999999997</v>
      </c>
      <c r="C1168" s="11">
        <v>33240.22</v>
      </c>
      <c r="D1168" s="11">
        <v>32752.34</v>
      </c>
      <c r="E1168" s="11">
        <v>32990.120000000003</v>
      </c>
      <c r="F1168" s="3">
        <f t="shared" si="189"/>
        <v>-6.7094290903308984E-3</v>
      </c>
      <c r="G1168" s="9">
        <f t="shared" si="190"/>
        <v>2.1863107719929459E-4</v>
      </c>
      <c r="H1168" s="9">
        <f t="shared" si="187"/>
        <v>2.6563715279939675E-5</v>
      </c>
      <c r="I1168" s="9">
        <f t="shared" si="191"/>
        <v>9.9054125176612325E-5</v>
      </c>
      <c r="J1168" s="9">
        <f t="shared" si="188"/>
        <v>9.9525938918762439E-3</v>
      </c>
      <c r="K1168" s="10">
        <f t="shared" si="192"/>
        <v>-1.5780385671001244E-3</v>
      </c>
      <c r="L1168" s="10">
        <f t="shared" si="193"/>
        <v>2.3984658673155356E-3</v>
      </c>
      <c r="M1168" s="10">
        <f t="shared" si="194"/>
        <v>-1.2387712719435527E-2</v>
      </c>
      <c r="N1168" s="10">
        <f t="shared" si="195"/>
        <v>-5.1539999301454861E-3</v>
      </c>
      <c r="O1168" s="3">
        <f t="shared" si="196"/>
        <v>1.0772348735790995E-4</v>
      </c>
      <c r="P1168" s="3">
        <f t="shared" si="197"/>
        <v>9.9211521720654477E-3</v>
      </c>
    </row>
    <row r="1169" spans="1:16" x14ac:dyDescent="0.3">
      <c r="A1169" s="8" t="s">
        <v>109</v>
      </c>
      <c r="B1169" s="11">
        <v>33156.31</v>
      </c>
      <c r="C1169" s="11">
        <v>33272.339999999997</v>
      </c>
      <c r="D1169" s="11">
        <v>32584.76</v>
      </c>
      <c r="E1169" s="11">
        <v>32813.230000000003</v>
      </c>
      <c r="F1169" s="3">
        <f t="shared" si="189"/>
        <v>-5.3619083531675216E-3</v>
      </c>
      <c r="G1169" s="9">
        <f t="shared" si="190"/>
        <v>4.3604651356232271E-4</v>
      </c>
      <c r="H1169" s="9">
        <f t="shared" si="187"/>
        <v>1.0818616179955082E-4</v>
      </c>
      <c r="I1169" s="9">
        <f t="shared" si="191"/>
        <v>1.7623155252679076E-4</v>
      </c>
      <c r="J1169" s="9">
        <f t="shared" si="188"/>
        <v>1.3275223257135481E-2</v>
      </c>
      <c r="K1169" s="10">
        <f t="shared" si="192"/>
        <v>5.0249227264178957E-3</v>
      </c>
      <c r="L1169" s="10">
        <f t="shared" si="193"/>
        <v>3.4933757648042897E-3</v>
      </c>
      <c r="M1169" s="10">
        <f t="shared" si="194"/>
        <v>-1.7388351021127874E-2</v>
      </c>
      <c r="N1169" s="10">
        <f t="shared" si="195"/>
        <v>-1.0401257702775699E-2</v>
      </c>
      <c r="O1169" s="3">
        <f t="shared" si="196"/>
        <v>1.7003320705336728E-4</v>
      </c>
      <c r="P1169" s="3">
        <f t="shared" si="197"/>
        <v>1.3649279789424294E-2</v>
      </c>
    </row>
    <row r="1170" spans="1:16" x14ac:dyDescent="0.3">
      <c r="A1170" s="8" t="s">
        <v>108</v>
      </c>
      <c r="B1170" s="11">
        <v>32809.01</v>
      </c>
      <c r="C1170" s="11">
        <v>33248.61</v>
      </c>
      <c r="D1170" s="11">
        <v>32509.43</v>
      </c>
      <c r="E1170" s="11">
        <v>33248.28</v>
      </c>
      <c r="F1170" s="3">
        <f t="shared" si="189"/>
        <v>1.3258371699463867E-2</v>
      </c>
      <c r="G1170" s="9">
        <f t="shared" si="190"/>
        <v>5.0547452515885055E-4</v>
      </c>
      <c r="H1170" s="9">
        <f t="shared" ref="H1170:H1233" si="198">LN(E1170/B1170)^2</f>
        <v>1.7688637311643945E-4</v>
      </c>
      <c r="I1170" s="9">
        <f t="shared" si="191"/>
        <v>1.8440705408559571E-4</v>
      </c>
      <c r="J1170" s="9">
        <f t="shared" ref="J1170:J1233" si="199">SQRT(I1170)</f>
        <v>1.3579655889807949E-2</v>
      </c>
      <c r="K1170" s="10">
        <f t="shared" si="192"/>
        <v>-1.2861493316343261E-4</v>
      </c>
      <c r="L1170" s="10">
        <f t="shared" si="193"/>
        <v>1.3309788926499835E-2</v>
      </c>
      <c r="M1170" s="10">
        <f t="shared" si="194"/>
        <v>-9.1729716948929264E-3</v>
      </c>
      <c r="N1170" s="10">
        <f t="shared" si="195"/>
        <v>1.3299863650295046E-2</v>
      </c>
      <c r="O1170" s="3">
        <f t="shared" si="196"/>
        <v>2.0627478585672152E-4</v>
      </c>
      <c r="P1170" s="3">
        <f t="shared" si="197"/>
        <v>1.4213518843225959E-2</v>
      </c>
    </row>
    <row r="1171" spans="1:16" x14ac:dyDescent="0.3">
      <c r="A1171" s="8" t="s">
        <v>107</v>
      </c>
      <c r="B1171" s="11">
        <v>32986.32</v>
      </c>
      <c r="C1171" s="11">
        <v>33135.61</v>
      </c>
      <c r="D1171" s="11">
        <v>32839.21</v>
      </c>
      <c r="E1171" s="11">
        <v>32899.699999999997</v>
      </c>
      <c r="F1171" s="3">
        <f t="shared" ref="F1171:F1234" si="200">E1171/E1170-1</f>
        <v>-1.048415136061176E-2</v>
      </c>
      <c r="G1171" s="9">
        <f t="shared" ref="G1171:G1234" si="201">LN(C1171/D1171)^2</f>
        <v>8.0735735447829703E-5</v>
      </c>
      <c r="H1171" s="9">
        <f t="shared" si="198"/>
        <v>6.9136963761398951E-6</v>
      </c>
      <c r="I1171" s="9">
        <f t="shared" ref="I1171:I1234" si="202">G1171/2-((2*LN(2)-1)*H1171)</f>
        <v>3.7697145799316991E-5</v>
      </c>
      <c r="J1171" s="9">
        <f t="shared" si="199"/>
        <v>6.1398001432715213E-3</v>
      </c>
      <c r="K1171" s="10">
        <f t="shared" ref="K1171:K1234" si="203">LN(B1171/E1170)</f>
        <v>-7.9101063763330481E-3</v>
      </c>
      <c r="L1171" s="10">
        <f t="shared" ref="L1171:L1234" si="204">LN(C1171/B1171)</f>
        <v>4.515604843266261E-3</v>
      </c>
      <c r="M1171" s="10">
        <f t="shared" ref="M1171:M1234" si="205">LN(D1171/B1171)</f>
        <v>-4.469701798570311E-3</v>
      </c>
      <c r="N1171" s="10">
        <f t="shared" ref="N1171:N1234" si="206">LN(E1171/B1171)</f>
        <v>-2.6293908754956717E-3</v>
      </c>
      <c r="O1171" s="3">
        <f t="shared" ref="O1171:O1234" si="207">L1171*(L1171-N1171)+M1171*(M1171-N1171)</f>
        <v>4.0489618315553392E-5</v>
      </c>
      <c r="P1171" s="3">
        <f t="shared" ref="P1171:P1234" si="208">SQRT(K1171^2+$C$10*N1171^2+(1-$C$10)*O1171)</f>
        <v>9.9087922257135013E-3</v>
      </c>
    </row>
    <row r="1172" spans="1:16" x14ac:dyDescent="0.3">
      <c r="A1172" s="8" t="s">
        <v>106</v>
      </c>
      <c r="B1172" s="11">
        <v>33032.04</v>
      </c>
      <c r="C1172" s="11">
        <v>33235.370000000003</v>
      </c>
      <c r="D1172" s="11">
        <v>32819.5</v>
      </c>
      <c r="E1172" s="11">
        <v>32915.78</v>
      </c>
      <c r="F1172" s="3">
        <f t="shared" si="200"/>
        <v>4.8875825615435353E-4</v>
      </c>
      <c r="G1172" s="9">
        <f t="shared" si="201"/>
        <v>1.5855391430638437E-4</v>
      </c>
      <c r="H1172" s="9">
        <f t="shared" si="198"/>
        <v>1.2431417169158533E-5</v>
      </c>
      <c r="I1172" s="9">
        <f t="shared" si="202"/>
        <v>7.4474770800017257E-5</v>
      </c>
      <c r="J1172" s="9">
        <f t="shared" si="199"/>
        <v>8.6298766387485088E-3</v>
      </c>
      <c r="K1172" s="10">
        <f t="shared" si="203"/>
        <v>4.0144603412979899E-3</v>
      </c>
      <c r="L1172" s="10">
        <f t="shared" si="204"/>
        <v>6.1366707434426307E-3</v>
      </c>
      <c r="M1172" s="10">
        <f t="shared" si="205"/>
        <v>-6.455148597160322E-3</v>
      </c>
      <c r="N1172" s="10">
        <f t="shared" si="206"/>
        <v>-3.5258214885553313E-3</v>
      </c>
      <c r="O1172" s="3">
        <f t="shared" si="207"/>
        <v>7.8204775164578778E-5</v>
      </c>
      <c r="P1172" s="3">
        <f t="shared" si="208"/>
        <v>9.2070814085544721E-3</v>
      </c>
    </row>
    <row r="1173" spans="1:16" x14ac:dyDescent="0.3">
      <c r="A1173" s="8" t="s">
        <v>105</v>
      </c>
      <c r="B1173" s="11">
        <v>32783.03</v>
      </c>
      <c r="C1173" s="11">
        <v>33207.449999999997</v>
      </c>
      <c r="D1173" s="11">
        <v>32641.85</v>
      </c>
      <c r="E1173" s="11">
        <v>33180.14</v>
      </c>
      <c r="F1173" s="3">
        <f t="shared" si="200"/>
        <v>8.031406213068637E-3</v>
      </c>
      <c r="G1173" s="9">
        <f t="shared" si="201"/>
        <v>2.9511944721089466E-4</v>
      </c>
      <c r="H1173" s="9">
        <f t="shared" si="198"/>
        <v>1.4497365728890791E-4</v>
      </c>
      <c r="I1173" s="9">
        <f t="shared" si="202"/>
        <v>9.1557217283814684E-5</v>
      </c>
      <c r="J1173" s="9">
        <f t="shared" si="199"/>
        <v>9.5685535627812995E-3</v>
      </c>
      <c r="K1173" s="10">
        <f t="shared" si="203"/>
        <v>-4.0411745863481391E-3</v>
      </c>
      <c r="L1173" s="10">
        <f t="shared" si="204"/>
        <v>1.2863244884317693E-2</v>
      </c>
      <c r="M1173" s="10">
        <f t="shared" si="205"/>
        <v>-4.3157960438275061E-3</v>
      </c>
      <c r="N1173" s="10">
        <f t="shared" si="206"/>
        <v>1.2040500707566439E-2</v>
      </c>
      <c r="O1173" s="3">
        <f t="shared" si="207"/>
        <v>8.1173600634032437E-5</v>
      </c>
      <c r="P1173" s="3">
        <f t="shared" si="208"/>
        <v>1.0332883790540802E-2</v>
      </c>
    </row>
    <row r="1174" spans="1:16" x14ac:dyDescent="0.3">
      <c r="A1174" s="8" t="s">
        <v>104</v>
      </c>
      <c r="B1174" s="11">
        <v>33087.07</v>
      </c>
      <c r="C1174" s="11">
        <v>33156.5</v>
      </c>
      <c r="D1174" s="11">
        <v>32824.370000000003</v>
      </c>
      <c r="E1174" s="11">
        <v>32910.9</v>
      </c>
      <c r="F1174" s="3">
        <f t="shared" si="200"/>
        <v>-8.1144925850221705E-3</v>
      </c>
      <c r="G1174" s="9">
        <f t="shared" si="201"/>
        <v>1.0135553332744309E-4</v>
      </c>
      <c r="H1174" s="9">
        <f t="shared" si="198"/>
        <v>2.8501309091448156E-5</v>
      </c>
      <c r="I1174" s="9">
        <f t="shared" si="202"/>
        <v>3.966787167716005E-5</v>
      </c>
      <c r="J1174" s="9">
        <f t="shared" si="199"/>
        <v>6.2982435390480139E-3</v>
      </c>
      <c r="K1174" s="10">
        <f t="shared" si="203"/>
        <v>-2.8089325382585442E-3</v>
      </c>
      <c r="L1174" s="10">
        <f t="shared" si="204"/>
        <v>2.0962042179600276E-3</v>
      </c>
      <c r="M1174" s="10">
        <f t="shared" si="205"/>
        <v>-7.9713443082424992E-3</v>
      </c>
      <c r="N1174" s="10">
        <f t="shared" si="206"/>
        <v>-5.3386617322553932E-3</v>
      </c>
      <c r="O1174" s="3">
        <f t="shared" si="207"/>
        <v>3.6571016632312971E-5</v>
      </c>
      <c r="P1174" s="3">
        <f t="shared" si="208"/>
        <v>6.5794675883457049E-3</v>
      </c>
    </row>
    <row r="1175" spans="1:16" x14ac:dyDescent="0.3">
      <c r="A1175" s="8" t="s">
        <v>103</v>
      </c>
      <c r="B1175" s="11">
        <v>32828.620000000003</v>
      </c>
      <c r="C1175" s="11">
        <v>32956.730000000003</v>
      </c>
      <c r="D1175" s="11">
        <v>32267.78</v>
      </c>
      <c r="E1175" s="11">
        <v>32272.79</v>
      </c>
      <c r="F1175" s="3">
        <f t="shared" si="200"/>
        <v>-1.9389017012600651E-2</v>
      </c>
      <c r="G1175" s="9">
        <f t="shared" si="201"/>
        <v>4.4631969831761075E-4</v>
      </c>
      <c r="H1175" s="9">
        <f t="shared" si="198"/>
        <v>2.9159782119267852E-4</v>
      </c>
      <c r="I1175" s="9">
        <f t="shared" si="202"/>
        <v>1.1051725511722754E-4</v>
      </c>
      <c r="J1175" s="9">
        <f t="shared" si="199"/>
        <v>1.0512718731005198E-2</v>
      </c>
      <c r="K1175" s="10">
        <f t="shared" si="203"/>
        <v>-2.503213986485437E-3</v>
      </c>
      <c r="L1175" s="10">
        <f t="shared" si="204"/>
        <v>3.8947930487893195E-3</v>
      </c>
      <c r="M1175" s="10">
        <f t="shared" si="205"/>
        <v>-1.7231486754280965E-2</v>
      </c>
      <c r="N1175" s="10">
        <f t="shared" si="206"/>
        <v>-1.7076235568551944E-2</v>
      </c>
      <c r="O1175" s="3">
        <f t="shared" si="207"/>
        <v>8.435302523525869E-5</v>
      </c>
      <c r="P1175" s="3">
        <f t="shared" si="208"/>
        <v>1.098686197477873E-2</v>
      </c>
    </row>
    <row r="1176" spans="1:16" x14ac:dyDescent="0.3">
      <c r="A1176" s="8" t="s">
        <v>102</v>
      </c>
      <c r="B1176" s="11">
        <v>32053.52</v>
      </c>
      <c r="C1176" s="11">
        <v>32053.52</v>
      </c>
      <c r="D1176" s="11">
        <v>31387.84</v>
      </c>
      <c r="E1176" s="11">
        <v>31392.79</v>
      </c>
      <c r="F1176" s="3">
        <f t="shared" si="200"/>
        <v>-2.7267552634897663E-2</v>
      </c>
      <c r="G1176" s="9">
        <f t="shared" si="201"/>
        <v>4.404310402180661E-4</v>
      </c>
      <c r="H1176" s="9">
        <f t="shared" si="198"/>
        <v>4.3383711881143352E-4</v>
      </c>
      <c r="I1176" s="9">
        <f t="shared" si="202"/>
        <v>5.2626687467676272E-5</v>
      </c>
      <c r="J1176" s="9">
        <f t="shared" si="199"/>
        <v>7.25442537129415E-3</v>
      </c>
      <c r="K1176" s="10">
        <f t="shared" si="203"/>
        <v>-6.817454608009834E-3</v>
      </c>
      <c r="L1176" s="10">
        <f t="shared" si="204"/>
        <v>0</v>
      </c>
      <c r="M1176" s="10">
        <f t="shared" si="205"/>
        <v>-2.0986448966370225E-2</v>
      </c>
      <c r="N1176" s="10">
        <f t="shared" si="206"/>
        <v>-2.0828757015516636E-2</v>
      </c>
      <c r="O1176" s="3">
        <f t="shared" si="207"/>
        <v>3.3093940789961928E-6</v>
      </c>
      <c r="P1176" s="3">
        <f t="shared" si="208"/>
        <v>1.0597164058214162E-2</v>
      </c>
    </row>
    <row r="1177" spans="1:16" x14ac:dyDescent="0.3">
      <c r="A1177" s="8" t="s">
        <v>101</v>
      </c>
      <c r="B1177" s="11">
        <v>31144.91</v>
      </c>
      <c r="C1177" s="11">
        <v>31144.91</v>
      </c>
      <c r="D1177" s="11">
        <v>30373.72</v>
      </c>
      <c r="E1177" s="11">
        <v>30516.74</v>
      </c>
      <c r="F1177" s="3">
        <f t="shared" si="200"/>
        <v>-2.790608926444571E-2</v>
      </c>
      <c r="G1177" s="9">
        <f t="shared" si="201"/>
        <v>6.2865874582291497E-4</v>
      </c>
      <c r="H1177" s="9">
        <f t="shared" si="198"/>
        <v>4.1515869719205886E-4</v>
      </c>
      <c r="I1177" s="9">
        <f t="shared" si="202"/>
        <v>1.53955909216285E-4</v>
      </c>
      <c r="J1177" s="9">
        <f t="shared" si="199"/>
        <v>1.2407897050519277E-2</v>
      </c>
      <c r="K1177" s="10">
        <f t="shared" si="203"/>
        <v>-7.9274197210917052E-3</v>
      </c>
      <c r="L1177" s="10">
        <f t="shared" si="204"/>
        <v>0</v>
      </c>
      <c r="M1177" s="10">
        <f t="shared" si="205"/>
        <v>-2.5073068137404168E-2</v>
      </c>
      <c r="N1177" s="10">
        <f t="shared" si="206"/>
        <v>-2.037544348454921E-2</v>
      </c>
      <c r="O1177" s="3">
        <f t="shared" si="207"/>
        <v>1.1778386300498198E-4</v>
      </c>
      <c r="P1177" s="3">
        <f t="shared" si="208"/>
        <v>1.4960173662968021E-2</v>
      </c>
    </row>
    <row r="1178" spans="1:16" x14ac:dyDescent="0.3">
      <c r="A1178" s="8" t="s">
        <v>100</v>
      </c>
      <c r="B1178" s="11">
        <v>30592.34</v>
      </c>
      <c r="C1178" s="11">
        <v>30690.799999999999</v>
      </c>
      <c r="D1178" s="11">
        <v>30144.23</v>
      </c>
      <c r="E1178" s="11">
        <v>30364.83</v>
      </c>
      <c r="F1178" s="3">
        <f t="shared" si="200"/>
        <v>-4.977923592100586E-3</v>
      </c>
      <c r="G1178" s="9">
        <f t="shared" si="201"/>
        <v>3.2289958819895149E-4</v>
      </c>
      <c r="H1178" s="9">
        <f t="shared" si="198"/>
        <v>5.5720552357446947E-5</v>
      </c>
      <c r="I1178" s="9">
        <f t="shared" si="202"/>
        <v>1.3992525892530836E-4</v>
      </c>
      <c r="J1178" s="9">
        <f t="shared" si="199"/>
        <v>1.1829000757684833E-2</v>
      </c>
      <c r="K1178" s="10">
        <f t="shared" si="203"/>
        <v>2.474265316006319E-3</v>
      </c>
      <c r="L1178" s="10">
        <f t="shared" si="204"/>
        <v>3.2132845907776129E-3</v>
      </c>
      <c r="M1178" s="10">
        <f t="shared" si="205"/>
        <v>-1.475612241666018E-2</v>
      </c>
      <c r="N1178" s="10">
        <f t="shared" si="206"/>
        <v>-7.4646200410635067E-3</v>
      </c>
      <c r="O1178" s="3">
        <f t="shared" si="207"/>
        <v>1.4190544807096101E-4</v>
      </c>
      <c r="P1178" s="3">
        <f t="shared" si="208"/>
        <v>1.164102032587761E-2</v>
      </c>
    </row>
    <row r="1179" spans="1:16" x14ac:dyDescent="0.3">
      <c r="A1179" s="8" t="s">
        <v>99</v>
      </c>
      <c r="B1179" s="11">
        <v>30570.5</v>
      </c>
      <c r="C1179" s="11">
        <v>31011.97</v>
      </c>
      <c r="D1179" s="11">
        <v>30185.08</v>
      </c>
      <c r="E1179" s="11">
        <v>30668.53</v>
      </c>
      <c r="F1179" s="3">
        <f t="shared" si="200"/>
        <v>1.0001702627677966E-2</v>
      </c>
      <c r="G1179" s="9">
        <f t="shared" si="201"/>
        <v>7.3037745679545871E-4</v>
      </c>
      <c r="H1179" s="9">
        <f t="shared" si="198"/>
        <v>1.0249959099727035E-5</v>
      </c>
      <c r="I1179" s="9">
        <f t="shared" si="202"/>
        <v>3.6122922699579528E-4</v>
      </c>
      <c r="J1179" s="9">
        <f t="shared" si="199"/>
        <v>1.900603133207444E-2</v>
      </c>
      <c r="K1179" s="10">
        <f t="shared" si="203"/>
        <v>6.750460890564863E-3</v>
      </c>
      <c r="L1179" s="10">
        <f t="shared" si="204"/>
        <v>1.4337767315305835E-2</v>
      </c>
      <c r="M1179" s="10">
        <f t="shared" si="205"/>
        <v>-1.2687729105582706E-2</v>
      </c>
      <c r="N1179" s="10">
        <f t="shared" si="206"/>
        <v>3.2015557311605609E-3</v>
      </c>
      <c r="O1179" s="3">
        <f t="shared" si="207"/>
        <v>3.6126735215752988E-4</v>
      </c>
      <c r="P1179" s="3">
        <f t="shared" si="208"/>
        <v>1.8864469325972175E-2</v>
      </c>
    </row>
    <row r="1180" spans="1:16" x14ac:dyDescent="0.3">
      <c r="A1180" s="8" t="s">
        <v>98</v>
      </c>
      <c r="B1180" s="11">
        <v>30305.74</v>
      </c>
      <c r="C1180" s="11">
        <v>30305.74</v>
      </c>
      <c r="D1180" s="11">
        <v>29740.35</v>
      </c>
      <c r="E1180" s="11">
        <v>29927.07</v>
      </c>
      <c r="F1180" s="3">
        <f t="shared" si="200"/>
        <v>-2.41765744885718E-2</v>
      </c>
      <c r="G1180" s="9">
        <f t="shared" si="201"/>
        <v>3.5466018970195279E-4</v>
      </c>
      <c r="H1180" s="9">
        <f t="shared" si="198"/>
        <v>1.5809822173763584E-4</v>
      </c>
      <c r="I1180" s="9">
        <f t="shared" si="202"/>
        <v>1.1625764329064556E-4</v>
      </c>
      <c r="J1180" s="9">
        <f t="shared" si="199"/>
        <v>1.0782283769714353E-2</v>
      </c>
      <c r="K1180" s="10">
        <f t="shared" si="203"/>
        <v>-1.1899913886701941E-2</v>
      </c>
      <c r="L1180" s="10">
        <f t="shared" si="204"/>
        <v>0</v>
      </c>
      <c r="M1180" s="10">
        <f t="shared" si="205"/>
        <v>-1.8832423893433176E-2</v>
      </c>
      <c r="N1180" s="10">
        <f t="shared" si="206"/>
        <v>-1.257371153389626E-2</v>
      </c>
      <c r="O1180" s="3">
        <f t="shared" si="207"/>
        <v>1.1786672418186854E-4</v>
      </c>
      <c r="P1180" s="3">
        <f t="shared" si="208"/>
        <v>1.6288532925591959E-2</v>
      </c>
    </row>
    <row r="1181" spans="1:16" x14ac:dyDescent="0.3">
      <c r="A1181" s="8" t="s">
        <v>97</v>
      </c>
      <c r="B1181" s="11">
        <v>29912.7</v>
      </c>
      <c r="C1181" s="11">
        <v>30167.52</v>
      </c>
      <c r="D1181" s="11">
        <v>29653.29</v>
      </c>
      <c r="E1181" s="11">
        <v>29888.78</v>
      </c>
      <c r="F1181" s="3">
        <f t="shared" si="200"/>
        <v>-1.2794436608729587E-3</v>
      </c>
      <c r="G1181" s="9">
        <f t="shared" si="201"/>
        <v>2.9559128623090166E-4</v>
      </c>
      <c r="H1181" s="9">
        <f t="shared" si="198"/>
        <v>6.3996839050626441E-7</v>
      </c>
      <c r="I1181" s="9">
        <f t="shared" si="202"/>
        <v>1.4754842693490329E-4</v>
      </c>
      <c r="J1181" s="9">
        <f t="shared" si="199"/>
        <v>1.2146951343234371E-2</v>
      </c>
      <c r="K1181" s="10">
        <f t="shared" si="203"/>
        <v>-4.8028260390132945E-4</v>
      </c>
      <c r="L1181" s="10">
        <f t="shared" si="204"/>
        <v>8.4827095503810946E-3</v>
      </c>
      <c r="M1181" s="10">
        <f t="shared" si="205"/>
        <v>-8.7100588779698354E-3</v>
      </c>
      <c r="N1181" s="10">
        <f t="shared" si="206"/>
        <v>-7.9998024382247365E-4</v>
      </c>
      <c r="O1181" s="3">
        <f t="shared" si="207"/>
        <v>1.4763961200331047E-4</v>
      </c>
      <c r="P1181" s="3">
        <f t="shared" si="208"/>
        <v>1.1248372060025758E-2</v>
      </c>
    </row>
    <row r="1182" spans="1:16" x14ac:dyDescent="0.3">
      <c r="A1182" s="8" t="s">
        <v>96</v>
      </c>
      <c r="B1182" s="11">
        <v>30074.69</v>
      </c>
      <c r="C1182" s="11">
        <v>30653.98</v>
      </c>
      <c r="D1182" s="11">
        <v>30074.69</v>
      </c>
      <c r="E1182" s="11">
        <v>30530.25</v>
      </c>
      <c r="F1182" s="3">
        <f t="shared" si="200"/>
        <v>2.1461899749672053E-2</v>
      </c>
      <c r="G1182" s="9">
        <f t="shared" si="201"/>
        <v>3.6399118037292317E-4</v>
      </c>
      <c r="H1182" s="9">
        <f t="shared" si="198"/>
        <v>2.2602239290743441E-4</v>
      </c>
      <c r="I1182" s="9">
        <f t="shared" si="202"/>
        <v>9.4684414319495328E-5</v>
      </c>
      <c r="J1182" s="9">
        <f t="shared" si="199"/>
        <v>9.7305916736596925E-3</v>
      </c>
      <c r="K1182" s="10">
        <f t="shared" si="203"/>
        <v>6.2007951068900813E-3</v>
      </c>
      <c r="L1182" s="10">
        <f t="shared" si="204"/>
        <v>1.9078552889905544E-2</v>
      </c>
      <c r="M1182" s="10">
        <f t="shared" si="205"/>
        <v>0</v>
      </c>
      <c r="N1182" s="10">
        <f t="shared" si="206"/>
        <v>1.5034041136947658E-2</v>
      </c>
      <c r="O1182" s="3">
        <f t="shared" si="207"/>
        <v>7.7163431392651615E-5</v>
      </c>
      <c r="P1182" s="3">
        <f t="shared" si="208"/>
        <v>1.171442164449436E-2</v>
      </c>
    </row>
    <row r="1183" spans="1:16" x14ac:dyDescent="0.3">
      <c r="A1183" s="8" t="s">
        <v>95</v>
      </c>
      <c r="B1183" s="11">
        <v>30352.57</v>
      </c>
      <c r="C1183" s="11">
        <v>30777.919999999998</v>
      </c>
      <c r="D1183" s="11">
        <v>30166.01</v>
      </c>
      <c r="E1183" s="11">
        <v>30483.13</v>
      </c>
      <c r="F1183" s="3">
        <f t="shared" si="200"/>
        <v>-1.5433872962061779E-3</v>
      </c>
      <c r="G1183" s="9">
        <f t="shared" si="201"/>
        <v>4.0327692139381307E-4</v>
      </c>
      <c r="H1183" s="9">
        <f t="shared" si="198"/>
        <v>1.8423179710760521E-5</v>
      </c>
      <c r="I1183" s="9">
        <f t="shared" si="202"/>
        <v>1.9452169026074138E-4</v>
      </c>
      <c r="J1183" s="9">
        <f t="shared" si="199"/>
        <v>1.3947103292825409E-2</v>
      </c>
      <c r="K1183" s="10">
        <f t="shared" si="203"/>
        <v>-5.8368027117393509E-3</v>
      </c>
      <c r="L1183" s="10">
        <f t="shared" si="204"/>
        <v>1.3916357110665453E-2</v>
      </c>
      <c r="M1183" s="10">
        <f t="shared" si="205"/>
        <v>-6.1653988233609054E-3</v>
      </c>
      <c r="N1183" s="10">
        <f t="shared" si="206"/>
        <v>4.2922231664675268E-3</v>
      </c>
      <c r="O1183" s="3">
        <f t="shared" si="207"/>
        <v>1.9840829515957692E-4</v>
      </c>
      <c r="P1183" s="3">
        <f t="shared" si="208"/>
        <v>1.4364631824228771E-2</v>
      </c>
    </row>
    <row r="1184" spans="1:16" x14ac:dyDescent="0.3">
      <c r="A1184" s="8" t="s">
        <v>94</v>
      </c>
      <c r="B1184" s="11">
        <v>30570.33</v>
      </c>
      <c r="C1184" s="11">
        <v>30715.63</v>
      </c>
      <c r="D1184" s="11">
        <v>30293.4</v>
      </c>
      <c r="E1184" s="11">
        <v>30677.360000000001</v>
      </c>
      <c r="F1184" s="3">
        <f t="shared" si="200"/>
        <v>6.3717210142133496E-3</v>
      </c>
      <c r="G1184" s="9">
        <f t="shared" si="201"/>
        <v>1.9159483342469729E-4</v>
      </c>
      <c r="H1184" s="9">
        <f t="shared" si="198"/>
        <v>1.2214972655216301E-5</v>
      </c>
      <c r="I1184" s="9">
        <f t="shared" si="202"/>
        <v>9.1078841654404928E-5</v>
      </c>
      <c r="J1184" s="9">
        <f t="shared" si="199"/>
        <v>9.5435235450228202E-3</v>
      </c>
      <c r="K1184" s="10">
        <f t="shared" si="203"/>
        <v>2.8565149065637287E-3</v>
      </c>
      <c r="L1184" s="10">
        <f t="shared" si="204"/>
        <v>4.7417148150070004E-3</v>
      </c>
      <c r="M1184" s="10">
        <f t="shared" si="205"/>
        <v>-9.1000637349010864E-3</v>
      </c>
      <c r="N1184" s="10">
        <f t="shared" si="206"/>
        <v>3.4949925114678431E-3</v>
      </c>
      <c r="O1184" s="3">
        <f t="shared" si="207"/>
        <v>1.2052741620351258E-4</v>
      </c>
      <c r="P1184" s="3">
        <f t="shared" si="208"/>
        <v>1.0628268051294123E-2</v>
      </c>
    </row>
    <row r="1185" spans="1:16" x14ac:dyDescent="0.3">
      <c r="A1185" s="8" t="s">
        <v>93</v>
      </c>
      <c r="B1185" s="11">
        <v>30846.94</v>
      </c>
      <c r="C1185" s="11">
        <v>31517.29</v>
      </c>
      <c r="D1185" s="11">
        <v>30846.94</v>
      </c>
      <c r="E1185" s="11">
        <v>31500.68</v>
      </c>
      <c r="F1185" s="3">
        <f t="shared" si="200"/>
        <v>2.6838032998928174E-2</v>
      </c>
      <c r="G1185" s="9">
        <f t="shared" si="201"/>
        <v>4.6219531987243539E-4</v>
      </c>
      <c r="H1185" s="9">
        <f t="shared" si="198"/>
        <v>4.3980704587755215E-4</v>
      </c>
      <c r="I1185" s="9">
        <f t="shared" si="202"/>
        <v>6.1202678132922294E-5</v>
      </c>
      <c r="J1185" s="9">
        <f t="shared" si="199"/>
        <v>7.8232140538861839E-3</v>
      </c>
      <c r="K1185" s="10">
        <f t="shared" si="203"/>
        <v>5.5126325516474065E-3</v>
      </c>
      <c r="L1185" s="10">
        <f t="shared" si="204"/>
        <v>2.1498728331518481E-2</v>
      </c>
      <c r="M1185" s="10">
        <f t="shared" si="205"/>
        <v>0</v>
      </c>
      <c r="N1185" s="10">
        <f t="shared" si="206"/>
        <v>2.0971577095620447E-2</v>
      </c>
      <c r="O1185" s="3">
        <f t="shared" si="207"/>
        <v>1.133308121019604E-5</v>
      </c>
      <c r="P1185" s="3">
        <f t="shared" si="208"/>
        <v>1.0194939759979519E-2</v>
      </c>
    </row>
    <row r="1186" spans="1:16" x14ac:dyDescent="0.3">
      <c r="A1186" s="8" t="s">
        <v>92</v>
      </c>
      <c r="B1186" s="11">
        <v>31533.599999999999</v>
      </c>
      <c r="C1186" s="11">
        <v>31598.59</v>
      </c>
      <c r="D1186" s="11">
        <v>31351.37</v>
      </c>
      <c r="E1186" s="11">
        <v>31438.26</v>
      </c>
      <c r="F1186" s="3">
        <f t="shared" si="200"/>
        <v>-1.9815445253881236E-3</v>
      </c>
      <c r="G1186" s="9">
        <f t="shared" si="201"/>
        <v>6.1693689599958158E-5</v>
      </c>
      <c r="H1186" s="9">
        <f t="shared" si="198"/>
        <v>9.1689141774418993E-6</v>
      </c>
      <c r="I1186" s="9">
        <f t="shared" si="202"/>
        <v>2.7304944955641054E-5</v>
      </c>
      <c r="J1186" s="9">
        <f t="shared" si="199"/>
        <v>5.2254133765321431E-3</v>
      </c>
      <c r="K1186" s="10">
        <f t="shared" si="203"/>
        <v>1.0445111134126225E-3</v>
      </c>
      <c r="L1186" s="10">
        <f t="shared" si="204"/>
        <v>2.058855330603771E-3</v>
      </c>
      <c r="M1186" s="10">
        <f t="shared" si="205"/>
        <v>-5.795677729989783E-3</v>
      </c>
      <c r="N1186" s="10">
        <f t="shared" si="206"/>
        <v>-3.0280214955382828E-3</v>
      </c>
      <c r="O1186" s="3">
        <f t="shared" si="207"/>
        <v>2.6513587071905299E-5</v>
      </c>
      <c r="P1186" s="3">
        <f t="shared" si="208"/>
        <v>5.0086062752941977E-3</v>
      </c>
    </row>
    <row r="1187" spans="1:16" x14ac:dyDescent="0.3">
      <c r="A1187" s="8" t="s">
        <v>91</v>
      </c>
      <c r="B1187" s="11">
        <v>31549.05</v>
      </c>
      <c r="C1187" s="11">
        <v>31885.09</v>
      </c>
      <c r="D1187" s="11">
        <v>30934.33</v>
      </c>
      <c r="E1187" s="11">
        <v>30946.99</v>
      </c>
      <c r="F1187" s="3">
        <f t="shared" si="200"/>
        <v>-1.5626500957750089E-2</v>
      </c>
      <c r="G1187" s="9">
        <f t="shared" si="201"/>
        <v>9.1638986547140069E-4</v>
      </c>
      <c r="H1187" s="9">
        <f t="shared" si="198"/>
        <v>3.7124568264980135E-4</v>
      </c>
      <c r="I1187" s="9">
        <f t="shared" si="202"/>
        <v>3.1478481893797768E-4</v>
      </c>
      <c r="J1187" s="9">
        <f t="shared" si="199"/>
        <v>1.7742176274008148E-2</v>
      </c>
      <c r="K1187" s="10">
        <f t="shared" si="203"/>
        <v>3.5178550808084401E-3</v>
      </c>
      <c r="L1187" s="10">
        <f t="shared" si="204"/>
        <v>1.0595024808272662E-2</v>
      </c>
      <c r="M1187" s="10">
        <f t="shared" si="205"/>
        <v>-1.9676907166271049E-2</v>
      </c>
      <c r="N1187" s="10">
        <f t="shared" si="206"/>
        <v>-1.9267736832586264E-2</v>
      </c>
      <c r="O1187" s="3">
        <f t="shared" si="207"/>
        <v>3.2444790709954121E-4</v>
      </c>
      <c r="P1187" s="3">
        <f t="shared" si="208"/>
        <v>1.8536943327846448E-2</v>
      </c>
    </row>
    <row r="1188" spans="1:16" x14ac:dyDescent="0.3">
      <c r="A1188" s="8" t="s">
        <v>90</v>
      </c>
      <c r="B1188" s="11">
        <v>31067.41</v>
      </c>
      <c r="C1188" s="11">
        <v>31152.959999999999</v>
      </c>
      <c r="D1188" s="11">
        <v>30894.53</v>
      </c>
      <c r="E1188" s="11">
        <v>31029.31</v>
      </c>
      <c r="F1188" s="3">
        <f t="shared" si="200"/>
        <v>2.6600325265881963E-3</v>
      </c>
      <c r="G1188" s="9">
        <f t="shared" si="201"/>
        <v>6.9390886159240414E-5</v>
      </c>
      <c r="H1188" s="9">
        <f t="shared" si="198"/>
        <v>1.5058188510817985E-6</v>
      </c>
      <c r="I1188" s="9">
        <f t="shared" si="202"/>
        <v>3.4113753748579275E-5</v>
      </c>
      <c r="J1188" s="9">
        <f t="shared" si="199"/>
        <v>5.8406980531935798E-3</v>
      </c>
      <c r="K1188" s="10">
        <f t="shared" si="203"/>
        <v>3.8836190095467116E-3</v>
      </c>
      <c r="L1188" s="10">
        <f t="shared" si="204"/>
        <v>2.749905020191552E-3</v>
      </c>
      <c r="M1188" s="10">
        <f t="shared" si="205"/>
        <v>-5.5802141961966293E-3</v>
      </c>
      <c r="N1188" s="10">
        <f t="shared" si="206"/>
        <v>-1.2271181080408676E-3</v>
      </c>
      <c r="O1188" s="3">
        <f t="shared" si="207"/>
        <v>3.5227644454279031E-5</v>
      </c>
      <c r="P1188" s="3">
        <f t="shared" si="208"/>
        <v>6.7389700967461332E-3</v>
      </c>
    </row>
    <row r="1189" spans="1:16" x14ac:dyDescent="0.3">
      <c r="A1189" s="8" t="s">
        <v>89</v>
      </c>
      <c r="B1189" s="11">
        <v>30790</v>
      </c>
      <c r="C1189" s="11">
        <v>30979.85</v>
      </c>
      <c r="D1189" s="11">
        <v>30431.87</v>
      </c>
      <c r="E1189" s="11">
        <v>30775.43</v>
      </c>
      <c r="F1189" s="3">
        <f t="shared" si="200"/>
        <v>-8.1819415256092487E-3</v>
      </c>
      <c r="G1189" s="9">
        <f t="shared" si="201"/>
        <v>3.1850036804157773E-4</v>
      </c>
      <c r="H1189" s="9">
        <f t="shared" si="198"/>
        <v>2.2402953468547047E-7</v>
      </c>
      <c r="I1189" s="9">
        <f t="shared" si="202"/>
        <v>1.5916364267481555E-4</v>
      </c>
      <c r="J1189" s="9">
        <f t="shared" si="199"/>
        <v>1.2616007398333894E-2</v>
      </c>
      <c r="K1189" s="10">
        <f t="shared" si="203"/>
        <v>-7.7422797313655076E-3</v>
      </c>
      <c r="L1189" s="10">
        <f t="shared" si="204"/>
        <v>6.1470312071507677E-3</v>
      </c>
      <c r="M1189" s="10">
        <f t="shared" si="205"/>
        <v>-1.1699547401691268E-2</v>
      </c>
      <c r="N1189" s="10">
        <f t="shared" si="206"/>
        <v>-4.7331758332590018E-4</v>
      </c>
      <c r="O1189" s="3">
        <f t="shared" si="207"/>
        <v>1.7203729851952851E-4</v>
      </c>
      <c r="P1189" s="3">
        <f t="shared" si="208"/>
        <v>1.4388635649475647E-2</v>
      </c>
    </row>
    <row r="1190" spans="1:16" x14ac:dyDescent="0.3">
      <c r="A1190" s="8" t="s">
        <v>88</v>
      </c>
      <c r="B1190" s="11">
        <v>30737.77</v>
      </c>
      <c r="C1190" s="11">
        <v>31139.35</v>
      </c>
      <c r="D1190" s="11">
        <v>30487.79</v>
      </c>
      <c r="E1190" s="11">
        <v>31097.26</v>
      </c>
      <c r="F1190" s="3">
        <f t="shared" si="200"/>
        <v>1.0457368101761677E-2</v>
      </c>
      <c r="G1190" s="9">
        <f t="shared" si="201"/>
        <v>4.471540401005557E-4</v>
      </c>
      <c r="H1190" s="9">
        <f t="shared" si="198"/>
        <v>1.351992410641156E-4</v>
      </c>
      <c r="I1190" s="9">
        <f t="shared" si="202"/>
        <v>1.7135031559952125E-4</v>
      </c>
      <c r="J1190" s="9">
        <f t="shared" si="199"/>
        <v>1.3090084629196301E-2</v>
      </c>
      <c r="K1190" s="10">
        <f t="shared" si="203"/>
        <v>-1.2244527907913918E-3</v>
      </c>
      <c r="L1190" s="10">
        <f t="shared" si="204"/>
        <v>1.2980101151075679E-2</v>
      </c>
      <c r="M1190" s="10">
        <f t="shared" si="205"/>
        <v>-8.1659159703717735E-3</v>
      </c>
      <c r="N1190" s="10">
        <f t="shared" si="206"/>
        <v>1.1627520847717952E-2</v>
      </c>
      <c r="O1190" s="3">
        <f t="shared" si="207"/>
        <v>1.7918817097391948E-4</v>
      </c>
      <c r="P1190" s="3">
        <f t="shared" si="208"/>
        <v>1.3202281798809046E-2</v>
      </c>
    </row>
    <row r="1191" spans="1:16" x14ac:dyDescent="0.3">
      <c r="A1191" s="8" t="s">
        <v>87</v>
      </c>
      <c r="B1191" s="11">
        <v>30903.119999999999</v>
      </c>
      <c r="C1191" s="11">
        <v>30971.74</v>
      </c>
      <c r="D1191" s="11">
        <v>30355.119999999999</v>
      </c>
      <c r="E1191" s="11">
        <v>30967.82</v>
      </c>
      <c r="F1191" s="3">
        <f t="shared" si="200"/>
        <v>-4.1624245994662523E-3</v>
      </c>
      <c r="G1191" s="9">
        <f t="shared" si="201"/>
        <v>4.0441105489869711E-4</v>
      </c>
      <c r="H1191" s="9">
        <f t="shared" si="198"/>
        <v>4.3741678150443805E-6</v>
      </c>
      <c r="I1191" s="9">
        <f t="shared" si="202"/>
        <v>2.0051581108780479E-4</v>
      </c>
      <c r="J1191" s="9">
        <f t="shared" si="199"/>
        <v>1.4160360556419628E-2</v>
      </c>
      <c r="K1191" s="10">
        <f t="shared" si="203"/>
        <v>-6.2625627297391764E-3</v>
      </c>
      <c r="L1191" s="10">
        <f t="shared" si="204"/>
        <v>2.2180261299060886E-3</v>
      </c>
      <c r="M1191" s="10">
        <f t="shared" si="205"/>
        <v>-1.7891947885459881E-2</v>
      </c>
      <c r="N1191" s="10">
        <f t="shared" si="206"/>
        <v>2.0914511266210312E-3</v>
      </c>
      <c r="O1191" s="3">
        <f t="shared" si="207"/>
        <v>3.5782268036318137E-4</v>
      </c>
      <c r="P1191" s="3">
        <f t="shared" si="208"/>
        <v>1.8593587639401259E-2</v>
      </c>
    </row>
    <row r="1192" spans="1:16" x14ac:dyDescent="0.3">
      <c r="A1192" s="8" t="s">
        <v>86</v>
      </c>
      <c r="B1192" s="11">
        <v>30957.3</v>
      </c>
      <c r="C1192" s="11">
        <v>31224.69</v>
      </c>
      <c r="D1192" s="11">
        <v>30794.84</v>
      </c>
      <c r="E1192" s="11">
        <v>31037.68</v>
      </c>
      <c r="F1192" s="3">
        <f t="shared" si="200"/>
        <v>2.2558901466103176E-3</v>
      </c>
      <c r="G1192" s="9">
        <f t="shared" si="201"/>
        <v>1.9215461547425741E-4</v>
      </c>
      <c r="H1192" s="9">
        <f t="shared" si="198"/>
        <v>6.7242435226246555E-6</v>
      </c>
      <c r="I1192" s="9">
        <f t="shared" si="202"/>
        <v>9.3479770381541848E-5</v>
      </c>
      <c r="J1192" s="9">
        <f t="shared" si="199"/>
        <v>9.6684936976522799E-3</v>
      </c>
      <c r="K1192" s="10">
        <f t="shared" si="203"/>
        <v>-3.3976519064325402E-4</v>
      </c>
      <c r="L1192" s="10">
        <f t="shared" si="204"/>
        <v>8.6002924037566538E-3</v>
      </c>
      <c r="M1192" s="10">
        <f t="shared" si="205"/>
        <v>-5.2616921393835977E-3</v>
      </c>
      <c r="N1192" s="10">
        <f t="shared" si="206"/>
        <v>2.5931146373858321E-3</v>
      </c>
      <c r="O1192" s="3">
        <f t="shared" si="207"/>
        <v>9.2993060385839567E-5</v>
      </c>
      <c r="P1192" s="3">
        <f t="shared" si="208"/>
        <v>8.9767607012396257E-3</v>
      </c>
    </row>
    <row r="1193" spans="1:16" x14ac:dyDescent="0.3">
      <c r="A1193" s="8" t="s">
        <v>85</v>
      </c>
      <c r="B1193" s="11">
        <v>31190.65</v>
      </c>
      <c r="C1193" s="11">
        <v>31421.84</v>
      </c>
      <c r="D1193" s="11">
        <v>31154.639999999999</v>
      </c>
      <c r="E1193" s="11">
        <v>31384.55</v>
      </c>
      <c r="F1193" s="3">
        <f t="shared" si="200"/>
        <v>1.117577086947219E-2</v>
      </c>
      <c r="G1193" s="9">
        <f t="shared" si="201"/>
        <v>7.2931629665039452E-5</v>
      </c>
      <c r="H1193" s="9">
        <f t="shared" si="198"/>
        <v>3.8407310530270057E-5</v>
      </c>
      <c r="I1193" s="9">
        <f t="shared" si="202"/>
        <v>2.1629287348895809E-5</v>
      </c>
      <c r="J1193" s="9">
        <f t="shared" si="199"/>
        <v>4.6507297651976953E-3</v>
      </c>
      <c r="K1193" s="10">
        <f t="shared" si="203"/>
        <v>4.9164201617522343E-3</v>
      </c>
      <c r="L1193" s="10">
        <f t="shared" si="204"/>
        <v>7.3848221232787285E-3</v>
      </c>
      <c r="M1193" s="10">
        <f t="shared" si="205"/>
        <v>-1.1551796135500904E-3</v>
      </c>
      <c r="N1193" s="10">
        <f t="shared" si="206"/>
        <v>6.1973631917348572E-3</v>
      </c>
      <c r="O1193" s="3">
        <f t="shared" si="207"/>
        <v>1.7262680544569664E-5</v>
      </c>
      <c r="P1193" s="3">
        <f t="shared" si="208"/>
        <v>6.67113759551838E-3</v>
      </c>
    </row>
    <row r="1194" spans="1:16" x14ac:dyDescent="0.3">
      <c r="A1194" s="8" t="s">
        <v>84</v>
      </c>
      <c r="B1194" s="11">
        <v>31348.43</v>
      </c>
      <c r="C1194" s="11">
        <v>31511.46</v>
      </c>
      <c r="D1194" s="11">
        <v>31212.45</v>
      </c>
      <c r="E1194" s="11">
        <v>31338.15</v>
      </c>
      <c r="F1194" s="3">
        <f t="shared" si="200"/>
        <v>-1.4784344526207471E-3</v>
      </c>
      <c r="G1194" s="9">
        <f t="shared" si="201"/>
        <v>9.0901646768857196E-5</v>
      </c>
      <c r="H1194" s="9">
        <f t="shared" si="198"/>
        <v>1.0757146300023069E-7</v>
      </c>
      <c r="I1194" s="9">
        <f t="shared" si="202"/>
        <v>4.5409269134854192E-5</v>
      </c>
      <c r="J1194" s="9">
        <f t="shared" si="199"/>
        <v>6.7386400063257712E-3</v>
      </c>
      <c r="K1194" s="10">
        <f t="shared" si="203"/>
        <v>-1.1515475270406749E-3</v>
      </c>
      <c r="L1194" s="10">
        <f t="shared" si="204"/>
        <v>5.1871031126779184E-3</v>
      </c>
      <c r="M1194" s="10">
        <f t="shared" si="205"/>
        <v>-4.3471323977790641E-3</v>
      </c>
      <c r="N1194" s="10">
        <f t="shared" si="206"/>
        <v>-3.2798088816306156E-4</v>
      </c>
      <c r="O1194" s="3">
        <f t="shared" si="207"/>
        <v>4.6079093126476789E-5</v>
      </c>
      <c r="P1194" s="3">
        <f t="shared" si="208"/>
        <v>6.3820114987978224E-3</v>
      </c>
    </row>
    <row r="1195" spans="1:16" x14ac:dyDescent="0.3">
      <c r="A1195" s="8" t="s">
        <v>83</v>
      </c>
      <c r="B1195" s="11">
        <v>31277.98</v>
      </c>
      <c r="C1195" s="11">
        <v>31367.55</v>
      </c>
      <c r="D1195" s="11">
        <v>31114.400000000001</v>
      </c>
      <c r="E1195" s="11">
        <v>31173.84</v>
      </c>
      <c r="F1195" s="3">
        <f t="shared" si="200"/>
        <v>-5.2431301783928408E-3</v>
      </c>
      <c r="G1195" s="9">
        <f t="shared" si="201"/>
        <v>6.5661599455914141E-5</v>
      </c>
      <c r="H1195" s="9">
        <f t="shared" si="198"/>
        <v>1.1122585284667006E-5</v>
      </c>
      <c r="I1195" s="9">
        <f t="shared" si="202"/>
        <v>2.8534207751415133E-5</v>
      </c>
      <c r="J1195" s="9">
        <f t="shared" si="199"/>
        <v>5.3417420146816465E-3</v>
      </c>
      <c r="K1195" s="10">
        <f t="shared" si="203"/>
        <v>-1.9218696051717539E-3</v>
      </c>
      <c r="L1195" s="10">
        <f t="shared" si="204"/>
        <v>2.8595834702367104E-3</v>
      </c>
      <c r="M1195" s="10">
        <f t="shared" si="205"/>
        <v>-5.2436010553628303E-3</v>
      </c>
      <c r="N1195" s="10">
        <f t="shared" si="206"/>
        <v>-3.3350540152547762E-3</v>
      </c>
      <c r="O1195" s="3">
        <f t="shared" si="207"/>
        <v>2.7721742231340352E-5</v>
      </c>
      <c r="P1195" s="3">
        <f t="shared" si="208"/>
        <v>5.3856402144250954E-3</v>
      </c>
    </row>
    <row r="1196" spans="1:16" x14ac:dyDescent="0.3">
      <c r="A1196" s="8" t="s">
        <v>82</v>
      </c>
      <c r="B1196" s="11">
        <v>31113.31</v>
      </c>
      <c r="C1196" s="11">
        <v>31346.1</v>
      </c>
      <c r="D1196" s="11">
        <v>30860.51</v>
      </c>
      <c r="E1196" s="11">
        <v>30981.33</v>
      </c>
      <c r="F1196" s="3">
        <f t="shared" si="200"/>
        <v>-6.1753701180219389E-3</v>
      </c>
      <c r="G1196" s="9">
        <f t="shared" si="201"/>
        <v>2.4374966853031688E-4</v>
      </c>
      <c r="H1196" s="9">
        <f t="shared" si="198"/>
        <v>1.8070464667663947E-5</v>
      </c>
      <c r="I1196" s="9">
        <f t="shared" si="202"/>
        <v>1.1489431566122364E-4</v>
      </c>
      <c r="J1196" s="9">
        <f t="shared" si="199"/>
        <v>1.0718876604440581E-2</v>
      </c>
      <c r="K1196" s="10">
        <f t="shared" si="203"/>
        <v>-1.9435796646449846E-3</v>
      </c>
      <c r="L1196" s="10">
        <f t="shared" si="204"/>
        <v>7.4541555196478634E-3</v>
      </c>
      <c r="M1196" s="10">
        <f t="shared" si="205"/>
        <v>-8.1583288608187681E-3</v>
      </c>
      <c r="N1196" s="10">
        <f t="shared" si="206"/>
        <v>-4.2509369164531186E-3</v>
      </c>
      <c r="O1196" s="3">
        <f t="shared" si="207"/>
        <v>1.1912936786079962E-4</v>
      </c>
      <c r="P1196" s="3">
        <f t="shared" si="208"/>
        <v>1.0403512628184288E-2</v>
      </c>
    </row>
    <row r="1197" spans="1:16" x14ac:dyDescent="0.3">
      <c r="A1197" s="8" t="s">
        <v>81</v>
      </c>
      <c r="B1197" s="11">
        <v>30743.63</v>
      </c>
      <c r="C1197" s="11">
        <v>30979.17</v>
      </c>
      <c r="D1197" s="11">
        <v>30514.61</v>
      </c>
      <c r="E1197" s="11">
        <v>30772.79</v>
      </c>
      <c r="F1197" s="3">
        <f t="shared" si="200"/>
        <v>-6.731150663964458E-3</v>
      </c>
      <c r="G1197" s="9">
        <f t="shared" si="201"/>
        <v>2.2829571610906343E-4</v>
      </c>
      <c r="H1197" s="9">
        <f t="shared" si="198"/>
        <v>8.9877914967755175E-7</v>
      </c>
      <c r="I1197" s="9">
        <f t="shared" si="202"/>
        <v>1.1380066473711915E-4</v>
      </c>
      <c r="J1197" s="9">
        <f t="shared" si="199"/>
        <v>1.0667739438940152E-2</v>
      </c>
      <c r="K1197" s="10">
        <f t="shared" si="203"/>
        <v>-7.7019466688621812E-3</v>
      </c>
      <c r="L1197" s="10">
        <f t="shared" si="204"/>
        <v>7.6322248299203329E-3</v>
      </c>
      <c r="M1197" s="10">
        <f t="shared" si="205"/>
        <v>-7.4772330064503028E-3</v>
      </c>
      <c r="N1197" s="10">
        <f t="shared" si="206"/>
        <v>9.4803963507732723E-4</v>
      </c>
      <c r="O1197" s="3">
        <f t="shared" si="207"/>
        <v>1.140129308954398E-4</v>
      </c>
      <c r="P1197" s="3">
        <f t="shared" si="208"/>
        <v>1.25263199509516E-2</v>
      </c>
    </row>
    <row r="1198" spans="1:16" x14ac:dyDescent="0.3">
      <c r="A1198" s="8" t="s">
        <v>80</v>
      </c>
      <c r="B1198" s="11">
        <v>30451.8</v>
      </c>
      <c r="C1198" s="11">
        <v>30680.12</v>
      </c>
      <c r="D1198" s="11">
        <v>30143.93</v>
      </c>
      <c r="E1198" s="11">
        <v>30630.17</v>
      </c>
      <c r="F1198" s="3">
        <f t="shared" si="200"/>
        <v>-4.6346138910382528E-3</v>
      </c>
      <c r="G1198" s="9">
        <f t="shared" si="201"/>
        <v>3.1086314978996909E-4</v>
      </c>
      <c r="H1198" s="9">
        <f t="shared" si="198"/>
        <v>3.4109866069702318E-5</v>
      </c>
      <c r="I1198" s="9">
        <f t="shared" si="202"/>
        <v>1.4225512597370387E-4</v>
      </c>
      <c r="J1198" s="9">
        <f t="shared" si="199"/>
        <v>1.1927075331937157E-2</v>
      </c>
      <c r="K1198" s="10">
        <f t="shared" si="203"/>
        <v>-1.0485752247332005E-2</v>
      </c>
      <c r="L1198" s="10">
        <f t="shared" si="204"/>
        <v>7.469782125024269E-3</v>
      </c>
      <c r="M1198" s="10">
        <f t="shared" si="205"/>
        <v>-1.0161529504856602E-2</v>
      </c>
      <c r="N1198" s="10">
        <f t="shared" si="206"/>
        <v>5.8403652342727949E-3</v>
      </c>
      <c r="O1198" s="3">
        <f t="shared" si="207"/>
        <v>1.7477511469002097E-4</v>
      </c>
      <c r="P1198" s="3">
        <f t="shared" si="208"/>
        <v>1.6257351023071187E-2</v>
      </c>
    </row>
    <row r="1199" spans="1:16" x14ac:dyDescent="0.3">
      <c r="A1199" s="8" t="s">
        <v>79</v>
      </c>
      <c r="B1199" s="11">
        <v>30775.37</v>
      </c>
      <c r="C1199" s="11">
        <v>31288.26</v>
      </c>
      <c r="D1199" s="11">
        <v>30775.37</v>
      </c>
      <c r="E1199" s="11">
        <v>31288.26</v>
      </c>
      <c r="F1199" s="3">
        <f t="shared" si="200"/>
        <v>2.1485026038053245E-2</v>
      </c>
      <c r="G1199" s="9">
        <f t="shared" si="201"/>
        <v>2.7318313301353668E-4</v>
      </c>
      <c r="H1199" s="9">
        <f t="shared" si="198"/>
        <v>2.7318313301353668E-4</v>
      </c>
      <c r="I1199" s="9">
        <f t="shared" si="202"/>
        <v>3.1062462670574103E-5</v>
      </c>
      <c r="J1199" s="9">
        <f t="shared" si="199"/>
        <v>5.5733708534937906E-3</v>
      </c>
      <c r="K1199" s="10">
        <f t="shared" si="203"/>
        <v>4.7292238004306222E-3</v>
      </c>
      <c r="L1199" s="10">
        <f t="shared" si="204"/>
        <v>1.6528252569873704E-2</v>
      </c>
      <c r="M1199" s="10">
        <f t="shared" si="205"/>
        <v>0</v>
      </c>
      <c r="N1199" s="10">
        <f t="shared" si="206"/>
        <v>1.6528252569873704E-2</v>
      </c>
      <c r="O1199" s="3">
        <f t="shared" si="207"/>
        <v>0</v>
      </c>
      <c r="P1199" s="3">
        <f t="shared" si="208"/>
        <v>7.8760308703627116E-3</v>
      </c>
    </row>
    <row r="1200" spans="1:16" x14ac:dyDescent="0.3">
      <c r="A1200" s="8" t="s">
        <v>78</v>
      </c>
      <c r="B1200" s="11">
        <v>31475.98</v>
      </c>
      <c r="C1200" s="11">
        <v>31644.68</v>
      </c>
      <c r="D1200" s="11">
        <v>30982.97</v>
      </c>
      <c r="E1200" s="11">
        <v>31072.61</v>
      </c>
      <c r="F1200" s="3">
        <f t="shared" si="200"/>
        <v>-6.8923615439144825E-3</v>
      </c>
      <c r="G1200" s="9">
        <f t="shared" si="201"/>
        <v>4.4657610233765632E-4</v>
      </c>
      <c r="H1200" s="9">
        <f t="shared" si="198"/>
        <v>1.6635818547458271E-4</v>
      </c>
      <c r="I1200" s="9">
        <f t="shared" si="202"/>
        <v>1.5902482219385999E-4</v>
      </c>
      <c r="J1200" s="9">
        <f t="shared" si="199"/>
        <v>1.261050443851712E-2</v>
      </c>
      <c r="K1200" s="10">
        <f t="shared" si="203"/>
        <v>5.9817679539288767E-3</v>
      </c>
      <c r="L1200" s="10">
        <f t="shared" si="204"/>
        <v>5.3453307263388048E-3</v>
      </c>
      <c r="M1200" s="10">
        <f t="shared" si="205"/>
        <v>-1.5787016572001187E-2</v>
      </c>
      <c r="N1200" s="10">
        <f t="shared" si="206"/>
        <v>-1.2897991528706425E-2</v>
      </c>
      <c r="O1200" s="3">
        <f t="shared" si="207"/>
        <v>1.4312567723581465E-4</v>
      </c>
      <c r="P1200" s="3">
        <f t="shared" si="208"/>
        <v>1.3501133098667559E-2</v>
      </c>
    </row>
    <row r="1201" spans="1:16" x14ac:dyDescent="0.3">
      <c r="A1201" s="8" t="s">
        <v>77</v>
      </c>
      <c r="B1201" s="11">
        <v>31165.91</v>
      </c>
      <c r="C1201" s="11">
        <v>31842.25</v>
      </c>
      <c r="D1201" s="11">
        <v>31165.91</v>
      </c>
      <c r="E1201" s="11">
        <v>31827.05</v>
      </c>
      <c r="F1201" s="3">
        <f t="shared" si="200"/>
        <v>2.4279904391681262E-2</v>
      </c>
      <c r="G1201" s="9">
        <f t="shared" si="201"/>
        <v>4.6092461863255044E-4</v>
      </c>
      <c r="H1201" s="9">
        <f t="shared" si="198"/>
        <v>4.406509600615769E-4</v>
      </c>
      <c r="I1201" s="9">
        <f t="shared" si="202"/>
        <v>6.0241328222421947E-5</v>
      </c>
      <c r="J1201" s="9">
        <f t="shared" si="199"/>
        <v>7.7615287297298557E-3</v>
      </c>
      <c r="K1201" s="10">
        <f t="shared" si="203"/>
        <v>2.998145517872313E-3</v>
      </c>
      <c r="L1201" s="10">
        <f t="shared" si="204"/>
        <v>2.146915505166774E-2</v>
      </c>
      <c r="M1201" s="10">
        <f t="shared" si="205"/>
        <v>0</v>
      </c>
      <c r="N1201" s="10">
        <f t="shared" si="206"/>
        <v>2.0991687880243859E-2</v>
      </c>
      <c r="O1201" s="3">
        <f t="shared" si="207"/>
        <v>1.0250816735380517E-5</v>
      </c>
      <c r="P1201" s="3">
        <f t="shared" si="208"/>
        <v>9.0406843255316123E-3</v>
      </c>
    </row>
    <row r="1202" spans="1:16" x14ac:dyDescent="0.3">
      <c r="A1202" s="8" t="s">
        <v>76</v>
      </c>
      <c r="B1202" s="11">
        <v>31829.99</v>
      </c>
      <c r="C1202" s="11">
        <v>31944.45</v>
      </c>
      <c r="D1202" s="11">
        <v>31646.95</v>
      </c>
      <c r="E1202" s="11">
        <v>31874.84</v>
      </c>
      <c r="F1202" s="3">
        <f t="shared" si="200"/>
        <v>1.5015529243207482E-3</v>
      </c>
      <c r="G1202" s="9">
        <f t="shared" si="201"/>
        <v>8.7547448950279886E-5</v>
      </c>
      <c r="H1202" s="9">
        <f t="shared" si="198"/>
        <v>1.9826237639648614E-6</v>
      </c>
      <c r="I1202" s="9">
        <f t="shared" si="202"/>
        <v>4.3007848094898024E-5</v>
      </c>
      <c r="J1202" s="9">
        <f t="shared" si="199"/>
        <v>6.5580369086257837E-3</v>
      </c>
      <c r="K1202" s="10">
        <f t="shared" si="203"/>
        <v>9.2369987737117286E-5</v>
      </c>
      <c r="L1202" s="10">
        <f t="shared" si="204"/>
        <v>3.5895296892849622E-3</v>
      </c>
      <c r="M1202" s="10">
        <f t="shared" si="205"/>
        <v>-5.7671496869830885E-3</v>
      </c>
      <c r="N1202" s="10">
        <f t="shared" si="206"/>
        <v>1.4080567332195324E-3</v>
      </c>
      <c r="O1202" s="3">
        <f t="shared" si="207"/>
        <v>4.9210951402479685E-5</v>
      </c>
      <c r="P1202" s="3">
        <f t="shared" si="208"/>
        <v>6.508602830421842E-3</v>
      </c>
    </row>
    <row r="1203" spans="1:16" x14ac:dyDescent="0.3">
      <c r="A1203" s="8" t="s">
        <v>75</v>
      </c>
      <c r="B1203" s="11">
        <v>31826.49</v>
      </c>
      <c r="C1203" s="11">
        <v>32040.63</v>
      </c>
      <c r="D1203" s="11">
        <v>31534.080000000002</v>
      </c>
      <c r="E1203" s="11">
        <v>32036.9</v>
      </c>
      <c r="F1203" s="3">
        <f t="shared" si="200"/>
        <v>5.0842608151131508E-3</v>
      </c>
      <c r="G1203" s="9">
        <f t="shared" si="201"/>
        <v>2.5395351985242252E-4</v>
      </c>
      <c r="H1203" s="9">
        <f t="shared" si="198"/>
        <v>4.3420213121268227E-5</v>
      </c>
      <c r="I1203" s="9">
        <f t="shared" si="202"/>
        <v>1.1020377643884146E-4</v>
      </c>
      <c r="J1203" s="9">
        <f t="shared" si="199"/>
        <v>1.0497798647280366E-2</v>
      </c>
      <c r="K1203" s="10">
        <f t="shared" si="203"/>
        <v>-1.5180219717476047E-3</v>
      </c>
      <c r="L1203" s="10">
        <f t="shared" si="204"/>
        <v>6.7058230417929403E-3</v>
      </c>
      <c r="M1203" s="10">
        <f t="shared" si="205"/>
        <v>-9.2300961300785574E-3</v>
      </c>
      <c r="N1203" s="10">
        <f t="shared" si="206"/>
        <v>6.5894015753532754E-3</v>
      </c>
      <c r="O1203" s="3">
        <f t="shared" si="207"/>
        <v>1.4679618630290342E-4</v>
      </c>
      <c r="P1203" s="3">
        <f t="shared" si="208"/>
        <v>1.1579738456239011E-2</v>
      </c>
    </row>
    <row r="1204" spans="1:16" x14ac:dyDescent="0.3">
      <c r="A1204" s="8" t="s">
        <v>74</v>
      </c>
      <c r="B1204" s="11">
        <v>32167.919999999998</v>
      </c>
      <c r="C1204" s="11">
        <v>32219.25</v>
      </c>
      <c r="D1204" s="11">
        <v>31731.47</v>
      </c>
      <c r="E1204" s="11">
        <v>31899.29</v>
      </c>
      <c r="F1204" s="3">
        <f t="shared" si="200"/>
        <v>-4.295359413676092E-3</v>
      </c>
      <c r="G1204" s="9">
        <f t="shared" si="201"/>
        <v>2.3272012302543758E-4</v>
      </c>
      <c r="H1204" s="9">
        <f t="shared" si="198"/>
        <v>7.0323824623549862E-5</v>
      </c>
      <c r="I1204" s="9">
        <f t="shared" si="202"/>
        <v>8.9194364608257364E-5</v>
      </c>
      <c r="J1204" s="9">
        <f t="shared" si="199"/>
        <v>9.4442768176423841E-3</v>
      </c>
      <c r="K1204" s="10">
        <f t="shared" si="203"/>
        <v>4.0813191865793517E-3</v>
      </c>
      <c r="L1204" s="10">
        <f t="shared" si="204"/>
        <v>1.5944173621582549E-3</v>
      </c>
      <c r="M1204" s="10">
        <f t="shared" si="205"/>
        <v>-1.3660749730516888E-2</v>
      </c>
      <c r="N1204" s="10">
        <f t="shared" si="206"/>
        <v>-8.3859301585184846E-3</v>
      </c>
      <c r="O1204" s="3">
        <f t="shared" si="207"/>
        <v>8.7970829414042479E-5</v>
      </c>
      <c r="P1204" s="3">
        <f t="shared" si="208"/>
        <v>1.0102754242419448E-2</v>
      </c>
    </row>
    <row r="1205" spans="1:16" x14ac:dyDescent="0.3">
      <c r="A1205" s="8" t="s">
        <v>73</v>
      </c>
      <c r="B1205" s="11">
        <v>31950.93</v>
      </c>
      <c r="C1205" s="11">
        <v>32029.03</v>
      </c>
      <c r="D1205" s="11">
        <v>31821.67</v>
      </c>
      <c r="E1205" s="11">
        <v>31990.04</v>
      </c>
      <c r="F1205" s="3">
        <f t="shared" si="200"/>
        <v>2.8448909050953208E-3</v>
      </c>
      <c r="G1205" s="9">
        <f t="shared" si="201"/>
        <v>4.2187295761810633E-5</v>
      </c>
      <c r="H1205" s="9">
        <f t="shared" si="198"/>
        <v>1.4965019630846463E-6</v>
      </c>
      <c r="I1205" s="9">
        <f t="shared" si="202"/>
        <v>2.0515557611160871E-5</v>
      </c>
      <c r="J1205" s="9">
        <f t="shared" si="199"/>
        <v>4.5294102939743572E-3</v>
      </c>
      <c r="K1205" s="10">
        <f t="shared" si="203"/>
        <v>1.6175358913199757E-3</v>
      </c>
      <c r="L1205" s="10">
        <f t="shared" si="204"/>
        <v>2.4413906727103682E-3</v>
      </c>
      <c r="M1205" s="10">
        <f t="shared" si="205"/>
        <v>-4.0537841333908057E-3</v>
      </c>
      <c r="N1205" s="10">
        <f t="shared" si="206"/>
        <v>1.2233159702565181E-3</v>
      </c>
      <c r="O1205" s="3">
        <f t="shared" si="207"/>
        <v>2.4366020887715782E-5</v>
      </c>
      <c r="P1205" s="3">
        <f t="shared" si="208"/>
        <v>4.8643375283088383E-3</v>
      </c>
    </row>
    <row r="1206" spans="1:16" x14ac:dyDescent="0.3">
      <c r="A1206" s="8" t="s">
        <v>72</v>
      </c>
      <c r="B1206" s="11">
        <v>31950.04</v>
      </c>
      <c r="C1206" s="11">
        <v>31950.04</v>
      </c>
      <c r="D1206" s="11">
        <v>31705.360000000001</v>
      </c>
      <c r="E1206" s="11">
        <v>31761.54</v>
      </c>
      <c r="F1206" s="3">
        <f t="shared" si="200"/>
        <v>-7.1428482115057923E-3</v>
      </c>
      <c r="G1206" s="9">
        <f t="shared" si="201"/>
        <v>5.9100439395954361E-5</v>
      </c>
      <c r="H1206" s="9">
        <f t="shared" si="198"/>
        <v>3.5014544742952515E-5</v>
      </c>
      <c r="I1206" s="9">
        <f t="shared" si="202"/>
        <v>1.6024298506594515E-5</v>
      </c>
      <c r="J1206" s="9">
        <f t="shared" si="199"/>
        <v>4.0030361610400821E-3</v>
      </c>
      <c r="K1206" s="10">
        <f t="shared" si="203"/>
        <v>-1.2511715724503579E-3</v>
      </c>
      <c r="L1206" s="10">
        <f t="shared" si="204"/>
        <v>0</v>
      </c>
      <c r="M1206" s="10">
        <f t="shared" si="205"/>
        <v>-7.6876810154919107E-3</v>
      </c>
      <c r="N1206" s="10">
        <f t="shared" si="206"/>
        <v>-5.9173089105565985E-3</v>
      </c>
      <c r="O1206" s="3">
        <f t="shared" si="207"/>
        <v>1.3610056021467654E-5</v>
      </c>
      <c r="P1206" s="3">
        <f t="shared" si="208"/>
        <v>4.2759124159129523E-3</v>
      </c>
    </row>
    <row r="1207" spans="1:16" x14ac:dyDescent="0.3">
      <c r="A1207" s="8" t="s">
        <v>71</v>
      </c>
      <c r="B1207" s="11">
        <v>31865.05</v>
      </c>
      <c r="C1207" s="11">
        <v>32336.23</v>
      </c>
      <c r="D1207" s="11">
        <v>31799.43</v>
      </c>
      <c r="E1207" s="11">
        <v>32197.59</v>
      </c>
      <c r="F1207" s="3">
        <f t="shared" si="200"/>
        <v>1.3728868310541653E-2</v>
      </c>
      <c r="G1207" s="9">
        <f t="shared" si="201"/>
        <v>2.8022453170782006E-4</v>
      </c>
      <c r="H1207" s="9">
        <f t="shared" si="198"/>
        <v>1.0778191957748555E-4</v>
      </c>
      <c r="I1207" s="9">
        <f t="shared" si="202"/>
        <v>9.8476718090449825E-5</v>
      </c>
      <c r="J1207" s="9">
        <f t="shared" si="199"/>
        <v>9.923543625663658E-3</v>
      </c>
      <c r="K1207" s="10">
        <f t="shared" si="203"/>
        <v>3.2536740163651092E-3</v>
      </c>
      <c r="L1207" s="10">
        <f t="shared" si="204"/>
        <v>1.467847556665686E-2</v>
      </c>
      <c r="M1207" s="10">
        <f t="shared" si="205"/>
        <v>-2.0614327875672208E-3</v>
      </c>
      <c r="N1207" s="10">
        <f t="shared" si="206"/>
        <v>1.038180714410962E-2</v>
      </c>
      <c r="O1207" s="3">
        <f t="shared" si="207"/>
        <v>8.8719445237110095E-5</v>
      </c>
      <c r="P1207" s="3">
        <f t="shared" si="208"/>
        <v>1.0103153915644481E-2</v>
      </c>
    </row>
    <row r="1208" spans="1:16" x14ac:dyDescent="0.3">
      <c r="A1208" s="8" t="s">
        <v>70</v>
      </c>
      <c r="B1208" s="11">
        <v>32197.62</v>
      </c>
      <c r="C1208" s="11">
        <v>32609.54</v>
      </c>
      <c r="D1208" s="11">
        <v>31982.61</v>
      </c>
      <c r="E1208" s="11">
        <v>32529.63</v>
      </c>
      <c r="F1208" s="3">
        <f t="shared" si="200"/>
        <v>1.0312573083886223E-2</v>
      </c>
      <c r="G1208" s="9">
        <f t="shared" si="201"/>
        <v>3.7684771929696333E-4</v>
      </c>
      <c r="H1208" s="9">
        <f t="shared" si="198"/>
        <v>1.052435833090451E-4</v>
      </c>
      <c r="I1208" s="9">
        <f t="shared" si="202"/>
        <v>1.477688568721461E-4</v>
      </c>
      <c r="J1208" s="9">
        <f t="shared" si="199"/>
        <v>1.2156021424468868E-2</v>
      </c>
      <c r="K1208" s="10">
        <f t="shared" si="203"/>
        <v>9.3174632078622382E-7</v>
      </c>
      <c r="L1208" s="10">
        <f t="shared" si="204"/>
        <v>1.2712346824132466E-2</v>
      </c>
      <c r="M1208" s="10">
        <f t="shared" si="205"/>
        <v>-6.7002191911309681E-3</v>
      </c>
      <c r="N1208" s="10">
        <f t="shared" si="206"/>
        <v>1.0258829529193138E-2</v>
      </c>
      <c r="O1208" s="3">
        <f t="shared" si="207"/>
        <v>1.4481930649151671E-4</v>
      </c>
      <c r="P1208" s="3">
        <f t="shared" si="208"/>
        <v>1.1792917191944918E-2</v>
      </c>
    </row>
    <row r="1209" spans="1:16" x14ac:dyDescent="0.3">
      <c r="A1209" s="8" t="s">
        <v>69</v>
      </c>
      <c r="B1209" s="11">
        <v>32515.62</v>
      </c>
      <c r="C1209" s="11">
        <v>32910.18</v>
      </c>
      <c r="D1209" s="11">
        <v>32493.02</v>
      </c>
      <c r="E1209" s="11">
        <v>32845.129999999997</v>
      </c>
      <c r="F1209" s="3">
        <f t="shared" si="200"/>
        <v>9.6988499408077189E-3</v>
      </c>
      <c r="G1209" s="9">
        <f t="shared" si="201"/>
        <v>1.627342971407994E-4</v>
      </c>
      <c r="H1209" s="9">
        <f t="shared" si="198"/>
        <v>1.0166477277786716E-4</v>
      </c>
      <c r="I1209" s="9">
        <f t="shared" si="202"/>
        <v>4.2094620121774657E-5</v>
      </c>
      <c r="J1209" s="9">
        <f t="shared" si="199"/>
        <v>6.488036692388126E-3</v>
      </c>
      <c r="K1209" s="10">
        <f t="shared" si="203"/>
        <v>-4.3077704264811998E-4</v>
      </c>
      <c r="L1209" s="10">
        <f t="shared" si="204"/>
        <v>1.2061443140734844E-2</v>
      </c>
      <c r="M1209" s="10">
        <f t="shared" si="205"/>
        <v>-6.9529222301712725E-4</v>
      </c>
      <c r="N1209" s="10">
        <f t="shared" si="206"/>
        <v>1.0082895059350125E-2</v>
      </c>
      <c r="O1209" s="3">
        <f t="shared" si="207"/>
        <v>3.1358134980483856E-5</v>
      </c>
      <c r="P1209" s="3">
        <f t="shared" si="208"/>
        <v>6.4615986323852299E-3</v>
      </c>
    </row>
    <row r="1210" spans="1:16" x14ac:dyDescent="0.3">
      <c r="A1210" s="8" t="s">
        <v>68</v>
      </c>
      <c r="B1210" s="11">
        <v>32755.71</v>
      </c>
      <c r="C1210" s="11">
        <v>32972.03</v>
      </c>
      <c r="D1210" s="11">
        <v>32640.79</v>
      </c>
      <c r="E1210" s="11">
        <v>32798.400000000001</v>
      </c>
      <c r="F1210" s="3">
        <f t="shared" si="200"/>
        <v>-1.4227375565265543E-3</v>
      </c>
      <c r="G1210" s="9">
        <f t="shared" si="201"/>
        <v>1.0194724985078935E-4</v>
      </c>
      <c r="H1210" s="9">
        <f t="shared" si="198"/>
        <v>1.6963387098674738E-6</v>
      </c>
      <c r="I1210" s="9">
        <f t="shared" si="202"/>
        <v>5.0318338847223482E-5</v>
      </c>
      <c r="J1210" s="9">
        <f t="shared" si="199"/>
        <v>7.0935420522629938E-3</v>
      </c>
      <c r="K1210" s="10">
        <f t="shared" si="203"/>
        <v>-2.7261862921712505E-3</v>
      </c>
      <c r="L1210" s="10">
        <f t="shared" si="204"/>
        <v>6.5823282845766003E-3</v>
      </c>
      <c r="M1210" s="10">
        <f t="shared" si="205"/>
        <v>-3.5145647945241361E-3</v>
      </c>
      <c r="N1210" s="10">
        <f t="shared" si="206"/>
        <v>1.3024356835819088E-3</v>
      </c>
      <c r="O1210" s="3">
        <f t="shared" si="207"/>
        <v>5.1683646702611506E-5</v>
      </c>
      <c r="P1210" s="3">
        <f t="shared" si="208"/>
        <v>7.2012193755323917E-3</v>
      </c>
    </row>
    <row r="1211" spans="1:16" x14ac:dyDescent="0.3">
      <c r="A1211" s="8" t="s">
        <v>67</v>
      </c>
      <c r="B1211" s="11">
        <v>32691.29</v>
      </c>
      <c r="C1211" s="11">
        <v>32772.93</v>
      </c>
      <c r="D1211" s="11">
        <v>32387.119999999999</v>
      </c>
      <c r="E1211" s="11">
        <v>32396.17</v>
      </c>
      <c r="F1211" s="3">
        <f t="shared" si="200"/>
        <v>-1.226370798575549E-2</v>
      </c>
      <c r="G1211" s="9">
        <f t="shared" si="201"/>
        <v>1.4023431074031083E-4</v>
      </c>
      <c r="H1211" s="9">
        <f t="shared" si="198"/>
        <v>8.2237250291494337E-5</v>
      </c>
      <c r="I1211" s="9">
        <f t="shared" si="202"/>
        <v>3.8349369308546074E-5</v>
      </c>
      <c r="J1211" s="9">
        <f t="shared" si="199"/>
        <v>6.1926867600861323E-3</v>
      </c>
      <c r="K1211" s="10">
        <f t="shared" si="203"/>
        <v>-3.2710521459013123E-3</v>
      </c>
      <c r="L1211" s="10">
        <f t="shared" si="204"/>
        <v>2.4941881938977516E-3</v>
      </c>
      <c r="M1211" s="10">
        <f t="shared" si="205"/>
        <v>-9.3478686688400255E-3</v>
      </c>
      <c r="N1211" s="10">
        <f t="shared" si="206"/>
        <v>-9.0684756321828611E-3</v>
      </c>
      <c r="O1211" s="3">
        <f t="shared" si="207"/>
        <v>3.145118901867845E-5</v>
      </c>
      <c r="P1211" s="3">
        <f t="shared" si="208"/>
        <v>7.0374092090769863E-3</v>
      </c>
    </row>
    <row r="1212" spans="1:16" x14ac:dyDescent="0.3">
      <c r="A1212" s="8" t="s">
        <v>66</v>
      </c>
      <c r="B1212" s="11">
        <v>32514.21</v>
      </c>
      <c r="C1212" s="11">
        <v>32912.74</v>
      </c>
      <c r="D1212" s="11">
        <v>32514.21</v>
      </c>
      <c r="E1212" s="11">
        <v>32812.5</v>
      </c>
      <c r="F1212" s="3">
        <f t="shared" si="200"/>
        <v>1.2851210498031174E-2</v>
      </c>
      <c r="G1212" s="9">
        <f t="shared" si="201"/>
        <v>1.4841555540932486E-4</v>
      </c>
      <c r="H1212" s="9">
        <f t="shared" si="198"/>
        <v>8.3399191952024214E-5</v>
      </c>
      <c r="I1212" s="9">
        <f t="shared" si="202"/>
        <v>4.1991140131640116E-5</v>
      </c>
      <c r="J1212" s="9">
        <f t="shared" si="199"/>
        <v>6.480057108671197E-3</v>
      </c>
      <c r="K1212" s="10">
        <f t="shared" si="203"/>
        <v>3.6370186130001056E-3</v>
      </c>
      <c r="L1212" s="10">
        <f t="shared" si="204"/>
        <v>1.2182592310724548E-2</v>
      </c>
      <c r="M1212" s="10">
        <f t="shared" si="205"/>
        <v>0</v>
      </c>
      <c r="N1212" s="10">
        <f t="shared" si="206"/>
        <v>9.1323158044399784E-3</v>
      </c>
      <c r="O1212" s="3">
        <f t="shared" si="207"/>
        <v>3.716027511104613E-5</v>
      </c>
      <c r="P1212" s="3">
        <f t="shared" si="208"/>
        <v>7.5565924500430141E-3</v>
      </c>
    </row>
    <row r="1213" spans="1:16" x14ac:dyDescent="0.3">
      <c r="A1213" s="8" t="s">
        <v>65</v>
      </c>
      <c r="B1213" s="11">
        <v>32805.69</v>
      </c>
      <c r="C1213" s="11">
        <v>32829.22</v>
      </c>
      <c r="D1213" s="11">
        <v>32652.63</v>
      </c>
      <c r="E1213" s="11">
        <v>32726.82</v>
      </c>
      <c r="F1213" s="3">
        <f t="shared" si="200"/>
        <v>-2.6112000000000357E-3</v>
      </c>
      <c r="G1213" s="9">
        <f t="shared" si="201"/>
        <v>2.9090583256687669E-5</v>
      </c>
      <c r="H1213" s="9">
        <f t="shared" si="198"/>
        <v>5.7938932260856718E-6</v>
      </c>
      <c r="I1213" s="9">
        <f t="shared" si="202"/>
        <v>1.2307143346176208E-5</v>
      </c>
      <c r="J1213" s="9">
        <f t="shared" si="199"/>
        <v>3.5081538373019231E-3</v>
      </c>
      <c r="K1213" s="10">
        <f t="shared" si="203"/>
        <v>-2.0756439714189303E-4</v>
      </c>
      <c r="L1213" s="10">
        <f t="shared" si="204"/>
        <v>7.169965193227491E-4</v>
      </c>
      <c r="M1213" s="10">
        <f t="shared" si="205"/>
        <v>-4.6765721746578259E-3</v>
      </c>
      <c r="N1213" s="10">
        <f t="shared" si="206"/>
        <v>-2.4070507319301918E-3</v>
      </c>
      <c r="O1213" s="3">
        <f t="shared" si="207"/>
        <v>1.2853511834197499E-5</v>
      </c>
      <c r="P1213" s="3">
        <f t="shared" si="208"/>
        <v>3.4455094333826907E-3</v>
      </c>
    </row>
    <row r="1214" spans="1:16" x14ac:dyDescent="0.3">
      <c r="A1214" s="8" t="s">
        <v>64</v>
      </c>
      <c r="B1214" s="11">
        <v>32593.9</v>
      </c>
      <c r="C1214" s="11">
        <v>32814.61</v>
      </c>
      <c r="D1214" s="11">
        <v>32489.62</v>
      </c>
      <c r="E1214" s="11">
        <v>32803.47</v>
      </c>
      <c r="F1214" s="3">
        <f t="shared" si="200"/>
        <v>2.3421157326009023E-3</v>
      </c>
      <c r="G1214" s="9">
        <f t="shared" si="201"/>
        <v>9.9065978040004793E-5</v>
      </c>
      <c r="H1214" s="9">
        <f t="shared" si="198"/>
        <v>4.1077180362655773E-5</v>
      </c>
      <c r="I1214" s="9">
        <f t="shared" si="202"/>
        <v>3.366510587520377E-5</v>
      </c>
      <c r="J1214" s="9">
        <f t="shared" si="199"/>
        <v>5.8021638959274294E-3</v>
      </c>
      <c r="K1214" s="10">
        <f t="shared" si="203"/>
        <v>-4.0697709230139607E-3</v>
      </c>
      <c r="L1214" s="10">
        <f t="shared" si="204"/>
        <v>6.748688746528445E-3</v>
      </c>
      <c r="M1214" s="10">
        <f t="shared" si="205"/>
        <v>-3.2045005935779029E-3</v>
      </c>
      <c r="N1214" s="10">
        <f t="shared" si="206"/>
        <v>6.4091481776173478E-3</v>
      </c>
      <c r="O1214" s="3">
        <f t="shared" si="207"/>
        <v>3.3098396810144849E-5</v>
      </c>
      <c r="P1214" s="3">
        <f t="shared" si="208"/>
        <v>7.1288116026266314E-3</v>
      </c>
    </row>
    <row r="1215" spans="1:16" x14ac:dyDescent="0.3">
      <c r="A1215" s="8" t="s">
        <v>63</v>
      </c>
      <c r="B1215" s="11">
        <v>32877.360000000001</v>
      </c>
      <c r="C1215" s="11">
        <v>33109.96</v>
      </c>
      <c r="D1215" s="11">
        <v>32769.1</v>
      </c>
      <c r="E1215" s="11">
        <v>32832.54</v>
      </c>
      <c r="F1215" s="3">
        <f t="shared" si="200"/>
        <v>8.8618673573259699E-4</v>
      </c>
      <c r="G1215" s="9">
        <f t="shared" si="201"/>
        <v>1.0708411062528752E-4</v>
      </c>
      <c r="H1215" s="9">
        <f t="shared" si="198"/>
        <v>1.8609821944624745E-6</v>
      </c>
      <c r="I1215" s="9">
        <f t="shared" si="202"/>
        <v>5.2823168384778382E-5</v>
      </c>
      <c r="J1215" s="9">
        <f t="shared" si="199"/>
        <v>7.2679548969967044E-3</v>
      </c>
      <c r="K1215" s="10">
        <f t="shared" si="203"/>
        <v>2.2499725162297103E-3</v>
      </c>
      <c r="L1215" s="10">
        <f t="shared" si="204"/>
        <v>7.0498684705904086E-3</v>
      </c>
      <c r="M1215" s="10">
        <f t="shared" si="205"/>
        <v>-3.29827680406091E-3</v>
      </c>
      <c r="N1215" s="10">
        <f t="shared" si="206"/>
        <v>-1.3641782121344976E-3</v>
      </c>
      <c r="O1215" s="3">
        <f t="shared" si="207"/>
        <v>6.5697114941135892E-5</v>
      </c>
      <c r="P1215" s="3">
        <f t="shared" si="208"/>
        <v>7.8415851869345493E-3</v>
      </c>
    </row>
    <row r="1216" spans="1:16" x14ac:dyDescent="0.3">
      <c r="A1216" s="8" t="s">
        <v>62</v>
      </c>
      <c r="B1216" s="11">
        <v>32807.360000000001</v>
      </c>
      <c r="C1216" s="11">
        <v>32877.53</v>
      </c>
      <c r="D1216" s="11">
        <v>32702.66</v>
      </c>
      <c r="E1216" s="11">
        <v>32774.410000000003</v>
      </c>
      <c r="F1216" s="3">
        <f t="shared" si="200"/>
        <v>-1.770499632376854E-3</v>
      </c>
      <c r="G1216" s="9">
        <f t="shared" si="201"/>
        <v>2.8441161528891511E-5</v>
      </c>
      <c r="H1216" s="9">
        <f t="shared" si="198"/>
        <v>1.0097285469449879E-6</v>
      </c>
      <c r="I1216" s="9">
        <f t="shared" si="202"/>
        <v>1.3830528320499126E-5</v>
      </c>
      <c r="J1216" s="9">
        <f t="shared" si="199"/>
        <v>3.7189418280606551E-3</v>
      </c>
      <c r="K1216" s="10">
        <f t="shared" si="203"/>
        <v>-7.6721631919370091E-4</v>
      </c>
      <c r="L1216" s="10">
        <f t="shared" si="204"/>
        <v>2.1365652494298648E-3</v>
      </c>
      <c r="M1216" s="10">
        <f t="shared" si="205"/>
        <v>-3.196460301689334E-3</v>
      </c>
      <c r="N1216" s="10">
        <f t="shared" si="206"/>
        <v>-1.0048525000939132E-3</v>
      </c>
      <c r="O1216" s="3">
        <f t="shared" si="207"/>
        <v>1.3717231332247072E-5</v>
      </c>
      <c r="P1216" s="3">
        <f t="shared" si="208"/>
        <v>3.5299741534270549E-3</v>
      </c>
    </row>
    <row r="1217" spans="1:16" x14ac:dyDescent="0.3">
      <c r="A1217" s="8" t="s">
        <v>61</v>
      </c>
      <c r="B1217" s="11">
        <v>33130.629999999997</v>
      </c>
      <c r="C1217" s="11">
        <v>33364.410000000003</v>
      </c>
      <c r="D1217" s="11">
        <v>33130.629999999997</v>
      </c>
      <c r="E1217" s="11">
        <v>33309.51</v>
      </c>
      <c r="F1217" s="3">
        <f t="shared" si="200"/>
        <v>1.6326762251402727E-2</v>
      </c>
      <c r="G1217" s="9">
        <f t="shared" si="201"/>
        <v>4.9442426371170722E-5</v>
      </c>
      <c r="H1217" s="9">
        <f t="shared" si="198"/>
        <v>2.899509824736876E-5</v>
      </c>
      <c r="I1217" s="9">
        <f t="shared" si="202"/>
        <v>1.3520570232509587E-5</v>
      </c>
      <c r="J1217" s="9">
        <f t="shared" si="199"/>
        <v>3.6770328027513691E-3</v>
      </c>
      <c r="K1217" s="10">
        <f t="shared" si="203"/>
        <v>1.0810204166406706E-2</v>
      </c>
      <c r="L1217" s="10">
        <f t="shared" si="204"/>
        <v>7.0315308696734542E-3</v>
      </c>
      <c r="M1217" s="10">
        <f t="shared" si="205"/>
        <v>0</v>
      </c>
      <c r="N1217" s="10">
        <f t="shared" si="206"/>
        <v>5.3847096715950024E-3</v>
      </c>
      <c r="O1217" s="3">
        <f t="shared" si="207"/>
        <v>1.1579674091121256E-5</v>
      </c>
      <c r="P1217" s="3">
        <f t="shared" si="208"/>
        <v>1.1444165108918273E-2</v>
      </c>
    </row>
    <row r="1218" spans="1:16" x14ac:dyDescent="0.3">
      <c r="A1218" s="8" t="s">
        <v>60</v>
      </c>
      <c r="B1218" s="11">
        <v>33451.51</v>
      </c>
      <c r="C1218" s="11">
        <v>33651.800000000003</v>
      </c>
      <c r="D1218" s="11">
        <v>33289.83</v>
      </c>
      <c r="E1218" s="11">
        <v>33336.67</v>
      </c>
      <c r="F1218" s="3">
        <f t="shared" si="200"/>
        <v>8.153827540542391E-4</v>
      </c>
      <c r="G1218" s="9">
        <f t="shared" si="201"/>
        <v>1.169556067387509E-4</v>
      </c>
      <c r="H1218" s="9">
        <f t="shared" si="198"/>
        <v>1.182627564025696E-5</v>
      </c>
      <c r="I1218" s="9">
        <f t="shared" si="202"/>
        <v>5.3909379776494664E-5</v>
      </c>
      <c r="J1218" s="9">
        <f t="shared" si="199"/>
        <v>7.3423007141150696E-3</v>
      </c>
      <c r="K1218" s="10">
        <f t="shared" si="203"/>
        <v>4.2539857581747444E-3</v>
      </c>
      <c r="L1218" s="10">
        <f t="shared" si="204"/>
        <v>5.9696189293800906E-3</v>
      </c>
      <c r="M1218" s="10">
        <f t="shared" si="205"/>
        <v>-4.8449826230930635E-3</v>
      </c>
      <c r="N1218" s="10">
        <f t="shared" si="206"/>
        <v>-3.4389352480465461E-3</v>
      </c>
      <c r="O1218" s="3">
        <f t="shared" si="207"/>
        <v>6.2977758215010176E-5</v>
      </c>
      <c r="P1218" s="3">
        <f t="shared" si="208"/>
        <v>8.5817793320875479E-3</v>
      </c>
    </row>
    <row r="1219" spans="1:16" x14ac:dyDescent="0.3">
      <c r="A1219" s="8" t="s">
        <v>59</v>
      </c>
      <c r="B1219" s="11">
        <v>33430.720000000001</v>
      </c>
      <c r="C1219" s="11">
        <v>33767.089999999997</v>
      </c>
      <c r="D1219" s="11">
        <v>33398.32</v>
      </c>
      <c r="E1219" s="11">
        <v>33761.050000000003</v>
      </c>
      <c r="F1219" s="3">
        <f t="shared" si="200"/>
        <v>1.2730125714416118E-2</v>
      </c>
      <c r="G1219" s="9">
        <f t="shared" si="201"/>
        <v>1.205836833421588E-4</v>
      </c>
      <c r="H1219" s="9">
        <f t="shared" si="198"/>
        <v>9.6678713035149572E-5</v>
      </c>
      <c r="I1219" s="9">
        <f t="shared" si="202"/>
        <v>2.2945399985273057E-5</v>
      </c>
      <c r="J1219" s="9">
        <f t="shared" si="199"/>
        <v>4.7901356959143713E-3</v>
      </c>
      <c r="K1219" s="10">
        <f t="shared" si="203"/>
        <v>2.8172454308974808E-3</v>
      </c>
      <c r="L1219" s="10">
        <f t="shared" si="204"/>
        <v>1.0011421785487801E-2</v>
      </c>
      <c r="M1219" s="10">
        <f t="shared" si="205"/>
        <v>-9.6963842480862262E-4</v>
      </c>
      <c r="N1219" s="10">
        <f t="shared" si="206"/>
        <v>9.8325333986287369E-3</v>
      </c>
      <c r="O1219" s="3">
        <f t="shared" si="207"/>
        <v>1.2265127964761494E-5</v>
      </c>
      <c r="P1219" s="3">
        <f t="shared" si="208"/>
        <v>5.6972701742284242E-3</v>
      </c>
    </row>
    <row r="1220" spans="1:16" x14ac:dyDescent="0.3">
      <c r="A1220" s="8" t="s">
        <v>58</v>
      </c>
      <c r="B1220" s="11">
        <v>33710.699999999997</v>
      </c>
      <c r="C1220" s="11">
        <v>33954.71</v>
      </c>
      <c r="D1220" s="11">
        <v>33582.959999999999</v>
      </c>
      <c r="E1220" s="11">
        <v>33912.44</v>
      </c>
      <c r="F1220" s="3">
        <f t="shared" si="200"/>
        <v>4.4841614819444153E-3</v>
      </c>
      <c r="G1220" s="9">
        <f t="shared" si="201"/>
        <v>1.2119328865457041E-4</v>
      </c>
      <c r="H1220" s="9">
        <f t="shared" si="198"/>
        <v>3.5600486711676311E-5</v>
      </c>
      <c r="I1220" s="9">
        <f t="shared" si="202"/>
        <v>4.684437705744105E-5</v>
      </c>
      <c r="J1220" s="9">
        <f t="shared" si="199"/>
        <v>6.8442952199215552E-3</v>
      </c>
      <c r="K1220" s="10">
        <f t="shared" si="203"/>
        <v>-1.4924767579370859E-3</v>
      </c>
      <c r="L1220" s="10">
        <f t="shared" si="204"/>
        <v>7.212283431729462E-3</v>
      </c>
      <c r="M1220" s="10">
        <f t="shared" si="205"/>
        <v>-3.7964989103177619E-3</v>
      </c>
      <c r="N1220" s="10">
        <f t="shared" si="206"/>
        <v>5.9666143424622568E-3</v>
      </c>
      <c r="O1220" s="3">
        <f t="shared" si="207"/>
        <v>4.6049767359427634E-5</v>
      </c>
      <c r="P1220" s="3">
        <f t="shared" si="208"/>
        <v>6.8381294472274661E-3</v>
      </c>
    </row>
    <row r="1221" spans="1:16" x14ac:dyDescent="0.3">
      <c r="A1221" s="8" t="s">
        <v>57</v>
      </c>
      <c r="B1221" s="11">
        <v>33924.35</v>
      </c>
      <c r="C1221" s="11">
        <v>34281.360000000001</v>
      </c>
      <c r="D1221" s="11">
        <v>33852.57</v>
      </c>
      <c r="E1221" s="11">
        <v>34152.01</v>
      </c>
      <c r="F1221" s="3">
        <f t="shared" si="200"/>
        <v>7.0643692992895524E-3</v>
      </c>
      <c r="G1221" s="9">
        <f t="shared" si="201"/>
        <v>1.5842870619116355E-4</v>
      </c>
      <c r="H1221" s="9">
        <f t="shared" si="198"/>
        <v>4.4734649592943078E-5</v>
      </c>
      <c r="I1221" s="9">
        <f t="shared" si="202"/>
        <v>6.1933610211153652E-5</v>
      </c>
      <c r="J1221" s="9">
        <f t="shared" si="199"/>
        <v>7.869790989038632E-3</v>
      </c>
      <c r="K1221" s="10">
        <f t="shared" si="203"/>
        <v>3.5113690144743297E-4</v>
      </c>
      <c r="L1221" s="10">
        <f t="shared" si="204"/>
        <v>1.046872059568542E-2</v>
      </c>
      <c r="M1221" s="10">
        <f t="shared" si="205"/>
        <v>-2.1181259589986962E-3</v>
      </c>
      <c r="N1221" s="10">
        <f t="shared" si="206"/>
        <v>6.6883966384286061E-3</v>
      </c>
      <c r="O1221" s="3">
        <f t="shared" si="207"/>
        <v>5.8228479391816817E-5</v>
      </c>
      <c r="P1221" s="3">
        <f t="shared" si="208"/>
        <v>7.5094917815515519E-3</v>
      </c>
    </row>
    <row r="1222" spans="1:16" x14ac:dyDescent="0.3">
      <c r="A1222" s="8" t="s">
        <v>56</v>
      </c>
      <c r="B1222" s="11">
        <v>34029.550000000003</v>
      </c>
      <c r="C1222" s="11">
        <v>34161.01</v>
      </c>
      <c r="D1222" s="11">
        <v>33828.410000000003</v>
      </c>
      <c r="E1222" s="11">
        <v>33980.32</v>
      </c>
      <c r="F1222" s="3">
        <f t="shared" si="200"/>
        <v>-5.0272297296704016E-3</v>
      </c>
      <c r="G1222" s="9">
        <f t="shared" si="201"/>
        <v>9.5725741087040661E-5</v>
      </c>
      <c r="H1222" s="9">
        <f t="shared" si="198"/>
        <v>2.0959259037654821E-6</v>
      </c>
      <c r="I1222" s="9">
        <f t="shared" si="202"/>
        <v>4.7053226185570617E-5</v>
      </c>
      <c r="J1222" s="9">
        <f t="shared" si="199"/>
        <v>6.8595354205347328E-3</v>
      </c>
      <c r="K1222" s="10">
        <f t="shared" si="203"/>
        <v>-3.5921774650690946E-3</v>
      </c>
      <c r="L1222" s="10">
        <f t="shared" si="204"/>
        <v>3.8556704288428413E-3</v>
      </c>
      <c r="M1222" s="10">
        <f t="shared" si="205"/>
        <v>-5.9282828154772873E-3</v>
      </c>
      <c r="N1222" s="10">
        <f t="shared" si="206"/>
        <v>-1.4477312954293286E-3</v>
      </c>
      <c r="O1222" s="3">
        <f t="shared" si="207"/>
        <v>4.7010145780711293E-5</v>
      </c>
      <c r="P1222" s="3">
        <f t="shared" si="208"/>
        <v>7.3070049485148454E-3</v>
      </c>
    </row>
    <row r="1223" spans="1:16" x14ac:dyDescent="0.3">
      <c r="A1223" s="8" t="s">
        <v>55</v>
      </c>
      <c r="B1223" s="11">
        <v>33981.86</v>
      </c>
      <c r="C1223" s="11">
        <v>34043.83</v>
      </c>
      <c r="D1223" s="11">
        <v>33844.46</v>
      </c>
      <c r="E1223" s="11">
        <v>33999.040000000001</v>
      </c>
      <c r="F1223" s="3">
        <f t="shared" si="200"/>
        <v>5.5090711329386366E-4</v>
      </c>
      <c r="G1223" s="9">
        <f t="shared" si="201"/>
        <v>3.4497876798770218E-5</v>
      </c>
      <c r="H1223" s="9">
        <f t="shared" si="198"/>
        <v>2.5546564762930708E-7</v>
      </c>
      <c r="I1223" s="9">
        <f t="shared" si="202"/>
        <v>1.7150253460246067E-5</v>
      </c>
      <c r="J1223" s="9">
        <f t="shared" si="199"/>
        <v>4.1412864499145753E-3</v>
      </c>
      <c r="K1223" s="10">
        <f t="shared" si="203"/>
        <v>4.5319323196009063E-5</v>
      </c>
      <c r="L1223" s="10">
        <f t="shared" si="204"/>
        <v>1.8219592375360602E-3</v>
      </c>
      <c r="M1223" s="10">
        <f t="shared" si="205"/>
        <v>-4.0515300830270507E-3</v>
      </c>
      <c r="N1223" s="10">
        <f t="shared" si="206"/>
        <v>5.0543609648432027E-4</v>
      </c>
      <c r="O1223" s="3">
        <f t="shared" si="207"/>
        <v>2.0861337061896374E-5</v>
      </c>
      <c r="P1223" s="3">
        <f t="shared" si="208"/>
        <v>4.227459024600963E-3</v>
      </c>
    </row>
    <row r="1224" spans="1:16" x14ac:dyDescent="0.3">
      <c r="A1224" s="8" t="s">
        <v>54</v>
      </c>
      <c r="B1224" s="11">
        <v>33904.69</v>
      </c>
      <c r="C1224" s="11">
        <v>33904.69</v>
      </c>
      <c r="D1224" s="11">
        <v>33627.089999999997</v>
      </c>
      <c r="E1224" s="11">
        <v>33706.74</v>
      </c>
      <c r="F1224" s="3">
        <f t="shared" si="200"/>
        <v>-8.5973015708680212E-3</v>
      </c>
      <c r="G1224" s="9">
        <f t="shared" si="201"/>
        <v>6.7590773002040831E-5</v>
      </c>
      <c r="H1224" s="9">
        <f t="shared" si="198"/>
        <v>3.4287296446206279E-5</v>
      </c>
      <c r="I1224" s="9">
        <f t="shared" si="202"/>
        <v>2.0550397225804866E-5</v>
      </c>
      <c r="J1224" s="9">
        <f t="shared" si="199"/>
        <v>4.5332545952995922E-3</v>
      </c>
      <c r="K1224" s="10">
        <f t="shared" si="203"/>
        <v>-2.7789360236332794E-3</v>
      </c>
      <c r="L1224" s="10">
        <f t="shared" si="204"/>
        <v>0</v>
      </c>
      <c r="M1224" s="10">
        <f t="shared" si="205"/>
        <v>-8.2213607755674874E-3</v>
      </c>
      <c r="N1224" s="10">
        <f t="shared" si="206"/>
        <v>-5.8555355388048222E-3</v>
      </c>
      <c r="O1224" s="3">
        <f t="shared" si="207"/>
        <v>1.9450302803368241E-5</v>
      </c>
      <c r="P1224" s="3">
        <f t="shared" si="208"/>
        <v>5.4154525086732895E-3</v>
      </c>
    </row>
    <row r="1225" spans="1:16" x14ac:dyDescent="0.3">
      <c r="A1225" s="8" t="s">
        <v>53</v>
      </c>
      <c r="B1225" s="11">
        <v>33586.589999999997</v>
      </c>
      <c r="C1225" s="11">
        <v>33586.589999999997</v>
      </c>
      <c r="D1225" s="11">
        <v>33007.629999999997</v>
      </c>
      <c r="E1225" s="11">
        <v>33063.61</v>
      </c>
      <c r="F1225" s="3">
        <f t="shared" si="200"/>
        <v>-1.9080160229081655E-2</v>
      </c>
      <c r="G1225" s="9">
        <f t="shared" si="201"/>
        <v>3.02347179643243E-4</v>
      </c>
      <c r="H1225" s="9">
        <f t="shared" si="198"/>
        <v>2.4628902848234275E-4</v>
      </c>
      <c r="I1225" s="9">
        <f t="shared" si="202"/>
        <v>5.6033526913196381E-5</v>
      </c>
      <c r="J1225" s="9">
        <f t="shared" si="199"/>
        <v>7.4855545494770378E-3</v>
      </c>
      <c r="K1225" s="10">
        <f t="shared" si="203"/>
        <v>-3.5709371991338159E-3</v>
      </c>
      <c r="L1225" s="10">
        <f t="shared" si="204"/>
        <v>0</v>
      </c>
      <c r="M1225" s="10">
        <f t="shared" si="205"/>
        <v>-1.7388133299559256E-2</v>
      </c>
      <c r="N1225" s="10">
        <f t="shared" si="206"/>
        <v>-1.5693598328055385E-2</v>
      </c>
      <c r="O1225" s="3">
        <f t="shared" si="207"/>
        <v>2.9464799965274163E-5</v>
      </c>
      <c r="P1225" s="3">
        <f t="shared" si="208"/>
        <v>8.5848331720615716E-3</v>
      </c>
    </row>
    <row r="1226" spans="1:16" x14ac:dyDescent="0.3">
      <c r="A1226" s="8" t="s">
        <v>52</v>
      </c>
      <c r="B1226" s="11">
        <v>33033.519999999997</v>
      </c>
      <c r="C1226" s="11">
        <v>33138.26</v>
      </c>
      <c r="D1226" s="11">
        <v>32858.89</v>
      </c>
      <c r="E1226" s="11">
        <v>32909.589999999997</v>
      </c>
      <c r="F1226" s="3">
        <f t="shared" si="200"/>
        <v>-4.6582935136243453E-3</v>
      </c>
      <c r="G1226" s="9">
        <f t="shared" si="201"/>
        <v>7.1676097567458977E-5</v>
      </c>
      <c r="H1226" s="9">
        <f t="shared" si="198"/>
        <v>1.412781705497451E-5</v>
      </c>
      <c r="I1226" s="9">
        <f t="shared" si="202"/>
        <v>3.0380552720459415E-5</v>
      </c>
      <c r="J1226" s="9">
        <f t="shared" si="199"/>
        <v>5.5118556512720298E-3</v>
      </c>
      <c r="K1226" s="10">
        <f t="shared" si="203"/>
        <v>-9.1047832420710728E-4</v>
      </c>
      <c r="L1226" s="10">
        <f t="shared" si="204"/>
        <v>3.1657025841677912E-3</v>
      </c>
      <c r="M1226" s="10">
        <f t="shared" si="205"/>
        <v>-5.3004711423428772E-3</v>
      </c>
      <c r="N1226" s="10">
        <f t="shared" si="206"/>
        <v>-3.7586988513280111E-3</v>
      </c>
      <c r="O1226" s="3">
        <f t="shared" si="207"/>
        <v>3.0092715054752391E-5</v>
      </c>
      <c r="P1226" s="3">
        <f t="shared" si="208"/>
        <v>5.348231109914529E-3</v>
      </c>
    </row>
    <row r="1227" spans="1:16" x14ac:dyDescent="0.3">
      <c r="A1227" s="8" t="s">
        <v>51</v>
      </c>
      <c r="B1227" s="11">
        <v>32899.01</v>
      </c>
      <c r="C1227" s="11">
        <v>33095.5</v>
      </c>
      <c r="D1227" s="11">
        <v>32828.559999999998</v>
      </c>
      <c r="E1227" s="11">
        <v>32969.230000000003</v>
      </c>
      <c r="F1227" s="3">
        <f t="shared" si="200"/>
        <v>1.8122377094338393E-3</v>
      </c>
      <c r="G1227" s="9">
        <f t="shared" si="201"/>
        <v>6.5584945020524726E-5</v>
      </c>
      <c r="H1227" s="9">
        <f t="shared" si="198"/>
        <v>4.5460044043365241E-6</v>
      </c>
      <c r="I1227" s="9">
        <f t="shared" si="202"/>
        <v>3.1036376643240975E-5</v>
      </c>
      <c r="J1227" s="9">
        <f t="shared" si="199"/>
        <v>5.5710301240651152E-3</v>
      </c>
      <c r="K1227" s="10">
        <f t="shared" si="203"/>
        <v>-3.2153852509081925E-4</v>
      </c>
      <c r="L1227" s="10">
        <f t="shared" si="204"/>
        <v>5.9547553459539208E-3</v>
      </c>
      <c r="M1227" s="10">
        <f t="shared" si="205"/>
        <v>-2.1436979026934473E-3</v>
      </c>
      <c r="N1227" s="10">
        <f t="shared" si="206"/>
        <v>2.1321361129947882E-3</v>
      </c>
      <c r="O1227" s="3">
        <f t="shared" si="207"/>
        <v>3.1928858724705842E-5</v>
      </c>
      <c r="P1227" s="3">
        <f t="shared" si="208"/>
        <v>5.2968145062280945E-3</v>
      </c>
    </row>
    <row r="1228" spans="1:16" x14ac:dyDescent="0.3">
      <c r="A1228" s="8" t="s">
        <v>50</v>
      </c>
      <c r="B1228" s="11">
        <v>33029.269999999997</v>
      </c>
      <c r="C1228" s="11">
        <v>33306.089999999997</v>
      </c>
      <c r="D1228" s="11">
        <v>32889.85</v>
      </c>
      <c r="E1228" s="11">
        <v>33291.78</v>
      </c>
      <c r="F1228" s="3">
        <f t="shared" si="200"/>
        <v>9.7833646706335653E-3</v>
      </c>
      <c r="G1228" s="9">
        <f t="shared" si="201"/>
        <v>1.5815989125651008E-4</v>
      </c>
      <c r="H1228" s="9">
        <f t="shared" si="198"/>
        <v>6.2669098105191918E-5</v>
      </c>
      <c r="I1228" s="9">
        <f t="shared" si="202"/>
        <v>5.4871226413750186E-5</v>
      </c>
      <c r="J1228" s="9">
        <f t="shared" si="199"/>
        <v>7.4075114859006586E-3</v>
      </c>
      <c r="K1228" s="10">
        <f t="shared" si="203"/>
        <v>1.8194357921091813E-3</v>
      </c>
      <c r="L1228" s="10">
        <f t="shared" si="204"/>
        <v>8.3461251099740865E-3</v>
      </c>
      <c r="M1228" s="10">
        <f t="shared" si="205"/>
        <v>-4.2300385044399102E-3</v>
      </c>
      <c r="N1228" s="10">
        <f t="shared" si="206"/>
        <v>7.9163816295825407E-3</v>
      </c>
      <c r="O1228" s="3">
        <f t="shared" si="207"/>
        <v>5.4966517710562674E-5</v>
      </c>
      <c r="P1228" s="3">
        <f t="shared" si="208"/>
        <v>7.7068334735205541E-3</v>
      </c>
    </row>
    <row r="1229" spans="1:16" x14ac:dyDescent="0.3">
      <c r="A1229" s="8" t="s">
        <v>49</v>
      </c>
      <c r="B1229" s="11">
        <v>33293.43</v>
      </c>
      <c r="C1229" s="11">
        <v>33364.699999999997</v>
      </c>
      <c r="D1229" s="11">
        <v>32278.22</v>
      </c>
      <c r="E1229" s="11">
        <v>32283.4</v>
      </c>
      <c r="F1229" s="3">
        <f t="shared" si="200"/>
        <v>-3.028915846494229E-2</v>
      </c>
      <c r="G1229" s="9">
        <f t="shared" si="201"/>
        <v>1.0959910458211157E-3</v>
      </c>
      <c r="H1229" s="9">
        <f t="shared" si="198"/>
        <v>9.4906594968711976E-4</v>
      </c>
      <c r="I1229" s="9">
        <f t="shared" si="202"/>
        <v>1.8137669821552974E-4</v>
      </c>
      <c r="J1229" s="9">
        <f t="shared" si="199"/>
        <v>1.3467616649412387E-2</v>
      </c>
      <c r="K1229" s="10">
        <f t="shared" si="203"/>
        <v>4.9560555575107973E-5</v>
      </c>
      <c r="L1229" s="10">
        <f t="shared" si="204"/>
        <v>2.1383746336027971E-3</v>
      </c>
      <c r="M1229" s="10">
        <f t="shared" si="205"/>
        <v>-3.0967380845182208E-2</v>
      </c>
      <c r="N1229" s="10">
        <f t="shared" si="206"/>
        <v>-3.0806913991620773E-2</v>
      </c>
      <c r="O1229" s="3">
        <f t="shared" si="207"/>
        <v>7.5418607660165881E-5</v>
      </c>
      <c r="P1229" s="3">
        <f t="shared" si="208"/>
        <v>1.4222342327339696E-2</v>
      </c>
    </row>
    <row r="1230" spans="1:16" x14ac:dyDescent="0.3">
      <c r="A1230" s="8" t="s">
        <v>48</v>
      </c>
      <c r="B1230" s="11">
        <v>32188</v>
      </c>
      <c r="C1230" s="11">
        <v>32325.16</v>
      </c>
      <c r="D1230" s="11">
        <v>31972.79</v>
      </c>
      <c r="E1230" s="11">
        <v>32098.99</v>
      </c>
      <c r="F1230" s="3">
        <f t="shared" si="200"/>
        <v>-5.7122236195691345E-3</v>
      </c>
      <c r="G1230" s="9">
        <f t="shared" si="201"/>
        <v>1.2013575626526558E-4</v>
      </c>
      <c r="H1230" s="9">
        <f t="shared" si="198"/>
        <v>7.6681740961978633E-6</v>
      </c>
      <c r="I1230" s="9">
        <f t="shared" si="202"/>
        <v>5.7105705719185946E-5</v>
      </c>
      <c r="J1230" s="9">
        <f t="shared" si="199"/>
        <v>7.5568317249483557E-3</v>
      </c>
      <c r="K1230" s="10">
        <f t="shared" si="203"/>
        <v>-2.9594539479214995E-3</v>
      </c>
      <c r="L1230" s="10">
        <f t="shared" si="204"/>
        <v>4.2521620910966054E-3</v>
      </c>
      <c r="M1230" s="10">
        <f t="shared" si="205"/>
        <v>-6.7084837048986589E-3</v>
      </c>
      <c r="N1230" s="10">
        <f t="shared" si="206"/>
        <v>-2.7691468173785699E-3</v>
      </c>
      <c r="O1230" s="3">
        <f t="shared" si="207"/>
        <v>5.6282720888531745E-5</v>
      </c>
      <c r="P1230" s="3">
        <f t="shared" si="208"/>
        <v>7.614606762523542E-3</v>
      </c>
    </row>
    <row r="1231" spans="1:16" x14ac:dyDescent="0.3">
      <c r="A1231" s="8" t="s">
        <v>47</v>
      </c>
      <c r="B1231" s="11">
        <v>32163.84</v>
      </c>
      <c r="C1231" s="11">
        <v>32205.66</v>
      </c>
      <c r="D1231" s="11">
        <v>31647.22</v>
      </c>
      <c r="E1231" s="11">
        <v>31790.87</v>
      </c>
      <c r="F1231" s="3">
        <f t="shared" si="200"/>
        <v>-9.5990559204511827E-3</v>
      </c>
      <c r="G1231" s="9">
        <f t="shared" si="201"/>
        <v>3.0596672204410031E-4</v>
      </c>
      <c r="H1231" s="9">
        <f t="shared" si="198"/>
        <v>1.3604186323685073E-4</v>
      </c>
      <c r="I1231" s="9">
        <f t="shared" si="202"/>
        <v>1.0043115637741137E-4</v>
      </c>
      <c r="J1231" s="9">
        <f t="shared" si="199"/>
        <v>1.0021534631852118E-2</v>
      </c>
      <c r="K1231" s="10">
        <f t="shared" si="203"/>
        <v>2.0182747013633268E-3</v>
      </c>
      <c r="L1231" s="10">
        <f t="shared" si="204"/>
        <v>1.2993733331460474E-3</v>
      </c>
      <c r="M1231" s="10">
        <f t="shared" si="205"/>
        <v>-1.6192531138468871E-2</v>
      </c>
      <c r="N1231" s="10">
        <f t="shared" si="206"/>
        <v>-1.1663698523060801E-2</v>
      </c>
      <c r="O1231" s="3">
        <f t="shared" si="207"/>
        <v>9.0177133031519815E-5</v>
      </c>
      <c r="P1231" s="3">
        <f t="shared" si="208"/>
        <v>1.0045404108360892E-2</v>
      </c>
    </row>
    <row r="1232" spans="1:16" x14ac:dyDescent="0.3">
      <c r="A1232" s="8" t="s">
        <v>46</v>
      </c>
      <c r="B1232" s="11">
        <v>31827.15</v>
      </c>
      <c r="C1232" s="11">
        <v>31966.04</v>
      </c>
      <c r="D1232" s="11">
        <v>31509.59</v>
      </c>
      <c r="E1232" s="11">
        <v>31510.43</v>
      </c>
      <c r="F1232" s="3">
        <f t="shared" si="200"/>
        <v>-8.8214006096718478E-3</v>
      </c>
      <c r="G1232" s="9">
        <f t="shared" si="201"/>
        <v>2.0684610437926611E-4</v>
      </c>
      <c r="H1232" s="9">
        <f t="shared" si="198"/>
        <v>1.0002194072679503E-4</v>
      </c>
      <c r="I1232" s="9">
        <f t="shared" si="202"/>
        <v>6.4785140498604217E-5</v>
      </c>
      <c r="J1232" s="9">
        <f t="shared" si="199"/>
        <v>8.0489216978800477E-3</v>
      </c>
      <c r="K1232" s="10">
        <f t="shared" si="203"/>
        <v>1.1405574688733702E-3</v>
      </c>
      <c r="L1232" s="10">
        <f t="shared" si="204"/>
        <v>4.3543901615325908E-3</v>
      </c>
      <c r="M1232" s="10">
        <f t="shared" si="205"/>
        <v>-1.0027755171458137E-2</v>
      </c>
      <c r="N1232" s="10">
        <f t="shared" si="206"/>
        <v>-1.0001096976171915E-2</v>
      </c>
      <c r="O1232" s="3">
        <f t="shared" si="207"/>
        <v>6.2776713812071297E-5</v>
      </c>
      <c r="P1232" s="3">
        <f t="shared" si="208"/>
        <v>8.3358027560794506E-3</v>
      </c>
    </row>
    <row r="1233" spans="1:16" x14ac:dyDescent="0.3">
      <c r="A1233" s="8" t="s">
        <v>45</v>
      </c>
      <c r="B1233" s="11">
        <v>31454.58</v>
      </c>
      <c r="C1233" s="11">
        <v>31677.51</v>
      </c>
      <c r="D1233" s="11">
        <v>31219.75</v>
      </c>
      <c r="E1233" s="11">
        <v>31656.42</v>
      </c>
      <c r="F1233" s="3">
        <f t="shared" si="200"/>
        <v>4.6330691139409019E-3</v>
      </c>
      <c r="G1233" s="9">
        <f t="shared" si="201"/>
        <v>2.1187882463064126E-4</v>
      </c>
      <c r="H1233" s="9">
        <f t="shared" si="198"/>
        <v>4.0913563216325255E-5</v>
      </c>
      <c r="I1233" s="9">
        <f t="shared" si="202"/>
        <v>9.0134733551532005E-5</v>
      </c>
      <c r="J1233" s="9">
        <f t="shared" si="199"/>
        <v>9.4939314065107926E-3</v>
      </c>
      <c r="K1233" s="10">
        <f t="shared" si="203"/>
        <v>-1.7740016128653753E-3</v>
      </c>
      <c r="L1233" s="10">
        <f t="shared" si="204"/>
        <v>7.0623648477071282E-3</v>
      </c>
      <c r="M1233" s="10">
        <f t="shared" si="205"/>
        <v>-7.4936931568022206E-3</v>
      </c>
      <c r="N1233" s="10">
        <f t="shared" si="206"/>
        <v>6.396371097452465E-3</v>
      </c>
      <c r="O1233" s="3">
        <f t="shared" si="207"/>
        <v>1.0879137030024264E-4</v>
      </c>
      <c r="P1233" s="3">
        <f t="shared" si="208"/>
        <v>1.0103591747850176E-2</v>
      </c>
    </row>
    <row r="1234" spans="1:16" x14ac:dyDescent="0.3">
      <c r="A1234" s="8" t="s">
        <v>44</v>
      </c>
      <c r="B1234" s="11">
        <v>31848.5</v>
      </c>
      <c r="C1234" s="11">
        <v>32026.9</v>
      </c>
      <c r="D1234" s="11">
        <v>31182.09</v>
      </c>
      <c r="E1234" s="11">
        <v>31318.44</v>
      </c>
      <c r="F1234" s="3">
        <f t="shared" si="200"/>
        <v>-1.0676507324580586E-2</v>
      </c>
      <c r="G1234" s="9">
        <f t="shared" si="201"/>
        <v>7.1461496196667713E-4</v>
      </c>
      <c r="H1234" s="9">
        <f t="shared" ref="H1234:H1274" si="209">LN(E1234/B1234)^2</f>
        <v>2.8167659758795727E-4</v>
      </c>
      <c r="I1234" s="9">
        <f t="shared" si="202"/>
        <v>2.484973996756741E-4</v>
      </c>
      <c r="J1234" s="9">
        <f t="shared" ref="J1234:J1274" si="210">SQRT(I1234)</f>
        <v>1.576380029293933E-2</v>
      </c>
      <c r="K1234" s="10">
        <f t="shared" si="203"/>
        <v>6.0493135256516747E-3</v>
      </c>
      <c r="L1234" s="10">
        <f t="shared" si="204"/>
        <v>5.5858895246651856E-3</v>
      </c>
      <c r="M1234" s="10">
        <f t="shared" si="205"/>
        <v>-2.1146393617009693E-2</v>
      </c>
      <c r="N1234" s="10">
        <f t="shared" si="206"/>
        <v>-1.6783223694748196E-2</v>
      </c>
      <c r="O1234" s="3">
        <f t="shared" si="207"/>
        <v>2.1721670380240991E-4</v>
      </c>
      <c r="P1234" s="3">
        <f t="shared" si="208"/>
        <v>1.6222530669326853E-2</v>
      </c>
    </row>
    <row r="1235" spans="1:16" x14ac:dyDescent="0.3">
      <c r="A1235" s="8" t="s">
        <v>43</v>
      </c>
      <c r="B1235" s="11">
        <v>31343.79</v>
      </c>
      <c r="C1235" s="11">
        <v>31463.89</v>
      </c>
      <c r="D1235" s="11">
        <v>31048.46</v>
      </c>
      <c r="E1235" s="11">
        <v>31145.3</v>
      </c>
      <c r="F1235" s="3">
        <f t="shared" ref="F1235:F1274" si="211">E1235/E1234-1</f>
        <v>-5.5283724221257824E-3</v>
      </c>
      <c r="G1235" s="9">
        <f t="shared" ref="G1235:G1274" si="212">LN(C1235/D1235)^2</f>
        <v>1.7665943558246755E-4</v>
      </c>
      <c r="H1235" s="9">
        <f t="shared" si="209"/>
        <v>4.0358198814727535E-5</v>
      </c>
      <c r="I1235" s="9">
        <f t="shared" ref="I1235:I1274" si="213">G1235/2-((2*LN(2)-1)*H1235)</f>
        <v>7.2739573164149073E-5</v>
      </c>
      <c r="J1235" s="9">
        <f t="shared" si="210"/>
        <v>8.5287498007708649E-3</v>
      </c>
      <c r="K1235" s="10">
        <f t="shared" ref="K1235:K1274" si="214">LN(B1235/E1234)</f>
        <v>8.0909987987764457E-4</v>
      </c>
      <c r="L1235" s="10">
        <f t="shared" ref="L1235:L1274" si="215">LN(C1235/B1235)</f>
        <v>3.8243777315289714E-3</v>
      </c>
      <c r="M1235" s="10">
        <f t="shared" ref="M1235:M1274" si="216">LN(D1235/B1235)</f>
        <v>-9.4669516068958733E-3</v>
      </c>
      <c r="N1235" s="10">
        <f t="shared" ref="N1235:N1274" si="217">LN(E1235/B1235)</f>
        <v>-6.352810308416861E-3</v>
      </c>
      <c r="O1235" s="3">
        <f t="shared" ref="O1235:O1274" si="218">L1235*(L1235-N1235)+M1235*(M1235-N1235)</f>
        <v>6.8402836279288508E-5</v>
      </c>
      <c r="P1235" s="3">
        <f t="shared" ref="P1235:P1274" si="219">SQRT(K1235^2+$C$10*N1235^2+(1-$C$10)*O1235)</f>
        <v>8.0613513676512927E-3</v>
      </c>
    </row>
    <row r="1236" spans="1:16" x14ac:dyDescent="0.3">
      <c r="A1236" s="8" t="s">
        <v>42</v>
      </c>
      <c r="B1236" s="11">
        <v>31145.63</v>
      </c>
      <c r="C1236" s="11">
        <v>31644.34</v>
      </c>
      <c r="D1236" s="11">
        <v>31095.21</v>
      </c>
      <c r="E1236" s="11">
        <v>31581.279999999999</v>
      </c>
      <c r="F1236" s="3">
        <f t="shared" si="211"/>
        <v>1.399825976953184E-2</v>
      </c>
      <c r="G1236" s="9">
        <f t="shared" si="212"/>
        <v>3.0644300653849668E-4</v>
      </c>
      <c r="H1236" s="9">
        <f t="shared" si="209"/>
        <v>1.9294858836210917E-4</v>
      </c>
      <c r="I1236" s="9">
        <f t="shared" si="213"/>
        <v>7.8686551598922624E-5</v>
      </c>
      <c r="J1236" s="9">
        <f t="shared" si="210"/>
        <v>8.870544041879428E-3</v>
      </c>
      <c r="K1236" s="10">
        <f t="shared" si="214"/>
        <v>1.0595443028588115E-5</v>
      </c>
      <c r="L1236" s="10">
        <f t="shared" si="215"/>
        <v>1.5885355166864824E-2</v>
      </c>
      <c r="M1236" s="10">
        <f t="shared" si="216"/>
        <v>-1.6201584370973707E-3</v>
      </c>
      <c r="N1236" s="10">
        <f t="shared" si="217"/>
        <v>1.3890593520872647E-2</v>
      </c>
      <c r="O1236" s="3">
        <f t="shared" si="218"/>
        <v>5.6817372870255303E-5</v>
      </c>
      <c r="P1236" s="3">
        <f t="shared" si="219"/>
        <v>8.7512167287206368E-3</v>
      </c>
    </row>
    <row r="1237" spans="1:16" x14ac:dyDescent="0.3">
      <c r="A1237" s="8" t="s">
        <v>41</v>
      </c>
      <c r="B1237" s="11">
        <v>31481.95</v>
      </c>
      <c r="C1237" s="11">
        <v>31783.37</v>
      </c>
      <c r="D1237" s="11">
        <v>31321.5</v>
      </c>
      <c r="E1237" s="11">
        <v>31774.52</v>
      </c>
      <c r="F1237" s="3">
        <f t="shared" si="211"/>
        <v>6.1188146902215745E-3</v>
      </c>
      <c r="G1237" s="9">
        <f t="shared" si="212"/>
        <v>2.1428375951753763E-4</v>
      </c>
      <c r="H1237" s="9">
        <f t="shared" si="209"/>
        <v>8.5568883055757889E-5</v>
      </c>
      <c r="I1237" s="9">
        <f t="shared" si="213"/>
        <v>7.4087102747002201E-5</v>
      </c>
      <c r="J1237" s="9">
        <f t="shared" si="210"/>
        <v>8.6073865224586144E-3</v>
      </c>
      <c r="K1237" s="10">
        <f t="shared" si="214"/>
        <v>-3.1501742661315161E-3</v>
      </c>
      <c r="L1237" s="10">
        <f t="shared" si="215"/>
        <v>9.5288312998875781E-3</v>
      </c>
      <c r="M1237" s="10">
        <f t="shared" si="216"/>
        <v>-5.1096030261439411E-3</v>
      </c>
      <c r="N1237" s="10">
        <f t="shared" si="217"/>
        <v>9.2503450236063028E-3</v>
      </c>
      <c r="O1237" s="3">
        <f t="shared" si="218"/>
        <v>7.6027282756291779E-5</v>
      </c>
      <c r="P1237" s="3">
        <f t="shared" si="219"/>
        <v>9.3453905747502685E-3</v>
      </c>
    </row>
    <row r="1238" spans="1:16" x14ac:dyDescent="0.3">
      <c r="A1238" s="8" t="s">
        <v>40</v>
      </c>
      <c r="B1238" s="11">
        <v>31876.22</v>
      </c>
      <c r="C1238" s="11">
        <v>32227.74</v>
      </c>
      <c r="D1238" s="11">
        <v>31876.22</v>
      </c>
      <c r="E1238" s="11">
        <v>32151.71</v>
      </c>
      <c r="F1238" s="3">
        <f t="shared" si="211"/>
        <v>1.1870832352463445E-2</v>
      </c>
      <c r="G1238" s="9">
        <f t="shared" si="212"/>
        <v>1.2028156197577404E-4</v>
      </c>
      <c r="H1238" s="9">
        <f t="shared" si="209"/>
        <v>7.4052224062419662E-5</v>
      </c>
      <c r="I1238" s="9">
        <f t="shared" si="213"/>
        <v>3.153482440418763E-5</v>
      </c>
      <c r="J1238" s="9">
        <f t="shared" si="210"/>
        <v>5.6155876276831112E-3</v>
      </c>
      <c r="K1238" s="10">
        <f t="shared" si="214"/>
        <v>3.195566510104361E-3</v>
      </c>
      <c r="L1238" s="10">
        <f t="shared" si="215"/>
        <v>1.0967295107535588E-2</v>
      </c>
      <c r="M1238" s="10">
        <f t="shared" si="216"/>
        <v>0</v>
      </c>
      <c r="N1238" s="10">
        <f t="shared" si="217"/>
        <v>8.6053601936478905E-3</v>
      </c>
      <c r="O1238" s="3">
        <f t="shared" si="218"/>
        <v>2.5904037225398038E-5</v>
      </c>
      <c r="P1238" s="3">
        <f t="shared" si="219"/>
        <v>6.5655783672866801E-3</v>
      </c>
    </row>
    <row r="1239" spans="1:16" x14ac:dyDescent="0.3">
      <c r="A1239" s="8" t="s">
        <v>39</v>
      </c>
      <c r="B1239" s="11">
        <v>32159.49</v>
      </c>
      <c r="C1239" s="11">
        <v>32504.04</v>
      </c>
      <c r="D1239" s="11">
        <v>32159.49</v>
      </c>
      <c r="E1239" s="11">
        <v>32381.34</v>
      </c>
      <c r="F1239" s="3">
        <f t="shared" si="211"/>
        <v>7.1420773576273966E-3</v>
      </c>
      <c r="G1239" s="9">
        <f t="shared" si="212"/>
        <v>1.1356745713695029E-4</v>
      </c>
      <c r="H1239" s="9">
        <f t="shared" si="209"/>
        <v>4.7262118639720419E-5</v>
      </c>
      <c r="I1239" s="9">
        <f t="shared" si="213"/>
        <v>3.8526638643371873E-5</v>
      </c>
      <c r="J1239" s="9">
        <f t="shared" si="210"/>
        <v>6.2069830548642452E-3</v>
      </c>
      <c r="K1239" s="10">
        <f t="shared" si="214"/>
        <v>2.4194852647608272E-4</v>
      </c>
      <c r="L1239" s="10">
        <f t="shared" si="215"/>
        <v>1.0656803326370919E-2</v>
      </c>
      <c r="M1239" s="10">
        <f t="shared" si="216"/>
        <v>0</v>
      </c>
      <c r="N1239" s="10">
        <f t="shared" si="217"/>
        <v>6.8747449872501032E-3</v>
      </c>
      <c r="O1239" s="3">
        <f t="shared" si="218"/>
        <v>4.0304651888871591E-5</v>
      </c>
      <c r="P1239" s="3">
        <f t="shared" si="219"/>
        <v>6.4322171950121926E-3</v>
      </c>
    </row>
    <row r="1240" spans="1:16" x14ac:dyDescent="0.3">
      <c r="A1240" s="8" t="s">
        <v>38</v>
      </c>
      <c r="B1240" s="11">
        <v>32006.5</v>
      </c>
      <c r="C1240" s="11">
        <v>32006.5</v>
      </c>
      <c r="D1240" s="11">
        <v>31018.54</v>
      </c>
      <c r="E1240" s="11">
        <v>31104.97</v>
      </c>
      <c r="F1240" s="3">
        <f t="shared" si="211"/>
        <v>-3.9416836980804337E-2</v>
      </c>
      <c r="G1240" s="9">
        <f t="shared" si="212"/>
        <v>9.8306810752248953E-4</v>
      </c>
      <c r="H1240" s="9">
        <f t="shared" si="209"/>
        <v>8.1632453689089481E-4</v>
      </c>
      <c r="I1240" s="9">
        <f t="shared" si="213"/>
        <v>1.7619248831648603E-4</v>
      </c>
      <c r="J1240" s="9">
        <f t="shared" si="210"/>
        <v>1.3273751855315288E-2</v>
      </c>
      <c r="K1240" s="10">
        <f t="shared" si="214"/>
        <v>-1.1643323790680803E-2</v>
      </c>
      <c r="L1240" s="10">
        <f t="shared" si="215"/>
        <v>0</v>
      </c>
      <c r="M1240" s="10">
        <f t="shared" si="216"/>
        <v>-3.1353916940670877E-2</v>
      </c>
      <c r="N1240" s="10">
        <f t="shared" si="217"/>
        <v>-2.8571393681283641E-2</v>
      </c>
      <c r="O1240" s="3">
        <f t="shared" si="218"/>
        <v>8.72430031603122E-5</v>
      </c>
      <c r="P1240" s="3">
        <f t="shared" si="219"/>
        <v>1.8129339037594543E-2</v>
      </c>
    </row>
    <row r="1241" spans="1:16" x14ac:dyDescent="0.3">
      <c r="A1241" s="8" t="s">
        <v>37</v>
      </c>
      <c r="B1241" s="11">
        <v>31141.02</v>
      </c>
      <c r="C1241" s="11">
        <v>31276.82</v>
      </c>
      <c r="D1241" s="11">
        <v>30885.02</v>
      </c>
      <c r="E1241" s="11">
        <v>31135.09</v>
      </c>
      <c r="F1241" s="3">
        <f t="shared" si="211"/>
        <v>9.6833399935758457E-4</v>
      </c>
      <c r="G1241" s="9">
        <f t="shared" si="212"/>
        <v>1.5891051478258555E-4</v>
      </c>
      <c r="H1241" s="9">
        <f t="shared" si="209"/>
        <v>3.6268235455153614E-8</v>
      </c>
      <c r="I1241" s="9">
        <f t="shared" si="213"/>
        <v>7.9441247176448675E-5</v>
      </c>
      <c r="J1241" s="9">
        <f t="shared" si="210"/>
        <v>8.9129819463773553E-3</v>
      </c>
      <c r="K1241" s="10">
        <f t="shared" si="214"/>
        <v>1.1583076767071347E-3</v>
      </c>
      <c r="L1241" s="10">
        <f t="shared" si="215"/>
        <v>4.351326936985314E-3</v>
      </c>
      <c r="M1241" s="10">
        <f t="shared" si="216"/>
        <v>-8.2546444568654641E-3</v>
      </c>
      <c r="N1241" s="10">
        <f t="shared" si="217"/>
        <v>-1.9044221027690687E-4</v>
      </c>
      <c r="O1241" s="3">
        <f t="shared" si="218"/>
        <v>8.6329844805895195E-5</v>
      </c>
      <c r="P1241" s="3">
        <f t="shared" si="219"/>
        <v>8.6684288239989738E-3</v>
      </c>
    </row>
    <row r="1242" spans="1:16" x14ac:dyDescent="0.3">
      <c r="A1242" s="8" t="s">
        <v>36</v>
      </c>
      <c r="B1242" s="11">
        <v>31124.68</v>
      </c>
      <c r="C1242" s="11">
        <v>31277.69</v>
      </c>
      <c r="D1242" s="11">
        <v>30882.080000000002</v>
      </c>
      <c r="E1242" s="11">
        <v>30961.82</v>
      </c>
      <c r="F1242" s="3">
        <f t="shared" si="211"/>
        <v>-5.5651035535789761E-3</v>
      </c>
      <c r="G1242" s="9">
        <f t="shared" si="212"/>
        <v>1.620270195216519E-4</v>
      </c>
      <c r="H1242" s="9">
        <f t="shared" si="209"/>
        <v>2.7523045512309339E-5</v>
      </c>
      <c r="I1242" s="9">
        <f t="shared" si="213"/>
        <v>7.0381512478574743E-5</v>
      </c>
      <c r="J1242" s="9">
        <f t="shared" si="210"/>
        <v>8.3893690155204606E-3</v>
      </c>
      <c r="K1242" s="10">
        <f t="shared" si="214"/>
        <v>-3.3440535026098175E-4</v>
      </c>
      <c r="L1242" s="10">
        <f t="shared" si="215"/>
        <v>4.9039902377489477E-3</v>
      </c>
      <c r="M1242" s="10">
        <f t="shared" si="216"/>
        <v>-7.8249932064091161E-3</v>
      </c>
      <c r="N1242" s="10">
        <f t="shared" si="217"/>
        <v>-5.2462410840819484E-3</v>
      </c>
      <c r="O1242" s="3">
        <f t="shared" si="218"/>
        <v>6.9955353151375483E-5</v>
      </c>
      <c r="P1242" s="3">
        <f t="shared" si="219"/>
        <v>7.9941223017325081E-3</v>
      </c>
    </row>
    <row r="1243" spans="1:16" x14ac:dyDescent="0.3">
      <c r="A1243" s="8" t="s">
        <v>35</v>
      </c>
      <c r="B1243" s="11">
        <v>30866.61</v>
      </c>
      <c r="C1243" s="11">
        <v>30866.61</v>
      </c>
      <c r="D1243" s="11">
        <v>30550.080000000002</v>
      </c>
      <c r="E1243" s="11">
        <v>30822.42</v>
      </c>
      <c r="F1243" s="3">
        <f t="shared" si="211"/>
        <v>-4.5023193081027424E-3</v>
      </c>
      <c r="G1243" s="9">
        <f t="shared" si="212"/>
        <v>1.0624894434429344E-4</v>
      </c>
      <c r="H1243" s="9">
        <f t="shared" si="209"/>
        <v>2.052542980858619E-6</v>
      </c>
      <c r="I1243" s="9">
        <f t="shared" si="213"/>
        <v>5.2331586392684827E-5</v>
      </c>
      <c r="J1243" s="9">
        <f t="shared" si="210"/>
        <v>7.2340573948984415E-3</v>
      </c>
      <c r="K1243" s="10">
        <f t="shared" si="214"/>
        <v>-3.0798153942334849E-3</v>
      </c>
      <c r="L1243" s="10">
        <f t="shared" si="215"/>
        <v>0</v>
      </c>
      <c r="M1243" s="10">
        <f t="shared" si="216"/>
        <v>-1.0307712857093544E-2</v>
      </c>
      <c r="N1243" s="10">
        <f t="shared" si="217"/>
        <v>-1.4326698785339974E-3</v>
      </c>
      <c r="O1243" s="3">
        <f t="shared" si="218"/>
        <v>9.1481394617356004E-5</v>
      </c>
      <c r="P1243" s="3">
        <f t="shared" si="219"/>
        <v>9.3798481348817755E-3</v>
      </c>
    </row>
    <row r="1244" spans="1:16" x14ac:dyDescent="0.3">
      <c r="A1244" s="8" t="s">
        <v>34</v>
      </c>
      <c r="B1244" s="11">
        <v>30722.86</v>
      </c>
      <c r="C1244" s="11">
        <v>31026.89</v>
      </c>
      <c r="D1244" s="11">
        <v>30559.37</v>
      </c>
      <c r="E1244" s="11">
        <v>31019.68</v>
      </c>
      <c r="F1244" s="3">
        <f t="shared" si="211"/>
        <v>6.3998868356216487E-3</v>
      </c>
      <c r="G1244" s="9">
        <f t="shared" si="212"/>
        <v>2.3052042042420384E-4</v>
      </c>
      <c r="H1244" s="9">
        <f t="shared" si="209"/>
        <v>9.2445126411604275E-5</v>
      </c>
      <c r="I1244" s="9">
        <f t="shared" si="213"/>
        <v>7.9549179166283718E-5</v>
      </c>
      <c r="J1244" s="9">
        <f t="shared" si="210"/>
        <v>8.9190346543941475E-3</v>
      </c>
      <c r="K1244" s="10">
        <f t="shared" si="214"/>
        <v>-3.2353443463073012E-3</v>
      </c>
      <c r="L1244" s="10">
        <f t="shared" si="215"/>
        <v>9.8472449448626497E-3</v>
      </c>
      <c r="M1244" s="10">
        <f t="shared" si="216"/>
        <v>-5.3356540017878273E-3</v>
      </c>
      <c r="N1244" s="10">
        <f t="shared" si="217"/>
        <v>9.6148388656079036E-3</v>
      </c>
      <c r="O1244" s="3">
        <f t="shared" si="218"/>
        <v>8.2059216685717053E-5</v>
      </c>
      <c r="P1244" s="3">
        <f t="shared" si="219"/>
        <v>9.6971494850838988E-3</v>
      </c>
    </row>
    <row r="1245" spans="1:16" x14ac:dyDescent="0.3">
      <c r="A1245" s="8" t="s">
        <v>33</v>
      </c>
      <c r="B1245" s="11">
        <v>30888.53</v>
      </c>
      <c r="C1245" s="11">
        <v>30888.53</v>
      </c>
      <c r="D1245" s="11">
        <v>30465.91</v>
      </c>
      <c r="E1245" s="11">
        <v>30706.23</v>
      </c>
      <c r="F1245" s="3">
        <f t="shared" si="211"/>
        <v>-1.0104875356547915E-2</v>
      </c>
      <c r="G1245" s="9">
        <f t="shared" si="212"/>
        <v>1.8979371521955999E-4</v>
      </c>
      <c r="H1245" s="9">
        <f t="shared" si="209"/>
        <v>3.503872786872263E-5</v>
      </c>
      <c r="I1245" s="9">
        <f t="shared" si="213"/>
        <v>8.1361594613278085E-5</v>
      </c>
      <c r="J1245" s="9">
        <f t="shared" si="210"/>
        <v>9.0200662200051549E-3</v>
      </c>
      <c r="K1245" s="10">
        <f t="shared" si="214"/>
        <v>-4.2369241880897447E-3</v>
      </c>
      <c r="L1245" s="10">
        <f t="shared" si="215"/>
        <v>0</v>
      </c>
      <c r="M1245" s="10">
        <f t="shared" si="216"/>
        <v>-1.3776563984519586E-2</v>
      </c>
      <c r="N1245" s="10">
        <f t="shared" si="217"/>
        <v>-5.9193519804724088E-3</v>
      </c>
      <c r="O1245" s="3">
        <f t="shared" si="218"/>
        <v>1.0824538391369132E-4</v>
      </c>
      <c r="P1245" s="3">
        <f t="shared" si="219"/>
        <v>1.0750222025088952E-2</v>
      </c>
    </row>
    <row r="1246" spans="1:16" x14ac:dyDescent="0.3">
      <c r="A1246" s="8" t="s">
        <v>32</v>
      </c>
      <c r="B1246" s="11">
        <v>30819.39</v>
      </c>
      <c r="C1246" s="11">
        <v>31020.79</v>
      </c>
      <c r="D1246" s="11">
        <v>30181.99</v>
      </c>
      <c r="E1246" s="11">
        <v>30183.78</v>
      </c>
      <c r="F1246" s="3">
        <f t="shared" si="211"/>
        <v>-1.7014462537406905E-2</v>
      </c>
      <c r="G1246" s="9">
        <f t="shared" si="212"/>
        <v>7.5143068205179024E-4</v>
      </c>
      <c r="H1246" s="9">
        <f t="shared" si="209"/>
        <v>4.3427823116559981E-4</v>
      </c>
      <c r="I1246" s="9">
        <f t="shared" si="213"/>
        <v>2.079561091695036E-4</v>
      </c>
      <c r="J1246" s="9">
        <f t="shared" si="210"/>
        <v>1.4420683380807707E-2</v>
      </c>
      <c r="K1246" s="10">
        <f t="shared" si="214"/>
        <v>3.6784717520524464E-3</v>
      </c>
      <c r="L1246" s="10">
        <f t="shared" si="215"/>
        <v>6.5135875110000083E-3</v>
      </c>
      <c r="M1246" s="10">
        <f t="shared" si="216"/>
        <v>-2.0898648480465427E-2</v>
      </c>
      <c r="N1246" s="10">
        <f t="shared" si="217"/>
        <v>-2.0839343347754502E-2</v>
      </c>
      <c r="O1246" s="3">
        <f t="shared" si="218"/>
        <v>1.7940510595244308E-4</v>
      </c>
      <c r="P1246" s="3">
        <f t="shared" si="219"/>
        <v>1.516390266892512E-2</v>
      </c>
    </row>
    <row r="1247" spans="1:16" x14ac:dyDescent="0.3">
      <c r="A1247" s="8" t="s">
        <v>31</v>
      </c>
      <c r="B1247" s="11">
        <v>30204.52</v>
      </c>
      <c r="C1247" s="11">
        <v>30302.28</v>
      </c>
      <c r="D1247" s="11">
        <v>29994.53</v>
      </c>
      <c r="E1247" s="11">
        <v>30076.68</v>
      </c>
      <c r="F1247" s="3">
        <f t="shared" si="211"/>
        <v>-3.5482633387865503E-3</v>
      </c>
      <c r="G1247" s="9">
        <f t="shared" si="212"/>
        <v>1.0420174311652814E-4</v>
      </c>
      <c r="H1247" s="9">
        <f t="shared" si="209"/>
        <v>1.798999485849504E-5</v>
      </c>
      <c r="I1247" s="9">
        <f t="shared" si="213"/>
        <v>4.515143798785161E-5</v>
      </c>
      <c r="J1247" s="9">
        <f t="shared" si="210"/>
        <v>6.7194819731770696E-3</v>
      </c>
      <c r="K1247" s="10">
        <f t="shared" si="214"/>
        <v>6.8688805001823193E-4</v>
      </c>
      <c r="L1247" s="10">
        <f t="shared" si="215"/>
        <v>3.231375153395302E-3</v>
      </c>
      <c r="M1247" s="10">
        <f t="shared" si="216"/>
        <v>-6.9765503516487819E-3</v>
      </c>
      <c r="N1247" s="10">
        <f t="shared" si="217"/>
        <v>-4.241461405989101E-3</v>
      </c>
      <c r="O1247" s="3">
        <f t="shared" si="218"/>
        <v>4.3229024129011535E-5</v>
      </c>
      <c r="P1247" s="3">
        <f t="shared" si="219"/>
        <v>6.3274103531049163E-3</v>
      </c>
    </row>
    <row r="1248" spans="1:16" x14ac:dyDescent="0.3">
      <c r="A1248" s="8" t="s">
        <v>30</v>
      </c>
      <c r="B1248" s="11">
        <v>29955.65</v>
      </c>
      <c r="C1248" s="11">
        <v>29955.65</v>
      </c>
      <c r="D1248" s="11">
        <v>29250.47</v>
      </c>
      <c r="E1248" s="11">
        <v>29590.41</v>
      </c>
      <c r="F1248" s="3">
        <f t="shared" si="211"/>
        <v>-1.6167675421622341E-2</v>
      </c>
      <c r="G1248" s="9">
        <f t="shared" si="212"/>
        <v>5.6750257718877985E-4</v>
      </c>
      <c r="H1248" s="9">
        <f t="shared" si="209"/>
        <v>1.5049479899428066E-4</v>
      </c>
      <c r="I1248" s="9">
        <f t="shared" si="213"/>
        <v>2.2561599636502792E-4</v>
      </c>
      <c r="J1248" s="9">
        <f t="shared" si="210"/>
        <v>1.5020519177612601E-2</v>
      </c>
      <c r="K1248" s="10">
        <f t="shared" si="214"/>
        <v>-4.032166133784966E-3</v>
      </c>
      <c r="L1248" s="10">
        <f t="shared" si="215"/>
        <v>0</v>
      </c>
      <c r="M1248" s="10">
        <f t="shared" si="216"/>
        <v>-2.3822312591114673E-2</v>
      </c>
      <c r="N1248" s="10">
        <f t="shared" si="217"/>
        <v>-1.2267632167385875E-2</v>
      </c>
      <c r="O1248" s="3">
        <f t="shared" si="218"/>
        <v>2.7525920894450078E-4</v>
      </c>
      <c r="P1248" s="3">
        <f t="shared" si="219"/>
        <v>1.65348640292893E-2</v>
      </c>
    </row>
    <row r="1249" spans="1:16" x14ac:dyDescent="0.3">
      <c r="A1249" s="8" t="s">
        <v>29</v>
      </c>
      <c r="B1249" s="11">
        <v>29536.84</v>
      </c>
      <c r="C1249" s="11">
        <v>29630.77</v>
      </c>
      <c r="D1249" s="11">
        <v>29161.119999999999</v>
      </c>
      <c r="E1249" s="11">
        <v>29260.81</v>
      </c>
      <c r="F1249" s="3">
        <f t="shared" si="211"/>
        <v>-1.1138743937647355E-2</v>
      </c>
      <c r="G1249" s="9">
        <f t="shared" si="212"/>
        <v>2.5526559118289302E-4</v>
      </c>
      <c r="H1249" s="9">
        <f t="shared" si="209"/>
        <v>8.8157447208408004E-5</v>
      </c>
      <c r="I1249" s="9">
        <f t="shared" si="213"/>
        <v>9.3578070844114054E-5</v>
      </c>
      <c r="J1249" s="9">
        <f t="shared" si="210"/>
        <v>9.6735759078075186E-3</v>
      </c>
      <c r="K1249" s="10">
        <f t="shared" si="214"/>
        <v>-1.8120245625423536E-3</v>
      </c>
      <c r="L1249" s="10">
        <f t="shared" si="215"/>
        <v>3.1750506369480746E-3</v>
      </c>
      <c r="M1249" s="10">
        <f t="shared" si="216"/>
        <v>-1.2801982604016757E-2</v>
      </c>
      <c r="N1249" s="10">
        <f t="shared" si="217"/>
        <v>-9.3892197337376235E-3</v>
      </c>
      <c r="O1249" s="3">
        <f t="shared" si="218"/>
        <v>8.3582325540181197E-5</v>
      </c>
      <c r="P1249" s="3">
        <f t="shared" si="219"/>
        <v>9.3557505377292825E-3</v>
      </c>
    </row>
    <row r="1250" spans="1:16" x14ac:dyDescent="0.3">
      <c r="A1250" s="8" t="s">
        <v>28</v>
      </c>
      <c r="B1250" s="11">
        <v>29419.88</v>
      </c>
      <c r="C1250" s="11">
        <v>29659.119999999999</v>
      </c>
      <c r="D1250" s="11">
        <v>28958.22</v>
      </c>
      <c r="E1250" s="11">
        <v>29134.99</v>
      </c>
      <c r="F1250" s="3">
        <f t="shared" si="211"/>
        <v>-4.2999493178760284E-3</v>
      </c>
      <c r="G1250" s="9">
        <f t="shared" si="212"/>
        <v>5.7195425600575951E-4</v>
      </c>
      <c r="H1250" s="9">
        <f t="shared" si="209"/>
        <v>9.4688058815478433E-5</v>
      </c>
      <c r="I1250" s="9">
        <f t="shared" si="213"/>
        <v>2.4939966481707192E-4</v>
      </c>
      <c r="J1250" s="9">
        <f t="shared" si="210"/>
        <v>1.5792392624839086E-2</v>
      </c>
      <c r="K1250" s="10">
        <f t="shared" si="214"/>
        <v>5.421558254765463E-3</v>
      </c>
      <c r="L1250" s="10">
        <f t="shared" si="215"/>
        <v>8.0990303739101859E-3</v>
      </c>
      <c r="M1250" s="10">
        <f t="shared" si="216"/>
        <v>-1.5816534766929725E-2</v>
      </c>
      <c r="N1250" s="10">
        <f t="shared" si="217"/>
        <v>-9.730778941866804E-3</v>
      </c>
      <c r="O1250" s="3">
        <f t="shared" si="218"/>
        <v>2.406597357996574E-4</v>
      </c>
      <c r="P1250" s="3">
        <f t="shared" si="219"/>
        <v>1.5775229998617298E-2</v>
      </c>
    </row>
    <row r="1251" spans="1:16" x14ac:dyDescent="0.3">
      <c r="A1251" s="8" t="s">
        <v>27</v>
      </c>
      <c r="B1251" s="11">
        <v>29198.92</v>
      </c>
      <c r="C1251" s="11">
        <v>29811.78</v>
      </c>
      <c r="D1251" s="11">
        <v>29114.97</v>
      </c>
      <c r="E1251" s="11">
        <v>29683.74</v>
      </c>
      <c r="F1251" s="3">
        <f t="shared" si="211"/>
        <v>1.88347413196297E-2</v>
      </c>
      <c r="G1251" s="9">
        <f t="shared" si="212"/>
        <v>5.5937654258059351E-4</v>
      </c>
      <c r="H1251" s="9">
        <f t="shared" si="209"/>
        <v>2.7118510552308242E-4</v>
      </c>
      <c r="I1251" s="9">
        <f t="shared" si="213"/>
        <v>1.7493099420702753E-4</v>
      </c>
      <c r="J1251" s="9">
        <f t="shared" si="210"/>
        <v>1.3226148124341702E-2</v>
      </c>
      <c r="K1251" s="10">
        <f t="shared" si="214"/>
        <v>2.1918649236695991E-3</v>
      </c>
      <c r="L1251" s="10">
        <f t="shared" si="215"/>
        <v>2.0771895124669027E-2</v>
      </c>
      <c r="M1251" s="10">
        <f t="shared" si="216"/>
        <v>-2.8792473970063251E-3</v>
      </c>
      <c r="N1251" s="10">
        <f t="shared" si="217"/>
        <v>1.6467698853303167E-2</v>
      </c>
      <c r="O1251" s="3">
        <f t="shared" si="218"/>
        <v>1.4511095817602799E-4</v>
      </c>
      <c r="P1251" s="3">
        <f t="shared" si="219"/>
        <v>1.2970013440323482E-2</v>
      </c>
    </row>
    <row r="1252" spans="1:16" x14ac:dyDescent="0.3">
      <c r="A1252" s="8" t="s">
        <v>26</v>
      </c>
      <c r="B1252" s="11">
        <v>29513.73</v>
      </c>
      <c r="C1252" s="11">
        <v>29513.73</v>
      </c>
      <c r="D1252" s="11">
        <v>28997.34</v>
      </c>
      <c r="E1252" s="11">
        <v>29225.61</v>
      </c>
      <c r="F1252" s="3">
        <f t="shared" si="211"/>
        <v>-1.5433702087405465E-2</v>
      </c>
      <c r="G1252" s="9">
        <f t="shared" si="212"/>
        <v>3.115746458216845E-4</v>
      </c>
      <c r="H1252" s="9">
        <f t="shared" si="209"/>
        <v>9.624000672739513E-5</v>
      </c>
      <c r="I1252" s="9">
        <f t="shared" si="213"/>
        <v>1.1861035099790918E-4</v>
      </c>
      <c r="J1252" s="9">
        <f t="shared" si="210"/>
        <v>1.0890837938281387E-2</v>
      </c>
      <c r="K1252" s="10">
        <f t="shared" si="214"/>
        <v>-5.7438423436004075E-3</v>
      </c>
      <c r="L1252" s="10">
        <f t="shared" si="215"/>
        <v>0</v>
      </c>
      <c r="M1252" s="10">
        <f t="shared" si="216"/>
        <v>-1.7651477156931807E-2</v>
      </c>
      <c r="N1252" s="10">
        <f t="shared" si="217"/>
        <v>-9.8101991176221866E-3</v>
      </c>
      <c r="O1252" s="3">
        <f t="shared" si="218"/>
        <v>1.3841014019202479E-4</v>
      </c>
      <c r="P1252" s="3">
        <f t="shared" si="219"/>
        <v>1.2856078101221736E-2</v>
      </c>
    </row>
    <row r="1253" spans="1:16" x14ac:dyDescent="0.3">
      <c r="A1253" s="8" t="s">
        <v>25</v>
      </c>
      <c r="B1253" s="11">
        <v>29123.03</v>
      </c>
      <c r="C1253" s="11">
        <v>29355.78</v>
      </c>
      <c r="D1253" s="11">
        <v>28715.85</v>
      </c>
      <c r="E1253" s="11">
        <v>28725.51</v>
      </c>
      <c r="F1253" s="3">
        <f t="shared" si="211"/>
        <v>-1.7111704426357677E-2</v>
      </c>
      <c r="G1253" s="9">
        <f t="shared" si="212"/>
        <v>4.8577153188583921E-4</v>
      </c>
      <c r="H1253" s="9">
        <f t="shared" si="209"/>
        <v>1.8888906887920475E-4</v>
      </c>
      <c r="I1253" s="9">
        <f t="shared" si="213"/>
        <v>1.699189837576962E-4</v>
      </c>
      <c r="J1253" s="9">
        <f t="shared" si="210"/>
        <v>1.3035297609095706E-2</v>
      </c>
      <c r="K1253" s="10">
        <f t="shared" si="214"/>
        <v>-3.5161095677037923E-3</v>
      </c>
      <c r="L1253" s="10">
        <f t="shared" si="215"/>
        <v>7.9601903324812828E-3</v>
      </c>
      <c r="M1253" s="10">
        <f t="shared" si="216"/>
        <v>-1.4080034981381436E-2</v>
      </c>
      <c r="N1253" s="10">
        <f t="shared" si="217"/>
        <v>-1.3743691966833539E-2</v>
      </c>
      <c r="O1253" s="3">
        <f t="shared" si="218"/>
        <v>1.7750275546689516E-4</v>
      </c>
      <c r="P1253" s="3">
        <f t="shared" si="219"/>
        <v>1.3839041852723815E-2</v>
      </c>
    </row>
    <row r="1254" spans="1:16" x14ac:dyDescent="0.3">
      <c r="A1254" s="8" t="s">
        <v>24</v>
      </c>
      <c r="B1254" s="11">
        <v>28855.25</v>
      </c>
      <c r="C1254" s="11">
        <v>29647.79</v>
      </c>
      <c r="D1254" s="11">
        <v>28855.25</v>
      </c>
      <c r="E1254" s="11">
        <v>29490.89</v>
      </c>
      <c r="F1254" s="3">
        <f t="shared" si="211"/>
        <v>2.6644609617026749E-2</v>
      </c>
      <c r="G1254" s="9">
        <f t="shared" si="212"/>
        <v>7.3417339672905073E-4</v>
      </c>
      <c r="H1254" s="9">
        <f t="shared" si="209"/>
        <v>4.7478012949941006E-4</v>
      </c>
      <c r="I1254" s="9">
        <f t="shared" si="213"/>
        <v>1.8368181156713185E-4</v>
      </c>
      <c r="J1254" s="9">
        <f t="shared" si="210"/>
        <v>1.3552926310104834E-2</v>
      </c>
      <c r="K1254" s="10">
        <f t="shared" si="214"/>
        <v>4.5063739887016641E-3</v>
      </c>
      <c r="L1254" s="10">
        <f t="shared" si="215"/>
        <v>2.7095634274344839E-2</v>
      </c>
      <c r="M1254" s="10">
        <f t="shared" si="216"/>
        <v>0</v>
      </c>
      <c r="N1254" s="10">
        <f t="shared" si="217"/>
        <v>2.1789449958624703E-2</v>
      </c>
      <c r="O1254" s="3">
        <f t="shared" si="218"/>
        <v>1.4377442961101755E-4</v>
      </c>
      <c r="P1254" s="3">
        <f t="shared" si="219"/>
        <v>1.4565163967805689E-2</v>
      </c>
    </row>
    <row r="1255" spans="1:16" x14ac:dyDescent="0.3">
      <c r="A1255" s="8" t="s">
        <v>23</v>
      </c>
      <c r="B1255" s="11">
        <v>29826.67</v>
      </c>
      <c r="C1255" s="11">
        <v>30325.05</v>
      </c>
      <c r="D1255" s="11">
        <v>29826.67</v>
      </c>
      <c r="E1255" s="11">
        <v>30316.32</v>
      </c>
      <c r="F1255" s="3">
        <f t="shared" si="211"/>
        <v>2.7989321448081084E-2</v>
      </c>
      <c r="G1255" s="9">
        <f t="shared" si="212"/>
        <v>2.746028109081974E-4</v>
      </c>
      <c r="H1255" s="9">
        <f t="shared" si="209"/>
        <v>2.6514330781424433E-4</v>
      </c>
      <c r="I1255" s="9">
        <f t="shared" si="213"/>
        <v>3.4878040756780696E-5</v>
      </c>
      <c r="J1255" s="9">
        <f t="shared" si="210"/>
        <v>5.9057633508955215E-3</v>
      </c>
      <c r="K1255" s="10">
        <f t="shared" si="214"/>
        <v>1.1321557616904114E-2</v>
      </c>
      <c r="L1255" s="10">
        <f t="shared" si="215"/>
        <v>1.6571143922741043E-2</v>
      </c>
      <c r="M1255" s="10">
        <f t="shared" si="216"/>
        <v>0</v>
      </c>
      <c r="N1255" s="10">
        <f t="shared" si="217"/>
        <v>1.6283221665697619E-2</v>
      </c>
      <c r="O1255" s="3">
        <f t="shared" si="218"/>
        <v>4.7712011600270239E-6</v>
      </c>
      <c r="P1255" s="3">
        <f t="shared" si="219"/>
        <v>1.3067325900674359E-2</v>
      </c>
    </row>
    <row r="1256" spans="1:16" x14ac:dyDescent="0.3">
      <c r="A1256" s="8" t="s">
        <v>22</v>
      </c>
      <c r="B1256" s="11">
        <v>30078.36</v>
      </c>
      <c r="C1256" s="11">
        <v>30454.46</v>
      </c>
      <c r="D1256" s="11">
        <v>29886.44</v>
      </c>
      <c r="E1256" s="11">
        <v>30273.87</v>
      </c>
      <c r="F1256" s="3">
        <f t="shared" si="211"/>
        <v>-1.4002359125382391E-3</v>
      </c>
      <c r="G1256" s="9">
        <f t="shared" si="212"/>
        <v>3.5447804087278257E-4</v>
      </c>
      <c r="H1256" s="9">
        <f t="shared" si="209"/>
        <v>4.1977284191347343E-5</v>
      </c>
      <c r="I1256" s="9">
        <f t="shared" si="213"/>
        <v>1.6102343225814667E-4</v>
      </c>
      <c r="J1256" s="9">
        <f t="shared" si="210"/>
        <v>1.2689500867179397E-2</v>
      </c>
      <c r="K1256" s="10">
        <f t="shared" si="214"/>
        <v>-7.8802050576230655E-3</v>
      </c>
      <c r="L1256" s="10">
        <f t="shared" si="215"/>
        <v>1.2426476733905288E-2</v>
      </c>
      <c r="M1256" s="10">
        <f t="shared" si="216"/>
        <v>-6.4011104952853438E-3</v>
      </c>
      <c r="N1256" s="10">
        <f t="shared" si="217"/>
        <v>6.478987898688139E-3</v>
      </c>
      <c r="O1256" s="3">
        <f t="shared" si="218"/>
        <v>1.5635326464595893E-4</v>
      </c>
      <c r="P1256" s="3">
        <f t="shared" si="219"/>
        <v>1.4207162154035679E-2</v>
      </c>
    </row>
    <row r="1257" spans="1:16" x14ac:dyDescent="0.3">
      <c r="A1257" s="8" t="s">
        <v>21</v>
      </c>
      <c r="B1257" s="11">
        <v>30206.13</v>
      </c>
      <c r="C1257" s="11">
        <v>30329.61</v>
      </c>
      <c r="D1257" s="11">
        <v>29859.34</v>
      </c>
      <c r="E1257" s="11">
        <v>29926.94</v>
      </c>
      <c r="F1257" s="3">
        <f t="shared" si="211"/>
        <v>-1.1459717571622008E-2</v>
      </c>
      <c r="G1257" s="9">
        <f t="shared" si="212"/>
        <v>2.4419607637299979E-4</v>
      </c>
      <c r="H1257" s="9">
        <f t="shared" si="209"/>
        <v>8.6226189992999981E-5</v>
      </c>
      <c r="I1257" s="9">
        <f t="shared" si="213"/>
        <v>8.8789347211351663E-5</v>
      </c>
      <c r="J1257" s="9">
        <f t="shared" si="210"/>
        <v>9.4228099424402949E-3</v>
      </c>
      <c r="K1257" s="10">
        <f t="shared" si="214"/>
        <v>-2.2400803017982055E-3</v>
      </c>
      <c r="L1257" s="10">
        <f t="shared" si="215"/>
        <v>4.0795791463381793E-3</v>
      </c>
      <c r="M1257" s="10">
        <f t="shared" si="216"/>
        <v>-1.1547195196852463E-2</v>
      </c>
      <c r="N1257" s="10">
        <f t="shared" si="217"/>
        <v>-9.2858058343366183E-3</v>
      </c>
      <c r="O1257" s="3">
        <f t="shared" si="218"/>
        <v>8.0637850234998624E-5</v>
      </c>
      <c r="P1257" s="3">
        <f t="shared" si="219"/>
        <v>9.2987762232600892E-3</v>
      </c>
    </row>
    <row r="1258" spans="1:16" x14ac:dyDescent="0.3">
      <c r="A1258" s="8" t="s">
        <v>20</v>
      </c>
      <c r="B1258" s="11">
        <v>29685.27</v>
      </c>
      <c r="C1258" s="11">
        <v>29685.27</v>
      </c>
      <c r="D1258" s="11">
        <v>29142.66</v>
      </c>
      <c r="E1258" s="11">
        <v>29296.79</v>
      </c>
      <c r="F1258" s="3">
        <f t="shared" si="211"/>
        <v>-2.1056279058266458E-2</v>
      </c>
      <c r="G1258" s="9">
        <f t="shared" si="212"/>
        <v>3.4032439175359362E-4</v>
      </c>
      <c r="H1258" s="9">
        <f t="shared" si="209"/>
        <v>1.7352817867472898E-4</v>
      </c>
      <c r="I1258" s="9">
        <f t="shared" si="213"/>
        <v>1.0312923895934416E-4</v>
      </c>
      <c r="J1258" s="9">
        <f t="shared" si="210"/>
        <v>1.0155256715580565E-2</v>
      </c>
      <c r="K1258" s="10">
        <f t="shared" si="214"/>
        <v>-8.1081148972038213E-3</v>
      </c>
      <c r="L1258" s="10">
        <f t="shared" si="215"/>
        <v>0</v>
      </c>
      <c r="M1258" s="10">
        <f t="shared" si="216"/>
        <v>-1.8447883123914103E-2</v>
      </c>
      <c r="N1258" s="10">
        <f t="shared" si="217"/>
        <v>-1.3173009476756972E-2</v>
      </c>
      <c r="O1258" s="3">
        <f t="shared" si="218"/>
        <v>9.7310252536169278E-5</v>
      </c>
      <c r="P1258" s="3">
        <f t="shared" si="219"/>
        <v>1.3195402771149233E-2</v>
      </c>
    </row>
    <row r="1259" spans="1:16" x14ac:dyDescent="0.3">
      <c r="A1259" s="8" t="s">
        <v>19</v>
      </c>
      <c r="B1259" s="11">
        <v>29419.09</v>
      </c>
      <c r="C1259" s="11">
        <v>29485.82</v>
      </c>
      <c r="D1259" s="11">
        <v>29010.41</v>
      </c>
      <c r="E1259" s="11">
        <v>29202.880000000001</v>
      </c>
      <c r="F1259" s="3">
        <f t="shared" si="211"/>
        <v>-3.2054706334720962E-3</v>
      </c>
      <c r="G1259" s="9">
        <f t="shared" si="212"/>
        <v>2.6421653104976921E-4</v>
      </c>
      <c r="H1259" s="9">
        <f t="shared" si="209"/>
        <v>5.4411997018408274E-5</v>
      </c>
      <c r="I1259" s="9">
        <f t="shared" si="213"/>
        <v>1.1108921789940119E-4</v>
      </c>
      <c r="J1259" s="9">
        <f t="shared" si="210"/>
        <v>1.0539886996519516E-2</v>
      </c>
      <c r="K1259" s="10">
        <f t="shared" si="214"/>
        <v>4.1658296483855087E-3</v>
      </c>
      <c r="L1259" s="10">
        <f t="shared" si="215"/>
        <v>2.2656864613023187E-3</v>
      </c>
      <c r="M1259" s="10">
        <f t="shared" si="216"/>
        <v>-1.3989052264674482E-2</v>
      </c>
      <c r="N1259" s="10">
        <f t="shared" si="217"/>
        <v>-7.3764488080924331E-3</v>
      </c>
      <c r="O1259" s="3">
        <f t="shared" si="218"/>
        <v>1.1435011069760669E-4</v>
      </c>
      <c r="P1259" s="3">
        <f t="shared" si="219"/>
        <v>1.1090590981799995E-2</v>
      </c>
    </row>
    <row r="1260" spans="1:16" x14ac:dyDescent="0.3">
      <c r="A1260" s="8" t="s">
        <v>18</v>
      </c>
      <c r="B1260" s="11">
        <v>29085.200000000001</v>
      </c>
      <c r="C1260" s="11">
        <v>29608.42</v>
      </c>
      <c r="D1260" s="11">
        <v>29074.23</v>
      </c>
      <c r="E1260" s="11">
        <v>29239.19</v>
      </c>
      <c r="F1260" s="3">
        <f t="shared" si="211"/>
        <v>1.2433705168803932E-3</v>
      </c>
      <c r="G1260" s="9">
        <f t="shared" si="212"/>
        <v>3.3147902794411201E-4</v>
      </c>
      <c r="H1260" s="9">
        <f t="shared" si="209"/>
        <v>2.7883458296663352E-5</v>
      </c>
      <c r="I1260" s="9">
        <f t="shared" si="213"/>
        <v>1.5496829126353332E-4</v>
      </c>
      <c r="J1260" s="9">
        <f t="shared" si="210"/>
        <v>1.2448626079352425E-2</v>
      </c>
      <c r="K1260" s="10">
        <f t="shared" si="214"/>
        <v>-4.0378808117396085E-3</v>
      </c>
      <c r="L1260" s="10">
        <f t="shared" si="215"/>
        <v>1.782932660270244E-2</v>
      </c>
      <c r="M1260" s="10">
        <f t="shared" si="216"/>
        <v>-3.7723891482758143E-4</v>
      </c>
      <c r="N1260" s="10">
        <f t="shared" si="217"/>
        <v>5.2804789836399645E-3</v>
      </c>
      <c r="O1260" s="3">
        <f t="shared" si="218"/>
        <v>2.2587181404822823E-4</v>
      </c>
      <c r="P1260" s="3">
        <f t="shared" si="219"/>
        <v>1.4609185600496894E-2</v>
      </c>
    </row>
    <row r="1261" spans="1:16" x14ac:dyDescent="0.3">
      <c r="A1261" s="8" t="s">
        <v>17</v>
      </c>
      <c r="B1261" s="11">
        <v>29233.06</v>
      </c>
      <c r="C1261" s="11">
        <v>29455.119999999999</v>
      </c>
      <c r="D1261" s="11">
        <v>29136.03</v>
      </c>
      <c r="E1261" s="11">
        <v>29210.85</v>
      </c>
      <c r="F1261" s="3">
        <f t="shared" si="211"/>
        <v>-9.6924709610624049E-4</v>
      </c>
      <c r="G1261" s="9">
        <f t="shared" si="212"/>
        <v>1.1863994106112039E-4</v>
      </c>
      <c r="H1261" s="9">
        <f t="shared" si="209"/>
        <v>5.7766841665240371E-7</v>
      </c>
      <c r="I1261" s="9">
        <f t="shared" si="213"/>
        <v>5.9096820478610317E-5</v>
      </c>
      <c r="J1261" s="9">
        <f t="shared" si="210"/>
        <v>7.6874456406930327E-3</v>
      </c>
      <c r="K1261" s="10">
        <f t="shared" si="214"/>
        <v>-2.0967211018745619E-4</v>
      </c>
      <c r="L1261" s="10">
        <f t="shared" si="215"/>
        <v>7.5674883672523247E-3</v>
      </c>
      <c r="M1261" s="10">
        <f t="shared" si="216"/>
        <v>-3.3247079705449041E-3</v>
      </c>
      <c r="N1261" s="10">
        <f t="shared" si="217"/>
        <v>-7.600450096227221E-4</v>
      </c>
      <c r="O1261" s="3">
        <f t="shared" si="218"/>
        <v>7.154526734534666E-5</v>
      </c>
      <c r="P1261" s="3">
        <f t="shared" si="219"/>
        <v>7.8284548196259612E-3</v>
      </c>
    </row>
    <row r="1262" spans="1:16" x14ac:dyDescent="0.3">
      <c r="A1262" s="8" t="s">
        <v>16</v>
      </c>
      <c r="B1262" s="11">
        <v>28755.83</v>
      </c>
      <c r="C1262" s="11">
        <v>30168.54</v>
      </c>
      <c r="D1262" s="11">
        <v>28660.94</v>
      </c>
      <c r="E1262" s="11">
        <v>30038.720000000001</v>
      </c>
      <c r="F1262" s="3">
        <f t="shared" si="211"/>
        <v>2.8341181444565988E-2</v>
      </c>
      <c r="G1262" s="9">
        <f t="shared" si="212"/>
        <v>2.6280427439029181E-3</v>
      </c>
      <c r="H1262" s="9">
        <f t="shared" si="209"/>
        <v>1.9050332721211366E-3</v>
      </c>
      <c r="I1262" s="9">
        <f t="shared" si="213"/>
        <v>5.7811776118528999E-4</v>
      </c>
      <c r="J1262" s="9">
        <f t="shared" si="210"/>
        <v>2.4044079545395163E-2</v>
      </c>
      <c r="K1262" s="10">
        <f t="shared" si="214"/>
        <v>-1.5699686305239324E-2</v>
      </c>
      <c r="L1262" s="10">
        <f t="shared" si="215"/>
        <v>4.7959130262752704E-2</v>
      </c>
      <c r="M1262" s="10">
        <f t="shared" si="216"/>
        <v>-3.3053091070767105E-3</v>
      </c>
      <c r="N1262" s="10">
        <f t="shared" si="217"/>
        <v>4.3646686840138699E-2</v>
      </c>
      <c r="O1262" s="3">
        <f t="shared" si="218"/>
        <v>3.6201189565565606E-4</v>
      </c>
      <c r="P1262" s="3">
        <f t="shared" si="219"/>
        <v>2.8853758702540037E-2</v>
      </c>
    </row>
    <row r="1263" spans="1:16" x14ac:dyDescent="0.3">
      <c r="A1263" s="8" t="s">
        <v>15</v>
      </c>
      <c r="B1263" s="11">
        <v>30192.21</v>
      </c>
      <c r="C1263" s="11">
        <v>30428.82</v>
      </c>
      <c r="D1263" s="11">
        <v>29614.3</v>
      </c>
      <c r="E1263" s="11">
        <v>29634.83</v>
      </c>
      <c r="F1263" s="3">
        <f t="shared" si="211"/>
        <v>-1.3445646152698942E-2</v>
      </c>
      <c r="G1263" s="9">
        <f t="shared" si="212"/>
        <v>7.3619061878394385E-4</v>
      </c>
      <c r="H1263" s="9">
        <f t="shared" si="209"/>
        <v>3.4721050202009377E-4</v>
      </c>
      <c r="I1263" s="9">
        <f t="shared" si="213"/>
        <v>2.3396985034000332E-4</v>
      </c>
      <c r="J1263" s="9">
        <f t="shared" si="210"/>
        <v>1.5296073036567369E-2</v>
      </c>
      <c r="K1263" s="10">
        <f t="shared" si="214"/>
        <v>5.0967279523219675E-3</v>
      </c>
      <c r="L1263" s="10">
        <f t="shared" si="215"/>
        <v>7.8062415479284398E-3</v>
      </c>
      <c r="M1263" s="10">
        <f t="shared" si="216"/>
        <v>-1.9326591307929946E-2</v>
      </c>
      <c r="N1263" s="10">
        <f t="shared" si="217"/>
        <v>-1.8633585323820367E-2</v>
      </c>
      <c r="O1263" s="3">
        <f t="shared" si="218"/>
        <v>2.1978911847511599E-4</v>
      </c>
      <c r="P1263" s="3">
        <f t="shared" si="219"/>
        <v>1.6256303152125676E-2</v>
      </c>
    </row>
    <row r="1264" spans="1:16" x14ac:dyDescent="0.3">
      <c r="A1264" s="8" t="s">
        <v>14</v>
      </c>
      <c r="B1264" s="11">
        <v>30059.58</v>
      </c>
      <c r="C1264" s="11">
        <v>30311.95</v>
      </c>
      <c r="D1264" s="11">
        <v>29997.62</v>
      </c>
      <c r="E1264" s="11">
        <v>30185.82</v>
      </c>
      <c r="F1264" s="3">
        <f t="shared" si="211"/>
        <v>1.8592649257647142E-2</v>
      </c>
      <c r="G1264" s="9">
        <f t="shared" si="212"/>
        <v>1.0865933863917314E-4</v>
      </c>
      <c r="H1264" s="9">
        <f t="shared" si="209"/>
        <v>1.7563353797576869E-5</v>
      </c>
      <c r="I1264" s="9">
        <f t="shared" si="213"/>
        <v>4.7545044785229012E-5</v>
      </c>
      <c r="J1264" s="9">
        <f t="shared" si="210"/>
        <v>6.8952914938549921E-3</v>
      </c>
      <c r="K1264" s="10">
        <f t="shared" si="214"/>
        <v>1.4231053408248661E-2</v>
      </c>
      <c r="L1264" s="10">
        <f t="shared" si="215"/>
        <v>8.360612031864641E-3</v>
      </c>
      <c r="M1264" s="10">
        <f t="shared" si="216"/>
        <v>-2.0633669895634764E-3</v>
      </c>
      <c r="N1264" s="10">
        <f t="shared" si="217"/>
        <v>4.1908655189085786E-3</v>
      </c>
      <c r="O1264" s="3">
        <f t="shared" si="218"/>
        <v>4.7766409769082099E-5</v>
      </c>
      <c r="P1264" s="3">
        <f t="shared" si="219"/>
        <v>1.5681319925011143E-2</v>
      </c>
    </row>
    <row r="1265" spans="1:16" x14ac:dyDescent="0.3">
      <c r="A1265" s="8" t="s">
        <v>13</v>
      </c>
      <c r="B1265" s="11">
        <v>30697.52</v>
      </c>
      <c r="C1265" s="11">
        <v>30837.9</v>
      </c>
      <c r="D1265" s="11">
        <v>30301.83</v>
      </c>
      <c r="E1265" s="11">
        <v>30523.8</v>
      </c>
      <c r="F1265" s="3">
        <f t="shared" si="211"/>
        <v>1.1196647962520068E-2</v>
      </c>
      <c r="G1265" s="9">
        <f t="shared" si="212"/>
        <v>3.0752344016095567E-4</v>
      </c>
      <c r="H1265" s="9">
        <f t="shared" si="209"/>
        <v>3.2207468112621282E-5</v>
      </c>
      <c r="I1265" s="9">
        <f t="shared" si="213"/>
        <v>1.4132015676262356E-4</v>
      </c>
      <c r="J1265" s="9">
        <f t="shared" si="210"/>
        <v>1.1887815474788611E-2</v>
      </c>
      <c r="K1265" s="10">
        <f t="shared" si="214"/>
        <v>1.6809591880933027E-2</v>
      </c>
      <c r="L1265" s="10">
        <f t="shared" si="215"/>
        <v>4.5625834202832703E-3</v>
      </c>
      <c r="M1265" s="10">
        <f t="shared" si="216"/>
        <v>-1.2973762840011666E-2</v>
      </c>
      <c r="N1265" s="10">
        <f t="shared" si="217"/>
        <v>-5.6751623864539141E-3</v>
      </c>
      <c r="O1265" s="3">
        <f t="shared" si="218"/>
        <v>1.414008806273535E-4</v>
      </c>
      <c r="P1265" s="3">
        <f t="shared" si="219"/>
        <v>2.0201691288746913E-2</v>
      </c>
    </row>
    <row r="1266" spans="1:16" x14ac:dyDescent="0.3">
      <c r="A1266" s="8" t="s">
        <v>12</v>
      </c>
      <c r="B1266" s="11">
        <v>30439.040000000001</v>
      </c>
      <c r="C1266" s="11">
        <v>30662.11</v>
      </c>
      <c r="D1266" s="11">
        <v>30226.9</v>
      </c>
      <c r="E1266" s="11">
        <v>30423.81</v>
      </c>
      <c r="F1266" s="3">
        <f t="shared" si="211"/>
        <v>-3.2758044542291476E-3</v>
      </c>
      <c r="G1266" s="9">
        <f t="shared" si="212"/>
        <v>2.0435943295753396E-4</v>
      </c>
      <c r="H1266" s="9">
        <f t="shared" si="209"/>
        <v>2.5046972910873665E-7</v>
      </c>
      <c r="I1266" s="9">
        <f t="shared" si="213"/>
        <v>1.0208296143478105E-4</v>
      </c>
      <c r="J1266" s="9">
        <f t="shared" si="210"/>
        <v>1.0103611306596323E-2</v>
      </c>
      <c r="K1266" s="10">
        <f t="shared" si="214"/>
        <v>-2.7807121392713153E-3</v>
      </c>
      <c r="L1266" s="10">
        <f t="shared" si="215"/>
        <v>7.3016953388269643E-3</v>
      </c>
      <c r="M1266" s="10">
        <f t="shared" si="216"/>
        <v>-6.9937386510011898E-3</v>
      </c>
      <c r="N1266" s="10">
        <f t="shared" si="217"/>
        <v>-5.0046950867034513E-4</v>
      </c>
      <c r="O1266" s="3">
        <f t="shared" si="218"/>
        <v>1.0238125807180326E-4</v>
      </c>
      <c r="P1266" s="3">
        <f t="shared" si="219"/>
        <v>9.7613618483798261E-3</v>
      </c>
    </row>
    <row r="1267" spans="1:16" x14ac:dyDescent="0.3">
      <c r="A1267" s="8" t="s">
        <v>11</v>
      </c>
      <c r="B1267" s="11">
        <v>30411.919999999998</v>
      </c>
      <c r="C1267" s="11">
        <v>30822.959999999999</v>
      </c>
      <c r="D1267" s="11">
        <v>30265.200000000001</v>
      </c>
      <c r="E1267" s="11">
        <v>30333.59</v>
      </c>
      <c r="F1267" s="3">
        <f t="shared" si="211"/>
        <v>-2.9654405546182261E-3</v>
      </c>
      <c r="G1267" s="9">
        <f t="shared" si="212"/>
        <v>3.3347614402388887E-4</v>
      </c>
      <c r="H1267" s="9">
        <f t="shared" si="209"/>
        <v>6.6510216359420329E-6</v>
      </c>
      <c r="I1267" s="9">
        <f t="shared" si="213"/>
        <v>1.6416881985829363E-4</v>
      </c>
      <c r="J1267" s="9">
        <f t="shared" si="210"/>
        <v>1.2812838087570359E-2</v>
      </c>
      <c r="K1267" s="10">
        <f t="shared" si="214"/>
        <v>-3.9088871462198782E-4</v>
      </c>
      <c r="L1267" s="10">
        <f t="shared" si="215"/>
        <v>1.3425229989595919E-2</v>
      </c>
      <c r="M1267" s="10">
        <f t="shared" si="216"/>
        <v>-4.8360992069300304E-3</v>
      </c>
      <c r="N1267" s="10">
        <f t="shared" si="217"/>
        <v>-2.5789574707509298E-3</v>
      </c>
      <c r="O1267" s="3">
        <f t="shared" si="218"/>
        <v>2.2577565881202791E-4</v>
      </c>
      <c r="P1267" s="3">
        <f t="shared" si="219"/>
        <v>1.3932389039882542E-2</v>
      </c>
    </row>
    <row r="1268" spans="1:16" x14ac:dyDescent="0.3">
      <c r="A1268" s="8" t="s">
        <v>10</v>
      </c>
      <c r="B1268" s="11">
        <v>30291.18</v>
      </c>
      <c r="C1268" s="11">
        <v>31119.27</v>
      </c>
      <c r="D1268" s="11">
        <v>30206.28</v>
      </c>
      <c r="E1268" s="11">
        <v>31082.560000000001</v>
      </c>
      <c r="F1268" s="3">
        <f t="shared" si="211"/>
        <v>2.4691109756543872E-2</v>
      </c>
      <c r="G1268" s="9">
        <f t="shared" si="212"/>
        <v>8.8669305459730945E-4</v>
      </c>
      <c r="H1268" s="9">
        <f t="shared" si="209"/>
        <v>6.6514004646501244E-4</v>
      </c>
      <c r="I1268" s="9">
        <f t="shared" si="213"/>
        <v>1.864066779941984E-4</v>
      </c>
      <c r="J1268" s="9">
        <f t="shared" si="210"/>
        <v>1.365308309482508E-2</v>
      </c>
      <c r="K1268" s="10">
        <f t="shared" si="214"/>
        <v>-1.3990983196487962E-3</v>
      </c>
      <c r="L1268" s="10">
        <f t="shared" si="215"/>
        <v>2.6970660419755457E-2</v>
      </c>
      <c r="M1268" s="10">
        <f t="shared" si="216"/>
        <v>-2.8067312490477345E-3</v>
      </c>
      <c r="N1268" s="10">
        <f t="shared" si="217"/>
        <v>2.5790309157996003E-2</v>
      </c>
      <c r="O1268" s="3">
        <f t="shared" si="218"/>
        <v>1.1209905999767452E-4</v>
      </c>
      <c r="P1268" s="3">
        <f t="shared" si="219"/>
        <v>1.3941245185492258E-2</v>
      </c>
    </row>
    <row r="1269" spans="1:16" x14ac:dyDescent="0.3">
      <c r="A1269" s="8" t="s">
        <v>9</v>
      </c>
      <c r="B1269" s="11">
        <v>31187.32</v>
      </c>
      <c r="C1269" s="11">
        <v>31603.63</v>
      </c>
      <c r="D1269" s="11">
        <v>31161.41</v>
      </c>
      <c r="E1269" s="11">
        <v>31499.62</v>
      </c>
      <c r="F1269" s="3">
        <f t="shared" si="211"/>
        <v>1.341781371933326E-2</v>
      </c>
      <c r="G1269" s="9">
        <f t="shared" si="212"/>
        <v>1.9857085455823891E-4</v>
      </c>
      <c r="H1269" s="9">
        <f t="shared" si="209"/>
        <v>9.9278910926930641E-5</v>
      </c>
      <c r="I1269" s="9">
        <f t="shared" si="213"/>
        <v>6.093454380992226E-5</v>
      </c>
      <c r="J1269" s="9">
        <f t="shared" si="210"/>
        <v>7.8060581479977628E-3</v>
      </c>
      <c r="K1269" s="10">
        <f t="shared" si="214"/>
        <v>3.3647117622452897E-3</v>
      </c>
      <c r="L1269" s="10">
        <f t="shared" si="215"/>
        <v>1.3260385461146315E-2</v>
      </c>
      <c r="M1269" s="10">
        <f t="shared" si="216"/>
        <v>-8.3113165228888906E-4</v>
      </c>
      <c r="N1269" s="10">
        <f t="shared" si="217"/>
        <v>9.9638803147634528E-3</v>
      </c>
      <c r="O1269" s="3">
        <f t="shared" si="218"/>
        <v>5.2685005048343858E-5</v>
      </c>
      <c r="P1269" s="3">
        <f t="shared" si="219"/>
        <v>8.4125944155717999E-3</v>
      </c>
    </row>
    <row r="1270" spans="1:16" x14ac:dyDescent="0.3">
      <c r="A1270" s="8" t="s">
        <v>8</v>
      </c>
      <c r="B1270" s="11">
        <v>31463.65</v>
      </c>
      <c r="C1270" s="11">
        <v>31876.15</v>
      </c>
      <c r="D1270" s="11">
        <v>31423.53</v>
      </c>
      <c r="E1270" s="11">
        <v>31836.74</v>
      </c>
      <c r="F1270" s="3">
        <f t="shared" si="211"/>
        <v>1.0702351329952675E-2</v>
      </c>
      <c r="G1270" s="9">
        <f t="shared" si="212"/>
        <v>2.0452163053297025E-4</v>
      </c>
      <c r="H1270" s="9">
        <f t="shared" si="209"/>
        <v>1.3895830094412496E-4</v>
      </c>
      <c r="I1270" s="9">
        <f t="shared" si="213"/>
        <v>4.858200718096889E-5</v>
      </c>
      <c r="J1270" s="9">
        <f t="shared" si="210"/>
        <v>6.9700794242941655E-3</v>
      </c>
      <c r="K1270" s="10">
        <f t="shared" si="214"/>
        <v>-1.1425710231739133E-3</v>
      </c>
      <c r="L1270" s="10">
        <f t="shared" si="215"/>
        <v>1.3025170015566504E-2</v>
      </c>
      <c r="M1270" s="10">
        <f t="shared" si="216"/>
        <v>-1.2759359043604836E-3</v>
      </c>
      <c r="N1270" s="10">
        <f t="shared" si="217"/>
        <v>1.1788057556023595E-2</v>
      </c>
      <c r="O1270" s="3">
        <f t="shared" si="218"/>
        <v>3.2782418424356631E-5</v>
      </c>
      <c r="P1270" s="3">
        <f t="shared" si="219"/>
        <v>7.0359554619326197E-3</v>
      </c>
    </row>
    <row r="1271" spans="1:16" x14ac:dyDescent="0.3">
      <c r="A1271" s="8" t="s">
        <v>7</v>
      </c>
      <c r="B1271" s="11">
        <v>31738.44</v>
      </c>
      <c r="C1271" s="11">
        <v>32172.42</v>
      </c>
      <c r="D1271" s="11">
        <v>31738.44</v>
      </c>
      <c r="E1271" s="11">
        <v>31839.11</v>
      </c>
      <c r="F1271" s="3">
        <f t="shared" si="211"/>
        <v>7.4442295285193083E-5</v>
      </c>
      <c r="G1271" s="9">
        <f t="shared" si="212"/>
        <v>1.8444354021769345E-4</v>
      </c>
      <c r="H1271" s="9">
        <f t="shared" si="209"/>
        <v>1.0028899477419003E-5</v>
      </c>
      <c r="I1271" s="9">
        <f t="shared" si="213"/>
        <v>8.8347662792481543E-5</v>
      </c>
      <c r="J1271" s="9">
        <f t="shared" si="210"/>
        <v>9.3993437426493527E-3</v>
      </c>
      <c r="K1271" s="10">
        <f t="shared" si="214"/>
        <v>-3.0924042475886249E-3</v>
      </c>
      <c r="L1271" s="10">
        <f t="shared" si="215"/>
        <v>1.3580999234875667E-2</v>
      </c>
      <c r="M1271" s="10">
        <f t="shared" si="216"/>
        <v>0</v>
      </c>
      <c r="N1271" s="10">
        <f t="shared" si="217"/>
        <v>3.16684377218375E-3</v>
      </c>
      <c r="O1271" s="3">
        <f t="shared" si="218"/>
        <v>1.4143463737069519E-4</v>
      </c>
      <c r="P1271" s="3">
        <f t="shared" si="219"/>
        <v>1.1485531490280443E-2</v>
      </c>
    </row>
    <row r="1272" spans="1:16" x14ac:dyDescent="0.3">
      <c r="A1272" s="8" t="s">
        <v>6</v>
      </c>
      <c r="B1272" s="11">
        <v>32062.14</v>
      </c>
      <c r="C1272" s="11">
        <v>32388.42</v>
      </c>
      <c r="D1272" s="11">
        <v>31993.21</v>
      </c>
      <c r="E1272" s="11">
        <v>32033.279999999999</v>
      </c>
      <c r="F1272" s="3">
        <f t="shared" si="211"/>
        <v>6.0984744862528917E-3</v>
      </c>
      <c r="G1272" s="9">
        <f t="shared" si="212"/>
        <v>1.5073108169874494E-4</v>
      </c>
      <c r="H1272" s="9">
        <f t="shared" si="209"/>
        <v>8.1095864557410513E-7</v>
      </c>
      <c r="I1272" s="9">
        <f t="shared" si="213"/>
        <v>7.5052272097485764E-5</v>
      </c>
      <c r="J1272" s="9">
        <f t="shared" si="210"/>
        <v>8.663271443137735E-3</v>
      </c>
      <c r="K1272" s="10">
        <f t="shared" si="214"/>
        <v>6.9804864735736796E-3</v>
      </c>
      <c r="L1272" s="10">
        <f t="shared" si="215"/>
        <v>1.0125056707848669E-2</v>
      </c>
      <c r="M1272" s="10">
        <f t="shared" si="216"/>
        <v>-2.1522020130036149E-3</v>
      </c>
      <c r="N1272" s="10">
        <f t="shared" si="217"/>
        <v>-9.00532423388578E-4</v>
      </c>
      <c r="O1272" s="3">
        <f t="shared" si="218"/>
        <v>1.1432856100160195E-4</v>
      </c>
      <c r="P1272" s="3">
        <f t="shared" si="219"/>
        <v>1.2106731571366949E-2</v>
      </c>
    </row>
    <row r="1273" spans="1:16" x14ac:dyDescent="0.3">
      <c r="A1273" s="8" t="s">
        <v>5</v>
      </c>
      <c r="B1273" s="11">
        <v>32204.31</v>
      </c>
      <c r="C1273" s="11">
        <v>32889.81</v>
      </c>
      <c r="D1273" s="11">
        <v>32158.38</v>
      </c>
      <c r="E1273" s="11">
        <v>32861.800000000003</v>
      </c>
      <c r="F1273" s="3">
        <f t="shared" si="211"/>
        <v>2.5864351074882164E-2</v>
      </c>
      <c r="G1273" s="9">
        <f t="shared" si="212"/>
        <v>5.0579170877953822E-4</v>
      </c>
      <c r="H1273" s="9">
        <f t="shared" si="209"/>
        <v>4.0846812719262768E-4</v>
      </c>
      <c r="I1273" s="9">
        <f t="shared" si="213"/>
        <v>9.5106920158054807E-5</v>
      </c>
      <c r="J1273" s="9">
        <f t="shared" si="210"/>
        <v>9.7522776907784364E-3</v>
      </c>
      <c r="K1273" s="10">
        <f t="shared" si="214"/>
        <v>5.3249321504139609E-3</v>
      </c>
      <c r="L1273" s="10">
        <f t="shared" si="215"/>
        <v>2.1062588827612676E-2</v>
      </c>
      <c r="M1273" s="10">
        <f t="shared" si="216"/>
        <v>-1.4272246171346148E-3</v>
      </c>
      <c r="N1273" s="10">
        <f t="shared" si="217"/>
        <v>2.021059442947257E-2</v>
      </c>
      <c r="O1273" s="3">
        <f t="shared" si="218"/>
        <v>4.8827235695876402E-5</v>
      </c>
      <c r="P1273" s="3">
        <f t="shared" si="219"/>
        <v>1.137550636691936E-2</v>
      </c>
    </row>
    <row r="1274" spans="1:16" x14ac:dyDescent="0.3">
      <c r="A1274" s="8" t="s">
        <v>4</v>
      </c>
      <c r="B1274" s="11">
        <v>32754.27</v>
      </c>
      <c r="C1274" s="11">
        <v>32883.86</v>
      </c>
      <c r="D1274" s="11">
        <v>32586.93</v>
      </c>
      <c r="E1274" s="11">
        <v>32732.95</v>
      </c>
      <c r="F1274" s="3">
        <f t="shared" si="211"/>
        <v>-3.9209659848213896E-3</v>
      </c>
      <c r="G1274" s="9">
        <f t="shared" si="212"/>
        <v>8.2277093324590472E-5</v>
      </c>
      <c r="H1274" s="9">
        <f t="shared" si="209"/>
        <v>4.2395651506200774E-7</v>
      </c>
      <c r="I1274" s="9">
        <f t="shared" si="213"/>
        <v>4.0974774651166744E-5</v>
      </c>
      <c r="J1274" s="9">
        <f t="shared" si="210"/>
        <v>6.401154165552236E-3</v>
      </c>
      <c r="K1274" s="10">
        <f t="shared" si="214"/>
        <v>-3.2775536925776804E-3</v>
      </c>
      <c r="L1274" s="10">
        <f t="shared" si="215"/>
        <v>3.9486246295145277E-3</v>
      </c>
      <c r="M1274" s="10">
        <f t="shared" si="216"/>
        <v>-5.1220475244435843E-3</v>
      </c>
      <c r="N1274" s="10">
        <f t="shared" si="217"/>
        <v>-6.511194322564853E-4</v>
      </c>
      <c r="O1274" s="3">
        <f t="shared" si="218"/>
        <v>4.1062968858324427E-5</v>
      </c>
      <c r="P1274" s="3">
        <f t="shared" si="219"/>
        <v>6.7752878591350024E-3</v>
      </c>
    </row>
  </sheetData>
  <mergeCells count="1"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OHLC_Volatility proxy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2023-05-05T12:59:26Z</dcterms:modified>
</cp:coreProperties>
</file>